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documenttasks/documenttask1.xml" ContentType="application/vnd.ms-excel.documenttasks+xml"/>
  <Override PartName="/xl/documenttasks/documenttask2.xml" ContentType="application/vnd.ms-excel.documenttasks+xml"/>
  <Override PartName="/xl/threadedComments/threadedComment2.xml" ContentType="application/vnd.ms-excel.threadedcomments+xml"/>
  <Override PartName="/xl/threadedComments/threadedComment4.xml" ContentType="application/vnd.ms-excel.threadedcomments+xml"/>
  <Override PartName="/xl/documenttasks/documenttask4.xml" ContentType="application/vnd.ms-excel.documenttasks+xml"/>
  <Override PartName="/xl/documenttasks/documenttask5.xml" ContentType="application/vnd.ms-excel.documenttasks+xml"/>
  <Override PartName="/xl/threadedComments/threadedComment5.xml" ContentType="application/vnd.ms-excel.threadedcomments+xml"/>
  <Override PartName="/xl/documenttasks/documenttask7.xml" ContentType="application/vnd.ms-excel.documenttasks+xml"/>
  <Override PartName="/xl/threadedComments/threadedComment7.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0"/>
  <workbookPr/>
  <mc:AlternateContent xmlns:mc="http://schemas.openxmlformats.org/markup-compatibility/2006">
    <mc:Choice Requires="x15">
      <x15ac:absPath xmlns:x15ac="http://schemas.microsoft.com/office/spreadsheetml/2010/11/ac" url="C:\Users\smasese\Desktop\"/>
    </mc:Choice>
  </mc:AlternateContent>
  <xr:revisionPtr revIDLastSave="0" documentId="13_ncr:80001_{E307627C-D6BF-4EB6-81B4-ADB3BBCFFCAE}" xr6:coauthVersionLast="36" xr6:coauthVersionMax="36" xr10:uidLastSave="{00000000-0000-0000-0000-000000000000}"/>
  <bookViews>
    <workbookView xWindow="0" yWindow="0" windowWidth="19200" windowHeight="6810" firstSheet="5" activeTab="5" xr2:uid="{00000000-000D-0000-FFFF-FFFF00000000}"/>
  </bookViews>
  <sheets>
    <sheet name="SOB STREAMS" sheetId="2" state="hidden" r:id="rId1"/>
    <sheet name="PTTI STREAMS" sheetId="3" state="hidden" r:id="rId2"/>
    <sheet name="PROG CODE" sheetId="4" state="hidden" r:id="rId3"/>
    <sheet name="ENTER STAFF #S HERE" sheetId="5" state="hidden" r:id="rId4"/>
    <sheet name="ERP TT CODES" sheetId="6" state="hidden" r:id="rId5"/>
    <sheet name="MASTER TT TRIM 2 2026" sheetId="8" r:id="rId6"/>
    <sheet name="NEW UNIT CODES" sheetId="10" state="hidden" r:id="rId7"/>
    <sheet name="ERP GEN STAFF NUMBERS" sheetId="12" state="hidden" r:id="rId8"/>
    <sheet name="UNITS &amp; HOST DPTS" sheetId="14" state="hidden" r:id="rId9"/>
  </sheets>
  <definedNames>
    <definedName name="_xlnm._FilterDatabase" localSheetId="7" hidden="1">'ERP GEN STAFF NUMBERS'!$A$1:$I$849</definedName>
    <definedName name="_xlnm._FilterDatabase" localSheetId="5" hidden="1">'MASTER TT TRIM 2 2026'!$A$1:$AG$712</definedName>
    <definedName name="_xlnm._FilterDatabase" localSheetId="6" hidden="1">'NEW UNIT CODES'!$A$1:$B$1960</definedName>
    <definedName name="_xlnm._FilterDatabase" localSheetId="2" hidden="1">'PROG CODE'!$A$1:$C$223</definedName>
    <definedName name="_xlnm._FilterDatabase" localSheetId="8" hidden="1">'UNITS &amp; HOST DPTS'!$A$1:$U$6086</definedName>
    <definedName name="Z_13B4A9AF_621A_4A69_A401_548044715272_.wvu.FilterData" localSheetId="5" hidden="1">'MASTER TT TRIM 2 2026'!$A$1:$AG$685</definedName>
    <definedName name="Z_332C9304_6633_4120_B969_6E5509A17498_.wvu.FilterData" localSheetId="3" hidden="1">'ENTER STAFF #S HERE'!$B$1:$C$1483</definedName>
    <definedName name="Z_332C9304_6633_4120_B969_6E5509A17498_.wvu.FilterData" localSheetId="2" hidden="1">'PROG CODE'!$A$1:$C$223</definedName>
    <definedName name="Z_46C8122E_F7C4_4DF6_BC3D_8F84710CDAB0_.wvu.FilterData" localSheetId="5" hidden="1">'MASTER TT TRIM 2 2026'!$A$1:$AG$685</definedName>
    <definedName name="Z_7E1271E3_E7DB_4A9A_98C2_A9A551809E11_.wvu.FilterData" localSheetId="2" hidden="1">'PROG CODE'!$A$1:$C$223</definedName>
    <definedName name="Z_92886917_ACA6_42BB_B6ED_A4BE1F5A17A5_.wvu.FilterData" localSheetId="5" hidden="1">'MASTER TT TRIM 2 2026'!$A$1:$AG$685</definedName>
    <definedName name="Z_FEDCBE4C_0C97_42A1_B598_D3C77D341364_.wvu.FilterData" localSheetId="5" hidden="1">'MASTER TT TRIM 2 2026'!$A$1:$AG$712</definedName>
  </definedNames>
  <calcPr calcId="191029"/>
  <customWorkbookViews>
    <customWorkbookView name="Malungu 2" guid="{66D36E22-D71D-4D62-BE1A-7BFE74C1DC26}" maximized="1" windowWidth="0" windowHeight="0" activeSheetId="0"/>
    <customWorkbookView name="Malungu 3" guid="{2F1DFF48-9561-44C7-88DC-A4689CC07A18}" maximized="1" windowWidth="0" windowHeight="0" activeSheetId="0"/>
    <customWorkbookView name="PAFMESS VIEW" guid="{7E1271E3-E7DB-4A9A-98C2-A9A551809E11}" maximized="1" windowWidth="0" windowHeight="0" activeSheetId="0"/>
    <customWorkbookView name="Griffin" guid="{E4922031-1429-4869-9A39-581569E8A8DC}" maximized="1" windowWidth="0" windowHeight="0" activeSheetId="0"/>
    <customWorkbookView name="Filter 1" guid="{332C9304-6633-4120-B969-6E5509A17498}" maximized="1" windowWidth="0" windowHeight="0" activeSheetId="0"/>
    <customWorkbookView name="Kinuthia" guid="{E42D6819-1814-4071-9A92-C4B4080000AF}" maximized="1" windowWidth="0" windowHeight="0" activeSheetId="0"/>
    <customWorkbookView name="MASESE31" guid="{15428EA2-CF74-4598-9967-2BE5955882ED}" maximized="1" windowWidth="0" windowHeight="0" activeSheetId="0"/>
    <customWorkbookView name="Malungu" guid="{92886917-ACA6-42BB-B6ED-A4BE1F5A17A5}" maximized="1" windowWidth="0" windowHeight="0" activeSheetId="0"/>
    <customWorkbookView name="Martin" guid="{FEDCBE4C-0C97-42A1-B598-D3C77D341364}" maximized="1" windowWidth="0" windowHeight="0" activeSheetId="0"/>
    <customWorkbookView name="Masese" guid="{46C8122E-F7C4-4DF6-BC3D-8F84710CDAB0}" maximized="1" windowWidth="0" windowHeight="0" activeSheetId="0"/>
    <customWorkbookView name="Benjamin 22-01" guid="{80826FEB-8A7B-4628-95DD-61B4FDC6DF69}" maximized="1" windowWidth="0" windowHeight="0" activeSheetId="0"/>
    <customWorkbookView name="Anthony" guid="{FE01FC02-7498-4B2E-AA1B-0412BB9A8638}" maximized="1" windowWidth="0" windowHeight="0" activeSheetId="0"/>
    <customWorkbookView name="CHARLES MALUNGU 10 02 2026" guid="{414C6CEF-8CB1-4EC0-83A7-7EB81D49BE5D}" maximized="1" windowWidth="0" windowHeight="0" activeSheetId="0"/>
    <customWorkbookView name="Benjamin " guid="{13B4A9AF-621A-4A69-A401-548044715272}" maximized="1" windowWidth="0" windowHeight="0" activeSheetId="0"/>
  </customWorkbookViews>
  <pivotCaches>
    <pivotCache cacheId="6" r:id="rId10"/>
  </pivotCaches>
</workbook>
</file>

<file path=xl/calcChain.xml><?xml version="1.0" encoding="utf-8"?>
<calcChain xmlns="http://schemas.openxmlformats.org/spreadsheetml/2006/main">
  <c r="D1718" i="14" l="1"/>
  <c r="D1717" i="14"/>
  <c r="D1716" i="14"/>
  <c r="D1715" i="14"/>
  <c r="D1714" i="14"/>
  <c r="D1713" i="14"/>
  <c r="D1712" i="14"/>
  <c r="D1711" i="14"/>
  <c r="D1710" i="14"/>
  <c r="D1709" i="14"/>
  <c r="D1708" i="14"/>
  <c r="D1707" i="14"/>
  <c r="D1706" i="14"/>
  <c r="D1705" i="14"/>
  <c r="D1704" i="14"/>
  <c r="D1703" i="14"/>
  <c r="D1702" i="14"/>
  <c r="D1701" i="14"/>
  <c r="D1700" i="14"/>
  <c r="D1699" i="14"/>
  <c r="D1698" i="14"/>
  <c r="D1697" i="14"/>
  <c r="D1696" i="14"/>
  <c r="D1695" i="14"/>
  <c r="D1694" i="14"/>
  <c r="D1693" i="14"/>
  <c r="D1692" i="14"/>
  <c r="D1691" i="14"/>
  <c r="D1690" i="14"/>
  <c r="D1689" i="14"/>
  <c r="D1688" i="14"/>
  <c r="D1687" i="14"/>
  <c r="D1686" i="14"/>
  <c r="D1685" i="14"/>
  <c r="D1684" i="14"/>
  <c r="D1683" i="14"/>
  <c r="D1682" i="14"/>
  <c r="D1681" i="14"/>
  <c r="D1680" i="14"/>
  <c r="D1679" i="14"/>
  <c r="D1678" i="14"/>
  <c r="D1677" i="14"/>
  <c r="D1676" i="14"/>
  <c r="D1675" i="14"/>
  <c r="D1674" i="14"/>
  <c r="D1673" i="14"/>
  <c r="D1672" i="14"/>
  <c r="D1671" i="14"/>
  <c r="D1670" i="14"/>
  <c r="D1669" i="14"/>
  <c r="D1668" i="14"/>
  <c r="D1667" i="14"/>
  <c r="D1666" i="14"/>
  <c r="D1665" i="14"/>
  <c r="D1664" i="14"/>
  <c r="D1663" i="14"/>
  <c r="D1662" i="14"/>
  <c r="D1661" i="14"/>
  <c r="D1660" i="14"/>
  <c r="D1659" i="14"/>
  <c r="D1658" i="14"/>
  <c r="D1657" i="14"/>
  <c r="D1656" i="14"/>
  <c r="D1655" i="14"/>
  <c r="D1654" i="14"/>
  <c r="D1653" i="14"/>
  <c r="D1652" i="14"/>
  <c r="D1651" i="14"/>
  <c r="D1650" i="14"/>
  <c r="D1649" i="14"/>
  <c r="D1648" i="14"/>
  <c r="D1647" i="14"/>
  <c r="D1646" i="14"/>
  <c r="D1645" i="14"/>
  <c r="D1644" i="14"/>
  <c r="D1643" i="14"/>
  <c r="D1642" i="14"/>
  <c r="D1641" i="14"/>
  <c r="D1640" i="14"/>
  <c r="D1639" i="14"/>
  <c r="D1638" i="14"/>
  <c r="D1637" i="14"/>
  <c r="D1636" i="14"/>
  <c r="D1635" i="14"/>
  <c r="D1634" i="14"/>
  <c r="D1633" i="14"/>
  <c r="D1632" i="14"/>
  <c r="D1631" i="14"/>
  <c r="D1630" i="14"/>
  <c r="D1629" i="14"/>
  <c r="D1628" i="14"/>
  <c r="D1627" i="14"/>
  <c r="D1626" i="14"/>
  <c r="D1625" i="14"/>
  <c r="D1624" i="14"/>
  <c r="D1623" i="14"/>
  <c r="D1622" i="14"/>
  <c r="D1621" i="14"/>
  <c r="D1620" i="14"/>
  <c r="D1619" i="14"/>
  <c r="D1618" i="14"/>
  <c r="D1617" i="14"/>
  <c r="D1616" i="14"/>
  <c r="D1615" i="14"/>
  <c r="D1614" i="14"/>
  <c r="D1613" i="14"/>
  <c r="D1612" i="14"/>
  <c r="D1611" i="14"/>
  <c r="D1610" i="14"/>
  <c r="D1609" i="14"/>
  <c r="D1608" i="14"/>
  <c r="D1607" i="14"/>
  <c r="D1606" i="14"/>
  <c r="D1605" i="14"/>
  <c r="D1604" i="14"/>
  <c r="D1603" i="14"/>
  <c r="D1602" i="14"/>
  <c r="D1601" i="14"/>
  <c r="D1600" i="14"/>
  <c r="D1599" i="14"/>
  <c r="D1598" i="14"/>
  <c r="D1597" i="14"/>
  <c r="D1596" i="14"/>
  <c r="D1595" i="14"/>
  <c r="D1594" i="14"/>
  <c r="D1593" i="14"/>
  <c r="D1592" i="14"/>
  <c r="D1591" i="14"/>
  <c r="D1590" i="14"/>
  <c r="D1589" i="14"/>
  <c r="D1588" i="14"/>
  <c r="D1587" i="14"/>
  <c r="D1586" i="14"/>
  <c r="D1585" i="14"/>
  <c r="D1584" i="14"/>
  <c r="D1583" i="14"/>
  <c r="D1582" i="14"/>
  <c r="D1581" i="14"/>
  <c r="D1580" i="14"/>
  <c r="D1579" i="14"/>
  <c r="D1578" i="14"/>
  <c r="D1577" i="14"/>
  <c r="D1576" i="14"/>
  <c r="D1575" i="14"/>
  <c r="D1574" i="14"/>
  <c r="D1573" i="14"/>
  <c r="D1572" i="14"/>
  <c r="D1571" i="14"/>
  <c r="D1570" i="14"/>
  <c r="D1569" i="14"/>
  <c r="D1568" i="14"/>
  <c r="D1567" i="14"/>
  <c r="D1566" i="14"/>
  <c r="D1565" i="14"/>
  <c r="D1564" i="14"/>
  <c r="D1563" i="14"/>
  <c r="D1562" i="14"/>
  <c r="D1561" i="14"/>
  <c r="D1560" i="14"/>
  <c r="D1559" i="14"/>
  <c r="D1558" i="14"/>
  <c r="D1557" i="14"/>
  <c r="D1556" i="14"/>
  <c r="D1555" i="14"/>
  <c r="D1554" i="14"/>
  <c r="D1553" i="14"/>
  <c r="D1552" i="14"/>
  <c r="D1551" i="14"/>
  <c r="D1550" i="14"/>
  <c r="D1549" i="14"/>
  <c r="D1548" i="14"/>
  <c r="D1547" i="14"/>
  <c r="D1546" i="14"/>
  <c r="D1545" i="14"/>
  <c r="D1544" i="14"/>
  <c r="D1543" i="14"/>
  <c r="D1542" i="14"/>
  <c r="D1541" i="14"/>
  <c r="D1540" i="14"/>
  <c r="D1539" i="14"/>
  <c r="D1538" i="14"/>
  <c r="D1537" i="14"/>
  <c r="D1536" i="14"/>
  <c r="D1535" i="14"/>
  <c r="D1534" i="14"/>
  <c r="D1533" i="14"/>
  <c r="D1532" i="14"/>
  <c r="D1531" i="14"/>
  <c r="D1530" i="14"/>
  <c r="D1529" i="14"/>
  <c r="D1528" i="14"/>
  <c r="D1527" i="14"/>
  <c r="D1526" i="14"/>
  <c r="D1525" i="14"/>
  <c r="D1524" i="14"/>
  <c r="D1523" i="14"/>
  <c r="D1522" i="14"/>
  <c r="D1521" i="14"/>
  <c r="D1520" i="14"/>
  <c r="D1519" i="14"/>
  <c r="D1518" i="14"/>
  <c r="D1517" i="14"/>
  <c r="D1516" i="14"/>
  <c r="D1515" i="14"/>
  <c r="D1514" i="14"/>
  <c r="D1513" i="14"/>
  <c r="D1512" i="14"/>
  <c r="D1511" i="14"/>
  <c r="D1510" i="14"/>
  <c r="D1509" i="14"/>
  <c r="D1508" i="14"/>
  <c r="D1507" i="14"/>
  <c r="D1506" i="14"/>
  <c r="D1505" i="14"/>
  <c r="D1504" i="14"/>
  <c r="D1503" i="14"/>
  <c r="D1502" i="14"/>
  <c r="D1501" i="14"/>
  <c r="D1500" i="14"/>
  <c r="D1499" i="14"/>
  <c r="D1498" i="14"/>
  <c r="D1497" i="14"/>
  <c r="D1496" i="14"/>
  <c r="D1495" i="14"/>
  <c r="D1494" i="14"/>
  <c r="D1493" i="14"/>
  <c r="D1492" i="14"/>
  <c r="D1491" i="14"/>
  <c r="D1490" i="14"/>
  <c r="D1489" i="14"/>
  <c r="D1488" i="14"/>
  <c r="D1487" i="14"/>
  <c r="D1486" i="14"/>
  <c r="D1485" i="14"/>
  <c r="D1484" i="14"/>
  <c r="D1483" i="14"/>
  <c r="D1482" i="14"/>
  <c r="D1481" i="14"/>
  <c r="D1480" i="14"/>
  <c r="D1479" i="14"/>
  <c r="D1478" i="14"/>
  <c r="D1477" i="14"/>
  <c r="D1476" i="14"/>
  <c r="D1475" i="14"/>
  <c r="D1474" i="14"/>
  <c r="D1473" i="14"/>
  <c r="D1472" i="14"/>
  <c r="D1471" i="14"/>
  <c r="D1470" i="14"/>
  <c r="D1469" i="14"/>
  <c r="D1468" i="14"/>
  <c r="D1467" i="14"/>
  <c r="D1466" i="14"/>
  <c r="D1465" i="14"/>
  <c r="D1464" i="14"/>
  <c r="D1463" i="14"/>
  <c r="D1462" i="14"/>
  <c r="D1461" i="14"/>
  <c r="D1460" i="14"/>
  <c r="D1459" i="14"/>
  <c r="D1458" i="14"/>
  <c r="D1457" i="14"/>
  <c r="D1456" i="14"/>
  <c r="D1455" i="14"/>
  <c r="D1454" i="14"/>
  <c r="D1453" i="14"/>
  <c r="D1452" i="14"/>
  <c r="D1451" i="14"/>
  <c r="D1450" i="14"/>
  <c r="D1449" i="14"/>
  <c r="D1448" i="14"/>
  <c r="D1447" i="14"/>
  <c r="D1446" i="14"/>
  <c r="D1445" i="14"/>
  <c r="D1444" i="14"/>
  <c r="D1443" i="14"/>
  <c r="D1442" i="14"/>
  <c r="D1441" i="14"/>
  <c r="D1440" i="14"/>
  <c r="D1439" i="14"/>
  <c r="D1438" i="14"/>
  <c r="D1437" i="14"/>
  <c r="D1436" i="14"/>
  <c r="D1435" i="14"/>
  <c r="D1434" i="14"/>
  <c r="D1433" i="14"/>
  <c r="D1432" i="14"/>
  <c r="D1431" i="14"/>
  <c r="D1430" i="14"/>
  <c r="D1429" i="14"/>
  <c r="D1428" i="14"/>
  <c r="D1427" i="14"/>
  <c r="D1426" i="14"/>
  <c r="D1425" i="14"/>
  <c r="D1424" i="14"/>
  <c r="D1423" i="14"/>
  <c r="D1422" i="14"/>
  <c r="D1421" i="14"/>
  <c r="D1420" i="14"/>
  <c r="D1419" i="14"/>
  <c r="D1418" i="14"/>
  <c r="D1417" i="14"/>
  <c r="D1416" i="14"/>
  <c r="D1415" i="14"/>
  <c r="D1414" i="14"/>
  <c r="D1413" i="14"/>
  <c r="D1412" i="14"/>
  <c r="D1411" i="14"/>
  <c r="D1410" i="14"/>
  <c r="D1409" i="14"/>
  <c r="D1408" i="14"/>
  <c r="D1407" i="14"/>
  <c r="D1406" i="14"/>
  <c r="D1405" i="14"/>
  <c r="D1404" i="14"/>
  <c r="D1403" i="14"/>
  <c r="D1402" i="14"/>
  <c r="D1401" i="14"/>
  <c r="D1400" i="14"/>
  <c r="D1399" i="14"/>
  <c r="D1398" i="14"/>
  <c r="D1397" i="14"/>
  <c r="D1396" i="14"/>
  <c r="D1395" i="14"/>
  <c r="D1394" i="14"/>
  <c r="D1393" i="14"/>
  <c r="D1392" i="14"/>
  <c r="D1391" i="14"/>
  <c r="D1390" i="14"/>
  <c r="D1389" i="14"/>
  <c r="D1388" i="14"/>
  <c r="D1387" i="14"/>
  <c r="D1386" i="14"/>
  <c r="D1385" i="14"/>
  <c r="D1384" i="14"/>
  <c r="D1383" i="14"/>
  <c r="D1382" i="14"/>
  <c r="D1381" i="14"/>
  <c r="D1380" i="14"/>
  <c r="D1379" i="14"/>
  <c r="D1378" i="14"/>
  <c r="D1377" i="14"/>
  <c r="D1376" i="14"/>
  <c r="D1375" i="14"/>
  <c r="D1374" i="14"/>
  <c r="D1373" i="14"/>
  <c r="D1372" i="14"/>
  <c r="D1371" i="14"/>
  <c r="D1370" i="14"/>
  <c r="D1369" i="14"/>
  <c r="D1368" i="14"/>
  <c r="D1367" i="14"/>
  <c r="D1366" i="14"/>
  <c r="D1365" i="14"/>
  <c r="D1364" i="14"/>
  <c r="D1363" i="14"/>
  <c r="D1362" i="14"/>
  <c r="D1361" i="14"/>
  <c r="D1360" i="14"/>
  <c r="D1359" i="14"/>
  <c r="D1358" i="14"/>
  <c r="D1357" i="14"/>
  <c r="D1356" i="14"/>
  <c r="D1355" i="14"/>
  <c r="D1354" i="14"/>
  <c r="D1353" i="14"/>
  <c r="D1352" i="14"/>
  <c r="D1351" i="14"/>
  <c r="D1350" i="14"/>
  <c r="D1349" i="14"/>
  <c r="D1348" i="14"/>
  <c r="D1347" i="14"/>
  <c r="D1346" i="14"/>
  <c r="D1345" i="14"/>
  <c r="D1344" i="14"/>
  <c r="D1343" i="14"/>
  <c r="D1342" i="14"/>
  <c r="D1341" i="14"/>
  <c r="D1340" i="14"/>
  <c r="D1339" i="14"/>
  <c r="D1338" i="14"/>
  <c r="D1337" i="14"/>
  <c r="D1336" i="14"/>
  <c r="D1335" i="14"/>
  <c r="D1334" i="14"/>
  <c r="D1333" i="14"/>
  <c r="D1332" i="14"/>
  <c r="D1331" i="14"/>
  <c r="D1330" i="14"/>
  <c r="D1329" i="14"/>
  <c r="D1328" i="14"/>
  <c r="D1327" i="14"/>
  <c r="D1326" i="14"/>
  <c r="D1325" i="14"/>
  <c r="D1324" i="14"/>
  <c r="D1323" i="14"/>
  <c r="D1322" i="14"/>
  <c r="D1321" i="14"/>
  <c r="D1320" i="14"/>
  <c r="D1319" i="14"/>
  <c r="D1318" i="14"/>
  <c r="D1317" i="14"/>
  <c r="D1316" i="14"/>
  <c r="D1315" i="14"/>
  <c r="D1314" i="14"/>
  <c r="D1313" i="14"/>
  <c r="D1312" i="14"/>
  <c r="D1311" i="14"/>
  <c r="D1310" i="14"/>
  <c r="D1309" i="14"/>
  <c r="D1308" i="14"/>
  <c r="D1307" i="14"/>
  <c r="D1306" i="14"/>
  <c r="D1305" i="14"/>
  <c r="D1304" i="14"/>
  <c r="D1303" i="14"/>
  <c r="D1302" i="14"/>
  <c r="D1301" i="14"/>
  <c r="D1300" i="14"/>
  <c r="D1299" i="14"/>
  <c r="D1298" i="14"/>
  <c r="D1297" i="14"/>
  <c r="D1296" i="14"/>
  <c r="D1295" i="14"/>
  <c r="D1294" i="14"/>
  <c r="D1293" i="14"/>
  <c r="D1292" i="14"/>
  <c r="D1291" i="14"/>
  <c r="D1290" i="14"/>
  <c r="D1289" i="14"/>
  <c r="D1288" i="14"/>
  <c r="D1287" i="14"/>
  <c r="D1286" i="14"/>
  <c r="D1285" i="14"/>
  <c r="D1284" i="14"/>
  <c r="D1283" i="14"/>
  <c r="D1282" i="14"/>
  <c r="D1281" i="14"/>
  <c r="D1280" i="14"/>
  <c r="D1279" i="14"/>
  <c r="D1278" i="14"/>
  <c r="D1277" i="14"/>
  <c r="D1276" i="14"/>
  <c r="D1275" i="14"/>
  <c r="D1274" i="14"/>
  <c r="D1273" i="14"/>
  <c r="D1272" i="14"/>
  <c r="D1271" i="14"/>
  <c r="D1270" i="14"/>
  <c r="D1269" i="14"/>
  <c r="D1268" i="14"/>
  <c r="D1267" i="14"/>
  <c r="D1266" i="14"/>
  <c r="D1265" i="14"/>
  <c r="D1264" i="14"/>
  <c r="D1263" i="14"/>
  <c r="D1262" i="14"/>
  <c r="D1261" i="14"/>
  <c r="D1260" i="14"/>
  <c r="D1259" i="14"/>
  <c r="D1258" i="14"/>
  <c r="D1257" i="14"/>
  <c r="D1256" i="14"/>
  <c r="D1255" i="14"/>
  <c r="D1254" i="14"/>
  <c r="D1253" i="14"/>
  <c r="D1252" i="14"/>
  <c r="D1251" i="14"/>
  <c r="D1250" i="14"/>
  <c r="D1249" i="14"/>
  <c r="D1248" i="14"/>
  <c r="D1247" i="14"/>
  <c r="D1246" i="14"/>
  <c r="D1245" i="14"/>
  <c r="D1244" i="14"/>
  <c r="D1243" i="14"/>
  <c r="D1242" i="14"/>
  <c r="D1241" i="14"/>
  <c r="D1240" i="14"/>
  <c r="D1239" i="14"/>
  <c r="D1238" i="14"/>
  <c r="D1237" i="14"/>
  <c r="D1236" i="14"/>
  <c r="D1235" i="14"/>
  <c r="D1234" i="14"/>
  <c r="D1233" i="14"/>
  <c r="D1232" i="14"/>
  <c r="D1231" i="14"/>
  <c r="D1230" i="14"/>
  <c r="D1229" i="14"/>
  <c r="D1228" i="14"/>
  <c r="D1227" i="14"/>
  <c r="D1226" i="14"/>
  <c r="D1225" i="14"/>
  <c r="D1224" i="14"/>
  <c r="D1223" i="14"/>
  <c r="D1222" i="14"/>
  <c r="D1221" i="14"/>
  <c r="D1220" i="14"/>
  <c r="D1219" i="14"/>
  <c r="D1218" i="14"/>
  <c r="D1217" i="14"/>
  <c r="D1216" i="14"/>
  <c r="D1215" i="14"/>
  <c r="D1214" i="14"/>
  <c r="D1213" i="14"/>
  <c r="D1212" i="14"/>
  <c r="D1211" i="14"/>
  <c r="D1210" i="14"/>
  <c r="D1209" i="14"/>
  <c r="D1208" i="14"/>
  <c r="D1207" i="14"/>
  <c r="D1206" i="14"/>
  <c r="D1205" i="14"/>
  <c r="D1204" i="14"/>
  <c r="D1203" i="14"/>
  <c r="D1202" i="14"/>
  <c r="D1201" i="14"/>
  <c r="D1200" i="14"/>
  <c r="D1199" i="14"/>
  <c r="D1198" i="14"/>
  <c r="D1197" i="14"/>
  <c r="D1196" i="14"/>
  <c r="D1195" i="14"/>
  <c r="D1194" i="14"/>
  <c r="D1193" i="14"/>
  <c r="D1192" i="14"/>
  <c r="D1191" i="14"/>
  <c r="D1190" i="14"/>
  <c r="D1189" i="14"/>
  <c r="D1188" i="14"/>
  <c r="D1187" i="14"/>
  <c r="D1186" i="14"/>
  <c r="D1185" i="14"/>
  <c r="D1184" i="14"/>
  <c r="D1183" i="14"/>
  <c r="D1182" i="14"/>
  <c r="D1181" i="14"/>
  <c r="D1180" i="14"/>
  <c r="D1179" i="14"/>
  <c r="D1178" i="14"/>
  <c r="D1177" i="14"/>
  <c r="D1176" i="14"/>
  <c r="D1175" i="14"/>
  <c r="D1174" i="14"/>
  <c r="D1173" i="14"/>
  <c r="D1172" i="14"/>
  <c r="D1171" i="14"/>
  <c r="D1170" i="14"/>
  <c r="D1169" i="14"/>
  <c r="D1168" i="14"/>
  <c r="D1167" i="14"/>
  <c r="D1166" i="14"/>
  <c r="D1165" i="14"/>
  <c r="D1164" i="14"/>
  <c r="D1163" i="14"/>
  <c r="D1162" i="14"/>
  <c r="D1161" i="14"/>
  <c r="D1160" i="14"/>
  <c r="D1159" i="14"/>
  <c r="D1158" i="14"/>
  <c r="D1157" i="14"/>
  <c r="D1156" i="14"/>
  <c r="D1155" i="14"/>
  <c r="D1154" i="14"/>
  <c r="D1153" i="14"/>
  <c r="D1152" i="14"/>
  <c r="D1151" i="14"/>
  <c r="D1150" i="14"/>
  <c r="D1149" i="14"/>
  <c r="D1148" i="14"/>
  <c r="D1147" i="14"/>
  <c r="D1146" i="14"/>
  <c r="D1145" i="14"/>
  <c r="D1144" i="14"/>
  <c r="D1143" i="14"/>
  <c r="D1142" i="14"/>
  <c r="D1141" i="14"/>
  <c r="D1140" i="14"/>
  <c r="D1139" i="14"/>
  <c r="D1138" i="14"/>
  <c r="D1137" i="14"/>
  <c r="D1136" i="14"/>
  <c r="D1135" i="14"/>
  <c r="D1134" i="14"/>
  <c r="D1133" i="14"/>
  <c r="D1132" i="14"/>
  <c r="D1131" i="14"/>
  <c r="D1130" i="14"/>
  <c r="D1129" i="14"/>
  <c r="D1128" i="14"/>
  <c r="D1127" i="14"/>
  <c r="D1126" i="14"/>
  <c r="D1125" i="14"/>
  <c r="D1124" i="14"/>
  <c r="D1123" i="14"/>
  <c r="D1122" i="14"/>
  <c r="D1121" i="14"/>
  <c r="D1120" i="14"/>
  <c r="D1119" i="14"/>
  <c r="D1118" i="14"/>
  <c r="D1117" i="14"/>
  <c r="D1116" i="14"/>
  <c r="D1115" i="14"/>
  <c r="D1114" i="14"/>
  <c r="D1113" i="14"/>
  <c r="D1112" i="14"/>
  <c r="D1111" i="14"/>
  <c r="D1110" i="14"/>
  <c r="D1109" i="14"/>
  <c r="D1108" i="14"/>
  <c r="D1107" i="14"/>
  <c r="D1106" i="14"/>
  <c r="D1105" i="14"/>
  <c r="D1104" i="14"/>
  <c r="D1103" i="14"/>
  <c r="D1102" i="14"/>
  <c r="D1101" i="14"/>
  <c r="D1100" i="14"/>
  <c r="D1099" i="14"/>
  <c r="D1098" i="14"/>
  <c r="D1097" i="14"/>
  <c r="D1096" i="14"/>
  <c r="D1095" i="14"/>
  <c r="D1094" i="14"/>
  <c r="D1093" i="14"/>
  <c r="D1092" i="14"/>
  <c r="D1091" i="14"/>
  <c r="D1090" i="14"/>
  <c r="D1089" i="14"/>
  <c r="D1088" i="14"/>
  <c r="D1087" i="14"/>
  <c r="D1086" i="14"/>
  <c r="D1085" i="14"/>
  <c r="D1084" i="14"/>
  <c r="D1083" i="14"/>
  <c r="D1082" i="14"/>
  <c r="D1081" i="14"/>
  <c r="D1080" i="14"/>
  <c r="D1079" i="14"/>
  <c r="D1078" i="14"/>
  <c r="D1077" i="14"/>
  <c r="D1076" i="14"/>
  <c r="D1075" i="14"/>
  <c r="D1074" i="14"/>
  <c r="D1073" i="14"/>
  <c r="D1072" i="14"/>
  <c r="D1071" i="14"/>
  <c r="D1070" i="14"/>
  <c r="D1069" i="14"/>
  <c r="D1068" i="14"/>
  <c r="D1067" i="14"/>
  <c r="D1066" i="14"/>
  <c r="D1065" i="14"/>
  <c r="D1064" i="14"/>
  <c r="D1063" i="14"/>
  <c r="D1062" i="14"/>
  <c r="D1061" i="14"/>
  <c r="D1060" i="14"/>
  <c r="D1059" i="14"/>
  <c r="D1058" i="14"/>
  <c r="D1057" i="14"/>
  <c r="D1056" i="14"/>
  <c r="D1055" i="14"/>
  <c r="D1054" i="14"/>
  <c r="D1053" i="14"/>
  <c r="D1052" i="14"/>
  <c r="D1051" i="14"/>
  <c r="D1050" i="14"/>
  <c r="D1049" i="14"/>
  <c r="D1048" i="14"/>
  <c r="D1047" i="14"/>
  <c r="D1046" i="14"/>
  <c r="D1045" i="14"/>
  <c r="D1044" i="14"/>
  <c r="D1043" i="14"/>
  <c r="D1042" i="14"/>
  <c r="D1041" i="14"/>
  <c r="D1040" i="14"/>
  <c r="D1039" i="14"/>
  <c r="D1038" i="14"/>
  <c r="D1037" i="14"/>
  <c r="D1036" i="14"/>
  <c r="D1035" i="14"/>
  <c r="D1034" i="14"/>
  <c r="D1033" i="14"/>
  <c r="D1032" i="14"/>
  <c r="D1031" i="14"/>
  <c r="D1030" i="14"/>
  <c r="D1029" i="14"/>
  <c r="D1028" i="14"/>
  <c r="D1027" i="14"/>
  <c r="D1026" i="14"/>
  <c r="D1025" i="14"/>
  <c r="D1024" i="14"/>
  <c r="D1023" i="14"/>
  <c r="D1022" i="14"/>
  <c r="D1021" i="14"/>
  <c r="D1020" i="14"/>
  <c r="D1019" i="14"/>
  <c r="D1018" i="14"/>
  <c r="D1017" i="14"/>
  <c r="D1016" i="14"/>
  <c r="D1015" i="14"/>
  <c r="D1014" i="14"/>
  <c r="D1013" i="14"/>
  <c r="D1012" i="14"/>
  <c r="D1011" i="14"/>
  <c r="D1010" i="14"/>
  <c r="D1009" i="14"/>
  <c r="D1008" i="14"/>
  <c r="D1007" i="14"/>
  <c r="D1006" i="14"/>
  <c r="D1005" i="14"/>
  <c r="D1004" i="14"/>
  <c r="D1003" i="14"/>
  <c r="D1002" i="14"/>
  <c r="D1001" i="14"/>
  <c r="D1000" i="14"/>
  <c r="D999" i="14"/>
  <c r="D998" i="14"/>
  <c r="D997" i="14"/>
  <c r="D996" i="14"/>
  <c r="D995" i="14"/>
  <c r="D994" i="14"/>
  <c r="D993" i="14"/>
  <c r="D992" i="14"/>
  <c r="D991" i="14"/>
  <c r="D990" i="14"/>
  <c r="D989" i="14"/>
  <c r="D988" i="14"/>
  <c r="D987" i="14"/>
  <c r="D986" i="14"/>
  <c r="D985" i="14"/>
  <c r="D984" i="14"/>
  <c r="D983" i="14"/>
  <c r="D982" i="14"/>
  <c r="D981" i="14"/>
  <c r="D980" i="14"/>
  <c r="D979" i="14"/>
  <c r="D978" i="14"/>
  <c r="D977" i="14"/>
  <c r="D976" i="14"/>
  <c r="D975" i="14"/>
  <c r="D974" i="14"/>
  <c r="D973" i="14"/>
  <c r="D972" i="14"/>
  <c r="D971" i="14"/>
  <c r="D970" i="14"/>
  <c r="D969" i="14"/>
  <c r="D968" i="14"/>
  <c r="D967" i="14"/>
  <c r="D966" i="14"/>
  <c r="D965" i="14"/>
  <c r="D964" i="14"/>
  <c r="D963" i="14"/>
  <c r="D962" i="14"/>
  <c r="D961" i="14"/>
  <c r="D960" i="14"/>
  <c r="D959" i="14"/>
  <c r="D958" i="14"/>
  <c r="D957" i="14"/>
  <c r="D956" i="14"/>
  <c r="D955" i="14"/>
  <c r="D954" i="14"/>
  <c r="D953" i="14"/>
  <c r="D952" i="14"/>
  <c r="D951" i="14"/>
  <c r="D950" i="14"/>
  <c r="D949" i="14"/>
  <c r="D948" i="14"/>
  <c r="D947" i="14"/>
  <c r="D946" i="14"/>
  <c r="D945" i="14"/>
  <c r="D944" i="14"/>
  <c r="D943" i="14"/>
  <c r="D942" i="14"/>
  <c r="D941" i="14"/>
  <c r="D940" i="14"/>
  <c r="D939" i="14"/>
  <c r="D938" i="14"/>
  <c r="D937" i="14"/>
  <c r="D936" i="14"/>
  <c r="D935" i="14"/>
  <c r="D934" i="14"/>
  <c r="D933" i="14"/>
  <c r="D932" i="14"/>
  <c r="D931" i="14"/>
  <c r="D930" i="14"/>
  <c r="D929" i="14"/>
  <c r="D928" i="14"/>
  <c r="D927" i="14"/>
  <c r="D926" i="14"/>
  <c r="D925" i="14"/>
  <c r="D924" i="14"/>
  <c r="D923" i="14"/>
  <c r="D922" i="14"/>
  <c r="D921" i="14"/>
  <c r="D920" i="14"/>
  <c r="D919" i="14"/>
  <c r="D918" i="14"/>
  <c r="D917" i="14"/>
  <c r="D916" i="14"/>
  <c r="D915" i="14"/>
  <c r="D914" i="14"/>
  <c r="D913" i="14"/>
  <c r="D912" i="14"/>
  <c r="D911" i="14"/>
  <c r="D910" i="14"/>
  <c r="D909" i="14"/>
  <c r="D908" i="14"/>
  <c r="D907" i="14"/>
  <c r="D906" i="14"/>
  <c r="D905" i="14"/>
  <c r="D904" i="14"/>
  <c r="D903" i="14"/>
  <c r="D902" i="14"/>
  <c r="D901" i="14"/>
  <c r="D900" i="14"/>
  <c r="D899" i="14"/>
  <c r="D898" i="14"/>
  <c r="D897" i="14"/>
  <c r="D896" i="14"/>
  <c r="D895" i="14"/>
  <c r="D894" i="14"/>
  <c r="D893" i="14"/>
  <c r="D892" i="14"/>
  <c r="D891" i="14"/>
  <c r="D890" i="14"/>
  <c r="D889" i="14"/>
  <c r="D888" i="14"/>
  <c r="D887" i="14"/>
  <c r="D886" i="14"/>
  <c r="D885" i="14"/>
  <c r="D884" i="14"/>
  <c r="D883" i="14"/>
  <c r="D882" i="14"/>
  <c r="D881" i="14"/>
  <c r="D880" i="14"/>
  <c r="D879" i="14"/>
  <c r="D878" i="14"/>
  <c r="D877" i="14"/>
  <c r="D876" i="14"/>
  <c r="D875" i="14"/>
  <c r="D874" i="14"/>
  <c r="D873" i="14"/>
  <c r="D872" i="14"/>
  <c r="D871" i="14"/>
  <c r="D870" i="14"/>
  <c r="D869" i="14"/>
  <c r="D868" i="14"/>
  <c r="D867" i="14"/>
  <c r="D866" i="14"/>
  <c r="D865" i="14"/>
  <c r="D864" i="14"/>
  <c r="D863" i="14"/>
  <c r="D862" i="14"/>
  <c r="D861" i="14"/>
  <c r="D860" i="14"/>
  <c r="D859" i="14"/>
  <c r="D858" i="14"/>
  <c r="D857" i="14"/>
  <c r="D856" i="14"/>
  <c r="D855" i="14"/>
  <c r="D854" i="14"/>
  <c r="D853" i="14"/>
  <c r="D852" i="14"/>
  <c r="D851" i="14"/>
  <c r="D850" i="14"/>
  <c r="D849" i="14"/>
  <c r="D848" i="14"/>
  <c r="D847" i="14"/>
  <c r="D846" i="14"/>
  <c r="D845" i="14"/>
  <c r="D844" i="14"/>
  <c r="D843" i="14"/>
  <c r="D842" i="14"/>
  <c r="D841" i="14"/>
  <c r="D840" i="14"/>
  <c r="D839" i="14"/>
  <c r="D838" i="14"/>
  <c r="D837" i="14"/>
  <c r="D836" i="14"/>
  <c r="D835" i="14"/>
  <c r="D834" i="14"/>
  <c r="D833" i="14"/>
  <c r="D832" i="14"/>
  <c r="D831" i="14"/>
  <c r="D830" i="14"/>
  <c r="D829" i="14"/>
  <c r="D828" i="14"/>
  <c r="D827" i="14"/>
  <c r="D826" i="14"/>
  <c r="D825" i="14"/>
  <c r="D824" i="14"/>
  <c r="D823" i="14"/>
  <c r="D822" i="14"/>
  <c r="D821" i="14"/>
  <c r="D820" i="14"/>
  <c r="D819" i="14"/>
  <c r="D818" i="14"/>
  <c r="D817" i="14"/>
  <c r="D816" i="14"/>
  <c r="D815" i="14"/>
  <c r="D814" i="14"/>
  <c r="D813" i="14"/>
  <c r="D812" i="14"/>
  <c r="D811" i="14"/>
  <c r="D810" i="14"/>
  <c r="D809" i="14"/>
  <c r="D808" i="14"/>
  <c r="D807" i="14"/>
  <c r="D806" i="14"/>
  <c r="D805" i="14"/>
  <c r="D804" i="14"/>
  <c r="D803" i="14"/>
  <c r="D802" i="14"/>
  <c r="D801" i="14"/>
  <c r="D800" i="14"/>
  <c r="D799" i="14"/>
  <c r="D798" i="14"/>
  <c r="D797" i="14"/>
  <c r="D796" i="14"/>
  <c r="D795" i="14"/>
  <c r="D794" i="14"/>
  <c r="D793" i="14"/>
  <c r="D792" i="14"/>
  <c r="D791" i="14"/>
  <c r="D790" i="14"/>
  <c r="D789" i="14"/>
  <c r="D788" i="14"/>
  <c r="D787" i="14"/>
  <c r="D786" i="14"/>
  <c r="D785" i="14"/>
  <c r="D784" i="14"/>
  <c r="D783" i="14"/>
  <c r="D782" i="14"/>
  <c r="D781" i="14"/>
  <c r="D780" i="14"/>
  <c r="D779" i="14"/>
  <c r="D778" i="14"/>
  <c r="D777" i="14"/>
  <c r="D776" i="14"/>
  <c r="D775" i="14"/>
  <c r="D774" i="14"/>
  <c r="D773" i="14"/>
  <c r="D772" i="14"/>
  <c r="D771" i="14"/>
  <c r="D770" i="14"/>
  <c r="D769" i="14"/>
  <c r="D768" i="14"/>
  <c r="D767" i="14"/>
  <c r="D766" i="14"/>
  <c r="D765" i="14"/>
  <c r="D764" i="14"/>
  <c r="D763" i="14"/>
  <c r="D762" i="14"/>
  <c r="D761" i="14"/>
  <c r="D760" i="14"/>
  <c r="D759" i="14"/>
  <c r="D758" i="14"/>
  <c r="D757" i="14"/>
  <c r="D756" i="14"/>
  <c r="D755" i="14"/>
  <c r="D754" i="14"/>
  <c r="D753" i="14"/>
  <c r="D752" i="14"/>
  <c r="D751" i="14"/>
  <c r="D750" i="14"/>
  <c r="D749" i="14"/>
  <c r="D748" i="14"/>
  <c r="D747" i="14"/>
  <c r="D746" i="14"/>
  <c r="D745" i="14"/>
  <c r="D744" i="14"/>
  <c r="D743" i="14"/>
  <c r="D742" i="14"/>
  <c r="D741" i="14"/>
  <c r="D740" i="14"/>
  <c r="D739" i="14"/>
  <c r="D738" i="14"/>
  <c r="D737" i="14"/>
  <c r="D736" i="14"/>
  <c r="D735" i="14"/>
  <c r="D734" i="14"/>
  <c r="D733" i="14"/>
  <c r="D732" i="14"/>
  <c r="D731" i="14"/>
  <c r="D730" i="14"/>
  <c r="D729" i="14"/>
  <c r="D728" i="14"/>
  <c r="D727" i="14"/>
  <c r="D726" i="14"/>
  <c r="D725" i="14"/>
  <c r="D724" i="14"/>
  <c r="D723" i="14"/>
  <c r="D722" i="14"/>
  <c r="D721" i="14"/>
  <c r="D720" i="14"/>
  <c r="D719" i="14"/>
  <c r="D718" i="14"/>
  <c r="D717" i="14"/>
  <c r="D716" i="14"/>
  <c r="D715" i="14"/>
  <c r="D714" i="14"/>
  <c r="D713" i="14"/>
  <c r="D712" i="14"/>
  <c r="D711" i="14"/>
  <c r="D710" i="14"/>
  <c r="D709" i="14"/>
  <c r="D708" i="14"/>
  <c r="D707" i="14"/>
  <c r="D706" i="14"/>
  <c r="D705" i="14"/>
  <c r="D704" i="14"/>
  <c r="D703" i="14"/>
  <c r="D702" i="14"/>
  <c r="D701" i="14"/>
  <c r="D700" i="14"/>
  <c r="D699" i="14"/>
  <c r="D698" i="14"/>
  <c r="D697" i="14"/>
  <c r="D696" i="14"/>
  <c r="D695" i="14"/>
  <c r="D694" i="14"/>
  <c r="D693" i="14"/>
  <c r="D692" i="14"/>
  <c r="D691" i="14"/>
  <c r="D690" i="14"/>
  <c r="D689" i="14"/>
  <c r="D688" i="14"/>
  <c r="D687" i="14"/>
  <c r="D686" i="14"/>
  <c r="D685" i="14"/>
  <c r="D684" i="14"/>
  <c r="D683" i="14"/>
  <c r="D682" i="14"/>
  <c r="D681" i="14"/>
  <c r="D680" i="14"/>
  <c r="D679" i="14"/>
  <c r="D678" i="14"/>
  <c r="D677" i="14"/>
  <c r="D676" i="14"/>
  <c r="D675" i="14"/>
  <c r="D674" i="14"/>
  <c r="D673" i="14"/>
  <c r="D672" i="14"/>
  <c r="D671" i="14"/>
  <c r="D670" i="14"/>
  <c r="D669" i="14"/>
  <c r="D668" i="14"/>
  <c r="D667" i="14"/>
  <c r="D666" i="14"/>
  <c r="D665" i="14"/>
  <c r="D664" i="14"/>
  <c r="D663" i="14"/>
  <c r="D662" i="14"/>
  <c r="D661" i="14"/>
  <c r="D660" i="14"/>
  <c r="D659" i="14"/>
  <c r="D658" i="14"/>
  <c r="D657" i="14"/>
  <c r="D656" i="14"/>
  <c r="D655" i="14"/>
  <c r="D654" i="14"/>
  <c r="D653" i="14"/>
  <c r="D652" i="14"/>
  <c r="D651" i="14"/>
  <c r="D650" i="14"/>
  <c r="D649" i="14"/>
  <c r="D648" i="14"/>
  <c r="D647" i="14"/>
  <c r="D646" i="14"/>
  <c r="D645" i="14"/>
  <c r="D644" i="14"/>
  <c r="D643" i="14"/>
  <c r="D642" i="14"/>
  <c r="D641" i="14"/>
  <c r="D640" i="14"/>
  <c r="D639" i="14"/>
  <c r="D638" i="14"/>
  <c r="D637" i="14"/>
  <c r="D636" i="14"/>
  <c r="D635" i="14"/>
  <c r="D634" i="14"/>
  <c r="D633" i="14"/>
  <c r="D632" i="14"/>
  <c r="D631" i="14"/>
  <c r="D630" i="14"/>
  <c r="D629" i="14"/>
  <c r="D628" i="14"/>
  <c r="D627" i="14"/>
  <c r="D626" i="14"/>
  <c r="D625" i="14"/>
  <c r="D624" i="14"/>
  <c r="D623" i="14"/>
  <c r="D622" i="14"/>
  <c r="D621" i="14"/>
  <c r="D620" i="14"/>
  <c r="D619" i="14"/>
  <c r="D618" i="14"/>
  <c r="D617" i="14"/>
  <c r="D616" i="14"/>
  <c r="D615" i="14"/>
  <c r="D614" i="14"/>
  <c r="D613" i="14"/>
  <c r="D612" i="14"/>
  <c r="D611" i="14"/>
  <c r="D610" i="14"/>
  <c r="D609" i="14"/>
  <c r="D608" i="14"/>
  <c r="D607" i="14"/>
  <c r="D606" i="14"/>
  <c r="D605" i="14"/>
  <c r="D604" i="14"/>
  <c r="D603" i="14"/>
  <c r="D602" i="14"/>
  <c r="D601" i="14"/>
  <c r="D600" i="14"/>
  <c r="D599" i="14"/>
  <c r="D598" i="14"/>
  <c r="D597" i="14"/>
  <c r="D596" i="14"/>
  <c r="D595" i="14"/>
  <c r="D594" i="14"/>
  <c r="D593" i="14"/>
  <c r="D592" i="14"/>
  <c r="D591" i="14"/>
  <c r="D590" i="14"/>
  <c r="D589" i="14"/>
  <c r="D588" i="14"/>
  <c r="D587" i="14"/>
  <c r="D586" i="14"/>
  <c r="D585" i="14"/>
  <c r="D584" i="14"/>
  <c r="D583" i="14"/>
  <c r="D582" i="14"/>
  <c r="D581" i="14"/>
  <c r="D580" i="14"/>
  <c r="D579" i="14"/>
  <c r="D578" i="14"/>
  <c r="D577" i="14"/>
  <c r="D576" i="14"/>
  <c r="D575" i="14"/>
  <c r="D574" i="14"/>
  <c r="D573" i="14"/>
  <c r="D572" i="14"/>
  <c r="D571" i="14"/>
  <c r="D570" i="14"/>
  <c r="D569" i="14"/>
  <c r="D568" i="14"/>
  <c r="D567" i="14"/>
  <c r="D566" i="14"/>
  <c r="D565" i="14"/>
  <c r="D564" i="14"/>
  <c r="D563" i="14"/>
  <c r="D562" i="14"/>
  <c r="D561" i="14"/>
  <c r="D560" i="14"/>
  <c r="D559" i="14"/>
  <c r="D558" i="14"/>
  <c r="D557" i="14"/>
  <c r="D556" i="14"/>
  <c r="D555" i="14"/>
  <c r="D554" i="14"/>
  <c r="D553" i="14"/>
  <c r="D552" i="14"/>
  <c r="D551" i="14"/>
  <c r="D550" i="14"/>
  <c r="D549" i="14"/>
  <c r="D548" i="14"/>
  <c r="D547" i="14"/>
  <c r="D546" i="14"/>
  <c r="D545" i="14"/>
  <c r="D544" i="14"/>
  <c r="D543" i="14"/>
  <c r="D542" i="14"/>
  <c r="D541" i="14"/>
  <c r="D540" i="14"/>
  <c r="D539" i="14"/>
  <c r="D538" i="14"/>
  <c r="D537" i="14"/>
  <c r="D536" i="14"/>
  <c r="D535" i="14"/>
  <c r="D534" i="14"/>
  <c r="D533" i="14"/>
  <c r="D532" i="14"/>
  <c r="D531" i="14"/>
  <c r="D530" i="14"/>
  <c r="D529" i="14"/>
  <c r="D528" i="14"/>
  <c r="D527" i="14"/>
  <c r="D526" i="14"/>
  <c r="D525" i="14"/>
  <c r="D524" i="14"/>
  <c r="D523" i="14"/>
  <c r="D522" i="14"/>
  <c r="D521" i="14"/>
  <c r="D520" i="14"/>
  <c r="D519" i="14"/>
  <c r="D518" i="14"/>
  <c r="D517" i="14"/>
  <c r="D516" i="14"/>
  <c r="D515" i="14"/>
  <c r="D514" i="14"/>
  <c r="D513" i="14"/>
  <c r="D512" i="14"/>
  <c r="D511" i="14"/>
  <c r="D510" i="14"/>
  <c r="D509" i="14"/>
  <c r="D508" i="14"/>
  <c r="D507" i="14"/>
  <c r="D506" i="14"/>
  <c r="D505" i="14"/>
  <c r="D504" i="14"/>
  <c r="D503" i="14"/>
  <c r="D502" i="14"/>
  <c r="D501" i="14"/>
  <c r="D500" i="14"/>
  <c r="D499" i="14"/>
  <c r="D498" i="14"/>
  <c r="D497" i="14"/>
  <c r="D496" i="14"/>
  <c r="D495" i="14"/>
  <c r="D494" i="14"/>
  <c r="D493" i="14"/>
  <c r="D492" i="14"/>
  <c r="D491" i="14"/>
  <c r="D490" i="14"/>
  <c r="D489" i="14"/>
  <c r="D488" i="14"/>
  <c r="D487" i="14"/>
  <c r="D486" i="14"/>
  <c r="D485" i="14"/>
  <c r="D484" i="14"/>
  <c r="D483" i="14"/>
  <c r="D482" i="14"/>
  <c r="D481" i="14"/>
  <c r="D480" i="14"/>
  <c r="D479" i="14"/>
  <c r="D478" i="14"/>
  <c r="D477" i="14"/>
  <c r="D476" i="14"/>
  <c r="D475" i="14"/>
  <c r="D474" i="14"/>
  <c r="D473" i="14"/>
  <c r="D472" i="14"/>
  <c r="D471" i="14"/>
  <c r="D470" i="14"/>
  <c r="D469" i="14"/>
  <c r="D468" i="14"/>
  <c r="D467" i="14"/>
  <c r="D466" i="14"/>
  <c r="D465" i="14"/>
  <c r="D464" i="14"/>
  <c r="D463" i="14"/>
  <c r="D462" i="14"/>
  <c r="D461" i="14"/>
  <c r="D460" i="14"/>
  <c r="D459" i="14"/>
  <c r="D458" i="14"/>
  <c r="D457" i="14"/>
  <c r="D456" i="14"/>
  <c r="D455" i="14"/>
  <c r="D454" i="14"/>
  <c r="D453" i="14"/>
  <c r="D452" i="14"/>
  <c r="D451" i="14"/>
  <c r="D450" i="14"/>
  <c r="D449" i="14"/>
  <c r="D448" i="14"/>
  <c r="D447" i="14"/>
  <c r="D446" i="14"/>
  <c r="D445" i="14"/>
  <c r="D444" i="14"/>
  <c r="D443" i="14"/>
  <c r="D442" i="14"/>
  <c r="D441" i="14"/>
  <c r="D440" i="14"/>
  <c r="D439" i="14"/>
  <c r="D438" i="14"/>
  <c r="D437" i="14"/>
  <c r="D436" i="14"/>
  <c r="D435" i="14"/>
  <c r="D434" i="14"/>
  <c r="D433" i="14"/>
  <c r="D432" i="14"/>
  <c r="D431" i="14"/>
  <c r="D430" i="14"/>
  <c r="D429" i="14"/>
  <c r="D428" i="14"/>
  <c r="D427" i="14"/>
  <c r="D426" i="14"/>
  <c r="D425" i="14"/>
  <c r="D424" i="14"/>
  <c r="D423" i="14"/>
  <c r="D422" i="14"/>
  <c r="D421" i="14"/>
  <c r="D420" i="14"/>
  <c r="D419" i="14"/>
  <c r="D418" i="14"/>
  <c r="D417" i="14"/>
  <c r="D416" i="14"/>
  <c r="D415" i="14"/>
  <c r="D414" i="14"/>
  <c r="D413" i="14"/>
  <c r="D412" i="14"/>
  <c r="D411" i="14"/>
  <c r="D410" i="14"/>
  <c r="D409" i="14"/>
  <c r="D408" i="14"/>
  <c r="D407" i="14"/>
  <c r="D406" i="14"/>
  <c r="D405" i="14"/>
  <c r="D404" i="14"/>
  <c r="D403" i="14"/>
  <c r="D402" i="14"/>
  <c r="D401" i="14"/>
  <c r="D400" i="14"/>
  <c r="D399" i="14"/>
  <c r="D398" i="14"/>
  <c r="D397" i="14"/>
  <c r="D396" i="14"/>
  <c r="D395" i="14"/>
  <c r="D394" i="14"/>
  <c r="D393" i="14"/>
  <c r="D392" i="14"/>
  <c r="D391" i="14"/>
  <c r="D390" i="14"/>
  <c r="D389" i="14"/>
  <c r="D388" i="14"/>
  <c r="D387" i="14"/>
  <c r="D386" i="14"/>
  <c r="D385" i="14"/>
  <c r="D384" i="14"/>
  <c r="D383" i="14"/>
  <c r="D382" i="14"/>
  <c r="D381" i="14"/>
  <c r="D380" i="14"/>
  <c r="D379" i="14"/>
  <c r="D378" i="14"/>
  <c r="D377" i="14"/>
  <c r="D376" i="14"/>
  <c r="D375" i="14"/>
  <c r="D374" i="14"/>
  <c r="D373" i="14"/>
  <c r="D372" i="14"/>
  <c r="D371" i="14"/>
  <c r="D370" i="14"/>
  <c r="D369" i="14"/>
  <c r="D368" i="14"/>
  <c r="D367" i="14"/>
  <c r="D366" i="14"/>
  <c r="D365" i="14"/>
  <c r="D364" i="14"/>
  <c r="D363" i="14"/>
  <c r="D362" i="14"/>
  <c r="D361" i="14"/>
  <c r="D360" i="14"/>
  <c r="D359" i="14"/>
  <c r="D358" i="14"/>
  <c r="D357" i="14"/>
  <c r="D356" i="14"/>
  <c r="D355" i="14"/>
  <c r="D354" i="14"/>
  <c r="D353" i="14"/>
  <c r="D352" i="14"/>
  <c r="D351" i="14"/>
  <c r="D350" i="14"/>
  <c r="D349" i="14"/>
  <c r="D348" i="14"/>
  <c r="D347" i="14"/>
  <c r="D346" i="14"/>
  <c r="D345" i="14"/>
  <c r="D344" i="14"/>
  <c r="D343" i="14"/>
  <c r="D342" i="14"/>
  <c r="D341" i="14"/>
  <c r="D340" i="14"/>
  <c r="D339" i="14"/>
  <c r="D338" i="14"/>
  <c r="D337" i="14"/>
  <c r="D336" i="14"/>
  <c r="D335" i="14"/>
  <c r="D334" i="14"/>
  <c r="D333" i="14"/>
  <c r="D332" i="14"/>
  <c r="D331" i="14"/>
  <c r="D330" i="14"/>
  <c r="D329" i="14"/>
  <c r="D328" i="14"/>
  <c r="D327" i="14"/>
  <c r="D326" i="14"/>
  <c r="D325" i="14"/>
  <c r="D324" i="14"/>
  <c r="D323" i="14"/>
  <c r="D322" i="14"/>
  <c r="D321" i="14"/>
  <c r="D320" i="14"/>
  <c r="D319" i="14"/>
  <c r="D318" i="14"/>
  <c r="D317" i="14"/>
  <c r="D316" i="14"/>
  <c r="D315" i="14"/>
  <c r="D314" i="14"/>
  <c r="D313" i="14"/>
  <c r="D312" i="14"/>
  <c r="D311" i="14"/>
  <c r="D310" i="14"/>
  <c r="D309" i="14"/>
  <c r="D308" i="14"/>
  <c r="D307" i="14"/>
  <c r="D306" i="14"/>
  <c r="D305" i="14"/>
  <c r="D304" i="14"/>
  <c r="D303" i="14"/>
  <c r="D302" i="14"/>
  <c r="D301" i="14"/>
  <c r="D300" i="14"/>
  <c r="D299" i="14"/>
  <c r="D298" i="14"/>
  <c r="D297" i="14"/>
  <c r="D296" i="14"/>
  <c r="D295" i="14"/>
  <c r="D294" i="14"/>
  <c r="D293" i="14"/>
  <c r="D292" i="14"/>
  <c r="D291" i="14"/>
  <c r="D290" i="14"/>
  <c r="D289" i="14"/>
  <c r="D288" i="14"/>
  <c r="D287" i="14"/>
  <c r="D286" i="14"/>
  <c r="D285" i="14"/>
  <c r="D284" i="14"/>
  <c r="D283" i="14"/>
  <c r="D282" i="14"/>
  <c r="D281" i="14"/>
  <c r="D280" i="14"/>
  <c r="D279" i="14"/>
  <c r="D278" i="14"/>
  <c r="D277" i="14"/>
  <c r="D276" i="14"/>
  <c r="D275" i="14"/>
  <c r="D274" i="14"/>
  <c r="D273" i="14"/>
  <c r="D272" i="14"/>
  <c r="D271" i="14"/>
  <c r="D270" i="14"/>
  <c r="D269" i="14"/>
  <c r="D268" i="14"/>
  <c r="D267" i="14"/>
  <c r="D266" i="14"/>
  <c r="D265" i="14"/>
  <c r="D264" i="14"/>
  <c r="D263" i="14"/>
  <c r="D262" i="14"/>
  <c r="D261" i="14"/>
  <c r="D260" i="14"/>
  <c r="D259" i="14"/>
  <c r="D258" i="14"/>
  <c r="D257" i="14"/>
  <c r="D256" i="14"/>
  <c r="D255" i="14"/>
  <c r="D254" i="14"/>
  <c r="D253" i="14"/>
  <c r="D252" i="14"/>
  <c r="D251" i="14"/>
  <c r="D250" i="14"/>
  <c r="D249" i="14"/>
  <c r="D248" i="14"/>
  <c r="D247" i="14"/>
  <c r="D246" i="14"/>
  <c r="D245" i="14"/>
  <c r="D244" i="14"/>
  <c r="D243" i="14"/>
  <c r="D242" i="14"/>
  <c r="D241" i="14"/>
  <c r="D240" i="14"/>
  <c r="D239" i="14"/>
  <c r="D238" i="14"/>
  <c r="D237" i="14"/>
  <c r="D236" i="14"/>
  <c r="D235" i="14"/>
  <c r="D234" i="14"/>
  <c r="D233" i="14"/>
  <c r="D232" i="14"/>
  <c r="D231" i="14"/>
  <c r="D230" i="14"/>
  <c r="D229" i="14"/>
  <c r="D228" i="14"/>
  <c r="D227" i="14"/>
  <c r="D226" i="14"/>
  <c r="D225" i="14"/>
  <c r="D224" i="14"/>
  <c r="D223" i="14"/>
  <c r="D222" i="14"/>
  <c r="D221" i="14"/>
  <c r="D220" i="14"/>
  <c r="D219" i="14"/>
  <c r="D218" i="14"/>
  <c r="D217" i="14"/>
  <c r="D216" i="14"/>
  <c r="D215" i="14"/>
  <c r="D214" i="14"/>
  <c r="D213" i="14"/>
  <c r="D212" i="14"/>
  <c r="D211" i="14"/>
  <c r="D210" i="14"/>
  <c r="D209" i="14"/>
  <c r="D208" i="14"/>
  <c r="D207" i="14"/>
  <c r="D206" i="14"/>
  <c r="D205" i="14"/>
  <c r="D204" i="14"/>
  <c r="D203" i="14"/>
  <c r="D202" i="14"/>
  <c r="D201" i="14"/>
  <c r="D200" i="14"/>
  <c r="D199" i="14"/>
  <c r="D198" i="14"/>
  <c r="D197" i="14"/>
  <c r="D196" i="14"/>
  <c r="D195" i="14"/>
  <c r="D194" i="14"/>
  <c r="D193" i="14"/>
  <c r="D192" i="14"/>
  <c r="D191" i="14"/>
  <c r="D190" i="14"/>
  <c r="D189" i="14"/>
  <c r="D188" i="14"/>
  <c r="D187" i="14"/>
  <c r="D186" i="14"/>
  <c r="D185" i="14"/>
  <c r="D184" i="14"/>
  <c r="D183" i="14"/>
  <c r="D182" i="14"/>
  <c r="D181" i="14"/>
  <c r="D180" i="14"/>
  <c r="D179" i="14"/>
  <c r="D178" i="14"/>
  <c r="D177" i="14"/>
  <c r="D176" i="14"/>
  <c r="D175" i="14"/>
  <c r="D174" i="14"/>
  <c r="D173" i="14"/>
  <c r="D172" i="14"/>
  <c r="D171" i="14"/>
  <c r="D170" i="14"/>
  <c r="D169" i="14"/>
  <c r="D168" i="14"/>
  <c r="D167" i="14"/>
  <c r="D166" i="14"/>
  <c r="D165" i="14"/>
  <c r="D164" i="14"/>
  <c r="D163" i="14"/>
  <c r="D162" i="14"/>
  <c r="D161" i="14"/>
  <c r="D160" i="14"/>
  <c r="D159" i="14"/>
  <c r="D158" i="14"/>
  <c r="D157" i="14"/>
  <c r="D156" i="14"/>
  <c r="D155" i="14"/>
  <c r="D154" i="14"/>
  <c r="D153" i="14"/>
  <c r="D152" i="14"/>
  <c r="D151" i="14"/>
  <c r="D150" i="14"/>
  <c r="D149" i="14"/>
  <c r="D148" i="14"/>
  <c r="D147" i="14"/>
  <c r="D146" i="14"/>
  <c r="D145" i="14"/>
  <c r="D144" i="14"/>
  <c r="D143" i="14"/>
  <c r="D142" i="14"/>
  <c r="D141" i="14"/>
  <c r="D140" i="14"/>
  <c r="D139" i="14"/>
  <c r="D138" i="14"/>
  <c r="D137" i="14"/>
  <c r="D136" i="14"/>
  <c r="D135" i="14"/>
  <c r="D134" i="14"/>
  <c r="D133" i="14"/>
  <c r="D132" i="14"/>
  <c r="D131" i="14"/>
  <c r="D130" i="14"/>
  <c r="D129" i="14"/>
  <c r="D128" i="14"/>
  <c r="D127" i="14"/>
  <c r="D126" i="14"/>
  <c r="D125" i="14"/>
  <c r="D124" i="14"/>
  <c r="D123" i="14"/>
  <c r="D122" i="14"/>
  <c r="D121" i="14"/>
  <c r="D120" i="14"/>
  <c r="D119" i="14"/>
  <c r="D118" i="14"/>
  <c r="D117" i="14"/>
  <c r="D116" i="14"/>
  <c r="D115" i="14"/>
  <c r="D114" i="14"/>
  <c r="D113" i="14"/>
  <c r="D112" i="14"/>
  <c r="D111" i="14"/>
  <c r="D110" i="14"/>
  <c r="D109" i="14"/>
  <c r="D108" i="14"/>
  <c r="D107" i="14"/>
  <c r="D106" i="14"/>
  <c r="D105" i="14"/>
  <c r="D104" i="14"/>
  <c r="D103" i="14"/>
  <c r="D102" i="14"/>
  <c r="D101" i="14"/>
  <c r="D100" i="14"/>
  <c r="D99" i="14"/>
  <c r="D98" i="14"/>
  <c r="D97" i="14"/>
  <c r="D96" i="14"/>
  <c r="D95" i="14"/>
  <c r="D94" i="14"/>
  <c r="D93" i="14"/>
  <c r="D92" i="14"/>
  <c r="D91" i="14"/>
  <c r="D90" i="14"/>
  <c r="D89" i="14"/>
  <c r="D88" i="14"/>
  <c r="D87" i="14"/>
  <c r="D86" i="14"/>
  <c r="D85" i="14"/>
  <c r="D84" i="14"/>
  <c r="D83" i="14"/>
  <c r="D82" i="14"/>
  <c r="D81" i="14"/>
  <c r="D80" i="14"/>
  <c r="D79" i="14"/>
  <c r="D78" i="14"/>
  <c r="D77" i="14"/>
  <c r="D76" i="14"/>
  <c r="D75" i="14"/>
  <c r="D74" i="14"/>
  <c r="D73" i="14"/>
  <c r="D72" i="14"/>
  <c r="D71" i="14"/>
  <c r="D70" i="14"/>
  <c r="D69" i="14"/>
  <c r="D68" i="14"/>
  <c r="D67" i="14"/>
  <c r="D66" i="14"/>
  <c r="D65" i="14"/>
  <c r="D64" i="14"/>
  <c r="D63" i="14"/>
  <c r="D62" i="14"/>
  <c r="D61" i="14"/>
  <c r="D60" i="14"/>
  <c r="D59" i="14"/>
  <c r="D58" i="14"/>
  <c r="D57" i="14"/>
  <c r="D56" i="14"/>
  <c r="D55" i="14"/>
  <c r="D54" i="14"/>
  <c r="D53" i="14"/>
  <c r="D52" i="14"/>
  <c r="D51" i="14"/>
  <c r="D50" i="14"/>
  <c r="D49" i="14"/>
  <c r="D48" i="14"/>
  <c r="D47" i="14"/>
  <c r="D46" i="14"/>
  <c r="D45" i="14"/>
  <c r="D44" i="14"/>
  <c r="D43" i="14"/>
  <c r="D42" i="14"/>
  <c r="D41" i="14"/>
  <c r="D40" i="14"/>
  <c r="D39" i="14"/>
  <c r="D38" i="14"/>
  <c r="D37" i="14"/>
  <c r="D36" i="14"/>
  <c r="D35" i="14"/>
  <c r="D34" i="14"/>
  <c r="D33" i="14"/>
  <c r="D32" i="14"/>
  <c r="D31" i="14"/>
  <c r="D30" i="14"/>
  <c r="D29" i="14"/>
  <c r="D28" i="14"/>
  <c r="D27" i="14"/>
  <c r="D26" i="14"/>
  <c r="D25" i="14"/>
  <c r="D24" i="14"/>
  <c r="D23" i="14"/>
  <c r="D22" i="14"/>
  <c r="D21" i="14"/>
  <c r="D20" i="14"/>
  <c r="D19" i="14"/>
  <c r="D18" i="14"/>
  <c r="D17" i="14"/>
  <c r="D16" i="14"/>
  <c r="D15" i="14"/>
  <c r="D14" i="14"/>
  <c r="D13" i="14"/>
  <c r="D12" i="14"/>
  <c r="D11" i="14"/>
  <c r="D10" i="14"/>
  <c r="D9" i="14"/>
  <c r="D8" i="14"/>
  <c r="D7" i="14"/>
  <c r="D6" i="14"/>
  <c r="D5" i="14"/>
  <c r="D4" i="14"/>
  <c r="D3" i="14"/>
  <c r="D2" i="14"/>
  <c r="K771" i="12"/>
  <c r="AB712" i="8"/>
  <c r="J712" i="8"/>
  <c r="I712" i="8" s="1"/>
  <c r="A712" i="8"/>
  <c r="AB711" i="8"/>
  <c r="J711" i="8"/>
  <c r="I711" i="8" s="1"/>
  <c r="A711" i="8"/>
  <c r="AB710" i="8"/>
  <c r="J710" i="8"/>
  <c r="I710" i="8" s="1"/>
  <c r="A710" i="8"/>
  <c r="AB709" i="8"/>
  <c r="J709" i="8"/>
  <c r="I709" i="8" s="1"/>
  <c r="A709" i="8"/>
  <c r="AB708" i="8"/>
  <c r="J708" i="8"/>
  <c r="I708" i="8" s="1"/>
  <c r="A708" i="8"/>
  <c r="AB707" i="8"/>
  <c r="J707" i="8"/>
  <c r="I707" i="8" s="1"/>
  <c r="A707" i="8"/>
  <c r="AB706" i="8"/>
  <c r="J706" i="8"/>
  <c r="I706" i="8" s="1"/>
  <c r="A706" i="8"/>
  <c r="AB705" i="8"/>
  <c r="J705" i="8"/>
  <c r="I705" i="8" s="1"/>
  <c r="A705" i="8"/>
  <c r="AB704" i="8"/>
  <c r="J704" i="8"/>
  <c r="I704" i="8" s="1"/>
  <c r="A704" i="8"/>
  <c r="AB703" i="8"/>
  <c r="J703" i="8"/>
  <c r="I703" i="8" s="1"/>
  <c r="A703" i="8"/>
  <c r="AB702" i="8"/>
  <c r="J702" i="8"/>
  <c r="I702" i="8" s="1"/>
  <c r="A702" i="8"/>
  <c r="AB701" i="8"/>
  <c r="J701" i="8"/>
  <c r="I701" i="8" s="1"/>
  <c r="A701" i="8"/>
  <c r="AB700" i="8"/>
  <c r="J700" i="8"/>
  <c r="I700" i="8" s="1"/>
  <c r="A700" i="8"/>
  <c r="AB699" i="8"/>
  <c r="J699" i="8"/>
  <c r="I699" i="8" s="1"/>
  <c r="A699" i="8"/>
  <c r="AB698" i="8"/>
  <c r="J698" i="8"/>
  <c r="I698" i="8" s="1"/>
  <c r="A698" i="8"/>
  <c r="AB697" i="8"/>
  <c r="J697" i="8"/>
  <c r="I697" i="8" s="1"/>
  <c r="A697" i="8"/>
  <c r="AB696" i="8"/>
  <c r="J696" i="8"/>
  <c r="I696" i="8" s="1"/>
  <c r="A696" i="8"/>
  <c r="AB695" i="8"/>
  <c r="J695" i="8"/>
  <c r="I695" i="8" s="1"/>
  <c r="A695" i="8"/>
  <c r="AB694" i="8"/>
  <c r="J694" i="8"/>
  <c r="I694" i="8" s="1"/>
  <c r="A694" i="8"/>
  <c r="AB693" i="8"/>
  <c r="J693" i="8"/>
  <c r="I693" i="8" s="1"/>
  <c r="A693" i="8"/>
  <c r="A692" i="8"/>
  <c r="A691" i="8"/>
  <c r="A690" i="8"/>
  <c r="A689" i="8"/>
  <c r="A688" i="8"/>
  <c r="AB687" i="8"/>
  <c r="J687" i="8"/>
  <c r="I687" i="8" s="1"/>
  <c r="A687" i="8"/>
  <c r="AB686" i="8"/>
  <c r="J686" i="8"/>
  <c r="I686" i="8" s="1"/>
  <c r="A686" i="8"/>
  <c r="AB685" i="8"/>
  <c r="J685" i="8"/>
  <c r="I685" i="8" s="1"/>
  <c r="A685" i="8"/>
  <c r="AB684" i="8"/>
  <c r="J684" i="8"/>
  <c r="I684" i="8" s="1"/>
  <c r="A684" i="8"/>
  <c r="AB683" i="8"/>
  <c r="J683" i="8"/>
  <c r="I683" i="8" s="1"/>
  <c r="A683" i="8"/>
  <c r="AB682" i="8"/>
  <c r="J682" i="8"/>
  <c r="I682" i="8" s="1"/>
  <c r="A682" i="8"/>
  <c r="AB681" i="8"/>
  <c r="J681" i="8"/>
  <c r="I681" i="8" s="1"/>
  <c r="A681" i="8"/>
  <c r="AB680" i="8"/>
  <c r="J680" i="8"/>
  <c r="I680" i="8" s="1"/>
  <c r="A680" i="8"/>
  <c r="AB679" i="8"/>
  <c r="J679" i="8"/>
  <c r="I679" i="8" s="1"/>
  <c r="A679" i="8"/>
  <c r="AB678" i="8"/>
  <c r="J678" i="8"/>
  <c r="I678" i="8" s="1"/>
  <c r="A678" i="8"/>
  <c r="AB677" i="8"/>
  <c r="J677" i="8"/>
  <c r="I677" i="8" s="1"/>
  <c r="A677" i="8"/>
  <c r="AB676" i="8"/>
  <c r="J676" i="8"/>
  <c r="I676" i="8" s="1"/>
  <c r="A676" i="8"/>
  <c r="AB675" i="8"/>
  <c r="J675" i="8"/>
  <c r="I675" i="8" s="1"/>
  <c r="A675" i="8"/>
  <c r="AB674" i="8"/>
  <c r="J674" i="8"/>
  <c r="I674" i="8" s="1"/>
  <c r="A674" i="8"/>
  <c r="AB673" i="8"/>
  <c r="J673" i="8"/>
  <c r="I673" i="8" s="1"/>
  <c r="A673" i="8"/>
  <c r="AB672" i="8"/>
  <c r="J672" i="8"/>
  <c r="I672" i="8" s="1"/>
  <c r="A672" i="8"/>
  <c r="AB671" i="8"/>
  <c r="Z671" i="8"/>
  <c r="X671" i="8"/>
  <c r="W671" i="8"/>
  <c r="V671" i="8"/>
  <c r="T671" i="8"/>
  <c r="S671" i="8"/>
  <c r="R671" i="8"/>
  <c r="Q671" i="8"/>
  <c r="P671" i="8"/>
  <c r="O671" i="8"/>
  <c r="N671" i="8"/>
  <c r="M671" i="8"/>
  <c r="L671" i="8"/>
  <c r="J671" i="8"/>
  <c r="I671" i="8" s="1"/>
  <c r="A671" i="8"/>
  <c r="AB670" i="8"/>
  <c r="Z670" i="8"/>
  <c r="X670" i="8"/>
  <c r="W670" i="8"/>
  <c r="V670" i="8"/>
  <c r="T670" i="8"/>
  <c r="S670" i="8"/>
  <c r="R670" i="8"/>
  <c r="Q670" i="8"/>
  <c r="P670" i="8"/>
  <c r="O670" i="8"/>
  <c r="N670" i="8"/>
  <c r="M670" i="8"/>
  <c r="L670" i="8"/>
  <c r="J670" i="8"/>
  <c r="I670" i="8" s="1"/>
  <c r="A670" i="8"/>
  <c r="AB669" i="8"/>
  <c r="Z669" i="8"/>
  <c r="X669" i="8"/>
  <c r="W669" i="8"/>
  <c r="V669" i="8"/>
  <c r="T669" i="8"/>
  <c r="S669" i="8"/>
  <c r="R669" i="8"/>
  <c r="Q669" i="8"/>
  <c r="P669" i="8"/>
  <c r="O669" i="8"/>
  <c r="N669" i="8"/>
  <c r="M669" i="8"/>
  <c r="L669" i="8"/>
  <c r="J669" i="8"/>
  <c r="A669" i="8"/>
  <c r="AB668" i="8"/>
  <c r="J668" i="8"/>
  <c r="I668" i="8" s="1"/>
  <c r="A668" i="8"/>
  <c r="AB667" i="8"/>
  <c r="J667" i="8"/>
  <c r="I667" i="8" s="1"/>
  <c r="A667" i="8"/>
  <c r="AB666" i="8"/>
  <c r="J666" i="8"/>
  <c r="I666" i="8" s="1"/>
  <c r="A666" i="8"/>
  <c r="AB665" i="8"/>
  <c r="J665" i="8"/>
  <c r="I665" i="8" s="1"/>
  <c r="A665" i="8"/>
  <c r="AB664" i="8"/>
  <c r="J664" i="8"/>
  <c r="I664" i="8" s="1"/>
  <c r="A664" i="8"/>
  <c r="AB663" i="8"/>
  <c r="J663" i="8"/>
  <c r="I663" i="8" s="1"/>
  <c r="A663" i="8"/>
  <c r="AB662" i="8"/>
  <c r="J662" i="8"/>
  <c r="I662" i="8" s="1"/>
  <c r="A662" i="8"/>
  <c r="AB661" i="8"/>
  <c r="J661" i="8"/>
  <c r="I661" i="8" s="1"/>
  <c r="A661" i="8"/>
  <c r="AB660" i="8"/>
  <c r="J660" i="8"/>
  <c r="I660" i="8" s="1"/>
  <c r="A660" i="8"/>
  <c r="AB659" i="8"/>
  <c r="J659" i="8"/>
  <c r="I659" i="8" s="1"/>
  <c r="A659" i="8"/>
  <c r="AB658" i="8"/>
  <c r="J658" i="8"/>
  <c r="I658" i="8" s="1"/>
  <c r="A658" i="8"/>
  <c r="AB657" i="8"/>
  <c r="J657" i="8"/>
  <c r="I657" i="8" s="1"/>
  <c r="A657" i="8"/>
  <c r="AB656" i="8"/>
  <c r="J656" i="8"/>
  <c r="I656" i="8" s="1"/>
  <c r="A656" i="8"/>
  <c r="AB655" i="8"/>
  <c r="J655" i="8"/>
  <c r="I655" i="8" s="1"/>
  <c r="A655" i="8"/>
  <c r="AB654" i="8"/>
  <c r="J654" i="8"/>
  <c r="I654" i="8" s="1"/>
  <c r="A654" i="8"/>
  <c r="AB653" i="8"/>
  <c r="J653" i="8"/>
  <c r="I653" i="8" s="1"/>
  <c r="A653" i="8"/>
  <c r="AB652" i="8"/>
  <c r="J652" i="8"/>
  <c r="I652" i="8" s="1"/>
  <c r="A652" i="8"/>
  <c r="AB651" i="8"/>
  <c r="J651" i="8"/>
  <c r="I651" i="8" s="1"/>
  <c r="A651" i="8"/>
  <c r="AB650" i="8"/>
  <c r="J650" i="8"/>
  <c r="I650" i="8" s="1"/>
  <c r="A650" i="8"/>
  <c r="AB649" i="8"/>
  <c r="J649" i="8"/>
  <c r="I649" i="8" s="1"/>
  <c r="A649" i="8"/>
  <c r="AB648" i="8"/>
  <c r="J648" i="8"/>
  <c r="I648" i="8" s="1"/>
  <c r="A648" i="8"/>
  <c r="AB647" i="8"/>
  <c r="J647" i="8"/>
  <c r="I647" i="8" s="1"/>
  <c r="A647" i="8"/>
  <c r="AB646" i="8"/>
  <c r="J646" i="8"/>
  <c r="I646" i="8" s="1"/>
  <c r="A646" i="8"/>
  <c r="AB645" i="8"/>
  <c r="J645" i="8"/>
  <c r="I645" i="8" s="1"/>
  <c r="A645" i="8"/>
  <c r="AB644" i="8"/>
  <c r="J644" i="8"/>
  <c r="I644" i="8" s="1"/>
  <c r="A644" i="8"/>
  <c r="AB643" i="8"/>
  <c r="J643" i="8"/>
  <c r="I643" i="8" s="1"/>
  <c r="A643" i="8"/>
  <c r="AB642" i="8"/>
  <c r="J642" i="8"/>
  <c r="I642" i="8" s="1"/>
  <c r="A642" i="8"/>
  <c r="AB641" i="8"/>
  <c r="J641" i="8"/>
  <c r="I641" i="8" s="1"/>
  <c r="A641" i="8"/>
  <c r="AB640" i="8"/>
  <c r="J640" i="8"/>
  <c r="I640" i="8" s="1"/>
  <c r="A640" i="8"/>
  <c r="AB639" i="8"/>
  <c r="J639" i="8"/>
  <c r="I639" i="8" s="1"/>
  <c r="A639" i="8"/>
  <c r="AB638" i="8"/>
  <c r="J638" i="8"/>
  <c r="I638" i="8" s="1"/>
  <c r="A638" i="8"/>
  <c r="AB637" i="8"/>
  <c r="J637" i="8"/>
  <c r="I637" i="8" s="1"/>
  <c r="A637" i="8"/>
  <c r="AB636" i="8"/>
  <c r="J636" i="8"/>
  <c r="I636" i="8" s="1"/>
  <c r="A636" i="8"/>
  <c r="AB635" i="8"/>
  <c r="J635" i="8"/>
  <c r="I635" i="8" s="1"/>
  <c r="A635" i="8"/>
  <c r="AB634" i="8"/>
  <c r="J634" i="8"/>
  <c r="I634" i="8" s="1"/>
  <c r="A634" i="8"/>
  <c r="AB633" i="8"/>
  <c r="J633" i="8"/>
  <c r="I633" i="8" s="1"/>
  <c r="A633" i="8"/>
  <c r="AB632" i="8"/>
  <c r="A632" i="8"/>
  <c r="AB631" i="8"/>
  <c r="A631" i="8"/>
  <c r="AB630" i="8"/>
  <c r="A630" i="8"/>
  <c r="AB629" i="8"/>
  <c r="A629" i="8"/>
  <c r="AB628" i="8"/>
  <c r="A628" i="8"/>
  <c r="AB627" i="8"/>
  <c r="A627" i="8"/>
  <c r="AB626" i="8"/>
  <c r="A626" i="8"/>
  <c r="AB625" i="8"/>
  <c r="A625" i="8"/>
  <c r="AB624" i="8"/>
  <c r="A624" i="8"/>
  <c r="AB623" i="8"/>
  <c r="A623" i="8"/>
  <c r="AB622" i="8"/>
  <c r="A622" i="8"/>
  <c r="AB621" i="8"/>
  <c r="A621" i="8"/>
  <c r="AB620" i="8"/>
  <c r="A620" i="8"/>
  <c r="AB619" i="8"/>
  <c r="A619" i="8"/>
  <c r="AB618" i="8"/>
  <c r="A618" i="8"/>
  <c r="AB617" i="8"/>
  <c r="A617" i="8"/>
  <c r="AB616" i="8"/>
  <c r="A616" i="8"/>
  <c r="AB615" i="8"/>
  <c r="A615" i="8"/>
  <c r="AB614" i="8"/>
  <c r="A614" i="8"/>
  <c r="AB613" i="8"/>
  <c r="A613" i="8"/>
  <c r="AB612" i="8"/>
  <c r="A612" i="8"/>
  <c r="AB611" i="8"/>
  <c r="A611" i="8"/>
  <c r="AB610" i="8"/>
  <c r="A610" i="8"/>
  <c r="AB609" i="8"/>
  <c r="A609" i="8"/>
  <c r="AB608" i="8"/>
  <c r="A608" i="8"/>
  <c r="AB607" i="8"/>
  <c r="A607" i="8"/>
  <c r="AB606" i="8"/>
  <c r="A606" i="8"/>
  <c r="AB605" i="8"/>
  <c r="A605" i="8"/>
  <c r="AB604" i="8"/>
  <c r="A604" i="8"/>
  <c r="AB603" i="8"/>
  <c r="A603" i="8"/>
  <c r="AB602" i="8"/>
  <c r="A602" i="8"/>
  <c r="AB601" i="8"/>
  <c r="A601" i="8"/>
  <c r="AB600" i="8"/>
  <c r="A600" i="8"/>
  <c r="AB599" i="8"/>
  <c r="A599" i="8"/>
  <c r="AB598" i="8"/>
  <c r="A598" i="8"/>
  <c r="AB597" i="8"/>
  <c r="A597" i="8"/>
  <c r="AB596" i="8"/>
  <c r="A596" i="8"/>
  <c r="AB595" i="8"/>
  <c r="Z595" i="8"/>
  <c r="X595" i="8"/>
  <c r="W595" i="8"/>
  <c r="V595" i="8"/>
  <c r="T595" i="8"/>
  <c r="S595" i="8"/>
  <c r="R595" i="8"/>
  <c r="Q595" i="8"/>
  <c r="P595" i="8"/>
  <c r="O595" i="8"/>
  <c r="N595" i="8"/>
  <c r="M595" i="8"/>
  <c r="L595" i="8"/>
  <c r="A595" i="8"/>
  <c r="A594" i="8"/>
  <c r="AB593" i="8"/>
  <c r="A593" i="8"/>
  <c r="AB592" i="8"/>
  <c r="A592" i="8"/>
  <c r="AB591" i="8"/>
  <c r="A591" i="8"/>
  <c r="AB590" i="8"/>
  <c r="A590" i="8"/>
  <c r="AB589" i="8"/>
  <c r="A589" i="8"/>
  <c r="AB588" i="8"/>
  <c r="A588" i="8"/>
  <c r="AB587" i="8"/>
  <c r="A587" i="8"/>
  <c r="AB586" i="8"/>
  <c r="A586" i="8"/>
  <c r="AB585" i="8"/>
  <c r="A585" i="8"/>
  <c r="AB584" i="8"/>
  <c r="A584" i="8"/>
  <c r="AB583" i="8"/>
  <c r="A583" i="8"/>
  <c r="AB582" i="8"/>
  <c r="A582" i="8"/>
  <c r="AB581" i="8"/>
  <c r="A581" i="8"/>
  <c r="AB580" i="8"/>
  <c r="A580" i="8"/>
  <c r="AB579" i="8"/>
  <c r="AB578" i="8"/>
  <c r="AB577" i="8"/>
  <c r="A577" i="8"/>
  <c r="AB576" i="8"/>
  <c r="A576" i="8"/>
  <c r="AB575" i="8"/>
  <c r="A575" i="8"/>
  <c r="AB574" i="8"/>
  <c r="A574" i="8"/>
  <c r="AB573" i="8"/>
  <c r="A573" i="8"/>
  <c r="AB572" i="8"/>
  <c r="A572" i="8"/>
  <c r="AB571" i="8"/>
  <c r="A571" i="8"/>
  <c r="AB570" i="8"/>
  <c r="A570" i="8"/>
  <c r="AB569" i="8"/>
  <c r="A569" i="8"/>
  <c r="AB568" i="8"/>
  <c r="A568" i="8"/>
  <c r="AB567" i="8"/>
  <c r="A567" i="8"/>
  <c r="AB566" i="8"/>
  <c r="A566" i="8"/>
  <c r="AB565" i="8"/>
  <c r="A565" i="8"/>
  <c r="AB564" i="8"/>
  <c r="A564" i="8"/>
  <c r="AB563" i="8"/>
  <c r="A563" i="8"/>
  <c r="AB562" i="8"/>
  <c r="A562" i="8"/>
  <c r="AB561" i="8"/>
  <c r="A561" i="8"/>
  <c r="AB560" i="8"/>
  <c r="A560" i="8"/>
  <c r="AB559" i="8"/>
  <c r="A559" i="8"/>
  <c r="AB558" i="8"/>
  <c r="A558" i="8"/>
  <c r="AB557" i="8"/>
  <c r="A557" i="8"/>
  <c r="AB556" i="8"/>
  <c r="A556" i="8"/>
  <c r="AB555" i="8"/>
  <c r="A555" i="8"/>
  <c r="AB554" i="8"/>
  <c r="A554" i="8"/>
  <c r="AB553" i="8"/>
  <c r="A553" i="8"/>
  <c r="AB552" i="8"/>
  <c r="A552" i="8"/>
  <c r="AB551" i="8"/>
  <c r="A551" i="8"/>
  <c r="AB550" i="8"/>
  <c r="A550" i="8"/>
  <c r="AB549" i="8"/>
  <c r="A549" i="8"/>
  <c r="AB548" i="8"/>
  <c r="A548" i="8"/>
  <c r="AB547" i="8"/>
  <c r="A547" i="8"/>
  <c r="AB546" i="8"/>
  <c r="A546" i="8"/>
  <c r="AB545" i="8"/>
  <c r="A545" i="8"/>
  <c r="AB544" i="8"/>
  <c r="A544" i="8"/>
  <c r="AB543" i="8"/>
  <c r="A543" i="8"/>
  <c r="AB542" i="8"/>
  <c r="A542" i="8"/>
  <c r="AB541" i="8"/>
  <c r="A541" i="8"/>
  <c r="AB540" i="8"/>
  <c r="A540" i="8"/>
  <c r="AB539" i="8"/>
  <c r="A539" i="8"/>
  <c r="AB538" i="8"/>
  <c r="A538" i="8"/>
  <c r="AB537" i="8"/>
  <c r="A537" i="8"/>
  <c r="AB536" i="8"/>
  <c r="A536" i="8"/>
  <c r="AB535" i="8"/>
  <c r="A535" i="8"/>
  <c r="AB534" i="8"/>
  <c r="A534" i="8"/>
  <c r="AB533" i="8"/>
  <c r="A533" i="8"/>
  <c r="AB532" i="8"/>
  <c r="A532" i="8"/>
  <c r="AB531" i="8"/>
  <c r="A531" i="8"/>
  <c r="AB530" i="8"/>
  <c r="A530" i="8"/>
  <c r="AB529" i="8"/>
  <c r="AB528" i="8"/>
  <c r="AB527" i="8"/>
  <c r="Z527" i="8"/>
  <c r="X527" i="8"/>
  <c r="W527" i="8"/>
  <c r="V527" i="8"/>
  <c r="T527" i="8"/>
  <c r="S527" i="8"/>
  <c r="R527" i="8"/>
  <c r="Q527" i="8"/>
  <c r="P527" i="8"/>
  <c r="O527" i="8"/>
  <c r="N527" i="8"/>
  <c r="M527" i="8"/>
  <c r="AB522" i="8"/>
  <c r="AB521" i="8"/>
  <c r="AB520" i="8"/>
  <c r="AB519" i="8"/>
  <c r="AB518" i="8"/>
  <c r="AB517" i="8"/>
  <c r="AB516" i="8"/>
  <c r="AB515" i="8"/>
  <c r="AB514" i="8"/>
  <c r="AB513" i="8"/>
  <c r="AB512" i="8"/>
  <c r="AB511" i="8"/>
  <c r="AB510" i="8"/>
  <c r="AB509" i="8"/>
  <c r="AB508" i="8"/>
  <c r="AB507" i="8"/>
  <c r="AB506" i="8"/>
  <c r="AB505" i="8"/>
  <c r="AB504" i="8"/>
  <c r="AB503" i="8"/>
  <c r="AB502" i="8"/>
  <c r="AB501" i="8"/>
  <c r="AB500" i="8"/>
  <c r="AB499" i="8"/>
  <c r="I499" i="8" s="1"/>
  <c r="AB498" i="8"/>
  <c r="I498" i="8" s="1"/>
  <c r="AB497" i="8"/>
  <c r="I497" i="8" s="1"/>
  <c r="AB496" i="8"/>
  <c r="I496" i="8" s="1"/>
  <c r="AB495" i="8"/>
  <c r="I495" i="8" s="1"/>
  <c r="AB494" i="8"/>
  <c r="I494" i="8" s="1"/>
  <c r="AB493" i="8"/>
  <c r="I493" i="8" s="1"/>
  <c r="AB492" i="8"/>
  <c r="I492" i="8" s="1"/>
  <c r="AB491" i="8"/>
  <c r="I491" i="8" s="1"/>
  <c r="AB490" i="8"/>
  <c r="I490" i="8" s="1"/>
  <c r="AB489" i="8"/>
  <c r="I489" i="8" s="1"/>
  <c r="AB488" i="8"/>
  <c r="I488" i="8" s="1"/>
  <c r="AB487" i="8"/>
  <c r="I487" i="8" s="1"/>
  <c r="AB486" i="8"/>
  <c r="I486" i="8" s="1"/>
  <c r="AB485" i="8"/>
  <c r="I485" i="8" s="1"/>
  <c r="AB484" i="8"/>
  <c r="I484" i="8" s="1"/>
  <c r="AB483" i="8"/>
  <c r="I483" i="8" s="1"/>
  <c r="AB482" i="8"/>
  <c r="I482" i="8" s="1"/>
  <c r="AB481" i="8"/>
  <c r="I481" i="8" s="1"/>
  <c r="AB480" i="8"/>
  <c r="I480" i="8" s="1"/>
  <c r="AB479" i="8"/>
  <c r="I479" i="8" s="1"/>
  <c r="AB478" i="8"/>
  <c r="I478" i="8" s="1"/>
  <c r="AB477" i="8"/>
  <c r="I477" i="8" s="1"/>
  <c r="AB476" i="8"/>
  <c r="I476" i="8" s="1"/>
  <c r="AB475" i="8"/>
  <c r="I475" i="8" s="1"/>
  <c r="AB474" i="8"/>
  <c r="I474" i="8" s="1"/>
  <c r="AB473" i="8"/>
  <c r="I473" i="8" s="1"/>
  <c r="AB472" i="8"/>
  <c r="I472" i="8" s="1"/>
  <c r="AB471" i="8"/>
  <c r="I471" i="8" s="1"/>
  <c r="AB470" i="8"/>
  <c r="I470" i="8" s="1"/>
  <c r="AB469" i="8"/>
  <c r="I469" i="8" s="1"/>
  <c r="AB468" i="8"/>
  <c r="I468" i="8" s="1"/>
  <c r="AB467" i="8"/>
  <c r="I467" i="8" s="1"/>
  <c r="AB466" i="8"/>
  <c r="I466" i="8" s="1"/>
  <c r="AB465" i="8"/>
  <c r="I465" i="8" s="1"/>
  <c r="AB464" i="8"/>
  <c r="I464" i="8" s="1"/>
  <c r="AB463" i="8"/>
  <c r="I463" i="8" s="1"/>
  <c r="AB462" i="8"/>
  <c r="I462" i="8" s="1"/>
  <c r="AB461" i="8"/>
  <c r="I461" i="8" s="1"/>
  <c r="AB460" i="8"/>
  <c r="I460" i="8" s="1"/>
  <c r="AB459" i="8"/>
  <c r="I459" i="8" s="1"/>
  <c r="AB458" i="8"/>
  <c r="I458" i="8" s="1"/>
  <c r="AB457" i="8"/>
  <c r="I457" i="8" s="1"/>
  <c r="AB456" i="8"/>
  <c r="I456" i="8" s="1"/>
  <c r="AB455" i="8"/>
  <c r="I455" i="8" s="1"/>
  <c r="AB454" i="8"/>
  <c r="I454" i="8" s="1"/>
  <c r="AB453" i="8"/>
  <c r="I453" i="8" s="1"/>
  <c r="AB452" i="8"/>
  <c r="I452" i="8" s="1"/>
  <c r="AB451" i="8"/>
  <c r="I451" i="8" s="1"/>
  <c r="AB450" i="8"/>
  <c r="I450" i="8" s="1"/>
  <c r="AB449" i="8"/>
  <c r="I449" i="8" s="1"/>
  <c r="AB448" i="8"/>
  <c r="I448" i="8" s="1"/>
  <c r="AB447" i="8"/>
  <c r="I447" i="8" s="1"/>
  <c r="AB446" i="8"/>
  <c r="I446" i="8" s="1"/>
  <c r="AB445" i="8"/>
  <c r="I445" i="8" s="1"/>
  <c r="AB444" i="8"/>
  <c r="I444" i="8" s="1"/>
  <c r="AB443" i="8"/>
  <c r="I443" i="8" s="1"/>
  <c r="AB442" i="8"/>
  <c r="I442" i="8" s="1"/>
  <c r="AB441" i="8"/>
  <c r="I441" i="8" s="1"/>
  <c r="AB440" i="8"/>
  <c r="I440" i="8" s="1"/>
  <c r="AB439" i="8"/>
  <c r="I439" i="8" s="1"/>
  <c r="AB438" i="8"/>
  <c r="I438" i="8" s="1"/>
  <c r="AB437" i="8"/>
  <c r="I437" i="8" s="1"/>
  <c r="AB436" i="8"/>
  <c r="I436" i="8" s="1"/>
  <c r="AB435" i="8"/>
  <c r="I435" i="8" s="1"/>
  <c r="AB434" i="8"/>
  <c r="I434" i="8" s="1"/>
  <c r="AB433" i="8"/>
  <c r="I433" i="8" s="1"/>
  <c r="AB432" i="8"/>
  <c r="I432" i="8" s="1"/>
  <c r="AB431" i="8"/>
  <c r="I431" i="8" s="1"/>
  <c r="AB430" i="8"/>
  <c r="I430" i="8" s="1"/>
  <c r="AB429" i="8"/>
  <c r="I429" i="8" s="1"/>
  <c r="AB428" i="8"/>
  <c r="I428" i="8" s="1"/>
  <c r="AB427" i="8"/>
  <c r="I427" i="8" s="1"/>
  <c r="AB426" i="8"/>
  <c r="I426" i="8" s="1"/>
  <c r="AB425" i="8"/>
  <c r="I425" i="8" s="1"/>
  <c r="AB424" i="8"/>
  <c r="Z424" i="8"/>
  <c r="X424" i="8"/>
  <c r="W424" i="8"/>
  <c r="V424" i="8"/>
  <c r="T424" i="8"/>
  <c r="S424" i="8"/>
  <c r="R424" i="8"/>
  <c r="Q424" i="8"/>
  <c r="P424" i="8"/>
  <c r="O424" i="8"/>
  <c r="N424" i="8"/>
  <c r="M424" i="8"/>
  <c r="L424" i="8"/>
  <c r="U424" i="8" s="1"/>
  <c r="AB423" i="8"/>
  <c r="Z423" i="8"/>
  <c r="X423" i="8"/>
  <c r="W423" i="8"/>
  <c r="V423" i="8"/>
  <c r="T423" i="8"/>
  <c r="S423" i="8"/>
  <c r="R423" i="8"/>
  <c r="Q423" i="8"/>
  <c r="P423" i="8"/>
  <c r="O423" i="8"/>
  <c r="N423" i="8"/>
  <c r="M423" i="8"/>
  <c r="L423" i="8"/>
  <c r="U423" i="8" s="1"/>
  <c r="AB422" i="8"/>
  <c r="Z422" i="8"/>
  <c r="X422" i="8"/>
  <c r="W422" i="8"/>
  <c r="V422" i="8"/>
  <c r="T422" i="8"/>
  <c r="S422" i="8"/>
  <c r="R422" i="8"/>
  <c r="Q422" i="8"/>
  <c r="P422" i="8"/>
  <c r="O422" i="8"/>
  <c r="N422" i="8"/>
  <c r="M422" i="8"/>
  <c r="L422" i="8"/>
  <c r="AB421" i="8"/>
  <c r="I421" i="8" s="1"/>
  <c r="AB420" i="8"/>
  <c r="I420" i="8" s="1"/>
  <c r="AB419" i="8"/>
  <c r="I419" i="8" s="1"/>
  <c r="AB418" i="8"/>
  <c r="I418" i="8" s="1"/>
  <c r="AB417" i="8"/>
  <c r="I417" i="8" s="1"/>
  <c r="AB416" i="8"/>
  <c r="I416" i="8" s="1"/>
  <c r="AB415" i="8"/>
  <c r="I415" i="8" s="1"/>
  <c r="AB414" i="8"/>
  <c r="I414" i="8" s="1"/>
  <c r="AB413" i="8"/>
  <c r="I413" i="8" s="1"/>
  <c r="AB412" i="8"/>
  <c r="I412" i="8" s="1"/>
  <c r="AB411" i="8"/>
  <c r="I411" i="8" s="1"/>
  <c r="AB410" i="8"/>
  <c r="I410" i="8" s="1"/>
  <c r="AB409" i="8"/>
  <c r="I409" i="8" s="1"/>
  <c r="AB408" i="8"/>
  <c r="I408" i="8" s="1"/>
  <c r="AB407" i="8"/>
  <c r="I407" i="8" s="1"/>
  <c r="AB406" i="8"/>
  <c r="I406" i="8" s="1"/>
  <c r="AB405" i="8"/>
  <c r="I405" i="8" s="1"/>
  <c r="AB404" i="8"/>
  <c r="I404" i="8" s="1"/>
  <c r="AB403" i="8"/>
  <c r="I403" i="8" s="1"/>
  <c r="AB402" i="8"/>
  <c r="I402" i="8" s="1"/>
  <c r="AB401" i="8"/>
  <c r="I401" i="8" s="1"/>
  <c r="AB400" i="8"/>
  <c r="I400" i="8" s="1"/>
  <c r="AB399" i="8"/>
  <c r="I399" i="8" s="1"/>
  <c r="AB398" i="8"/>
  <c r="I398" i="8" s="1"/>
  <c r="AB397" i="8"/>
  <c r="I397" i="8" s="1"/>
  <c r="AB396" i="8"/>
  <c r="I396" i="8" s="1"/>
  <c r="AB395" i="8"/>
  <c r="I395" i="8" s="1"/>
  <c r="AB394" i="8"/>
  <c r="I394" i="8" s="1"/>
  <c r="AB393" i="8"/>
  <c r="I393" i="8" s="1"/>
  <c r="AB392" i="8"/>
  <c r="I392" i="8" s="1"/>
  <c r="AB391" i="8"/>
  <c r="I391" i="8" s="1"/>
  <c r="AB390" i="8"/>
  <c r="I390" i="8" s="1"/>
  <c r="AB389" i="8"/>
  <c r="I389" i="8" s="1"/>
  <c r="AB388" i="8"/>
  <c r="I388" i="8" s="1"/>
  <c r="AB387" i="8"/>
  <c r="I387" i="8" s="1"/>
  <c r="AB386" i="8"/>
  <c r="I386" i="8" s="1"/>
  <c r="AB385" i="8"/>
  <c r="I385" i="8" s="1"/>
  <c r="AB384" i="8"/>
  <c r="I384" i="8" s="1"/>
  <c r="AB383" i="8"/>
  <c r="I383" i="8" s="1"/>
  <c r="AB382" i="8"/>
  <c r="I382" i="8" s="1"/>
  <c r="AB381" i="8"/>
  <c r="I381" i="8" s="1"/>
  <c r="AB380" i="8"/>
  <c r="I380" i="8" s="1"/>
  <c r="AB379" i="8"/>
  <c r="I379" i="8" s="1"/>
  <c r="AB378" i="8"/>
  <c r="I378" i="8" s="1"/>
  <c r="AB377" i="8"/>
  <c r="I377" i="8" s="1"/>
  <c r="AB376" i="8"/>
  <c r="I376" i="8" s="1"/>
  <c r="AB375" i="8"/>
  <c r="I375" i="8" s="1"/>
  <c r="AB374" i="8"/>
  <c r="I374" i="8" s="1"/>
  <c r="AB373" i="8"/>
  <c r="I373" i="8" s="1"/>
  <c r="AB372" i="8"/>
  <c r="I372" i="8" s="1"/>
  <c r="AB371" i="8"/>
  <c r="I371" i="8" s="1"/>
  <c r="AB370" i="8"/>
  <c r="I370" i="8" s="1"/>
  <c r="AB369" i="8"/>
  <c r="I369" i="8" s="1"/>
  <c r="AB368" i="8"/>
  <c r="I368" i="8" s="1"/>
  <c r="AB367" i="8"/>
  <c r="I367" i="8" s="1"/>
  <c r="AB366" i="8"/>
  <c r="I366" i="8" s="1"/>
  <c r="AB365" i="8"/>
  <c r="I365" i="8" s="1"/>
  <c r="AB364" i="8"/>
  <c r="I364" i="8" s="1"/>
  <c r="AB363" i="8"/>
  <c r="I363" i="8" s="1"/>
  <c r="AB362" i="8"/>
  <c r="I362" i="8" s="1"/>
  <c r="AB361" i="8"/>
  <c r="I361" i="8" s="1"/>
  <c r="AB360" i="8"/>
  <c r="I360" i="8" s="1"/>
  <c r="AB359" i="8"/>
  <c r="I359" i="8" s="1"/>
  <c r="AB358" i="8"/>
  <c r="I358" i="8" s="1"/>
  <c r="AB357" i="8"/>
  <c r="I357" i="8" s="1"/>
  <c r="AB356" i="8"/>
  <c r="I356" i="8" s="1"/>
  <c r="AB355" i="8"/>
  <c r="I355" i="8" s="1"/>
  <c r="AB354" i="8"/>
  <c r="I354" i="8" s="1"/>
  <c r="AB353" i="8"/>
  <c r="I353" i="8" s="1"/>
  <c r="AB352" i="8"/>
  <c r="I352" i="8" s="1"/>
  <c r="AB351" i="8"/>
  <c r="I351" i="8" s="1"/>
  <c r="AB350" i="8"/>
  <c r="I350" i="8" s="1"/>
  <c r="AB349" i="8"/>
  <c r="I349" i="8" s="1"/>
  <c r="AB348" i="8"/>
  <c r="I348" i="8" s="1"/>
  <c r="AB347" i="8"/>
  <c r="Z347" i="8"/>
  <c r="X347" i="8"/>
  <c r="W347" i="8"/>
  <c r="V347" i="8"/>
  <c r="T347" i="8"/>
  <c r="S347" i="8"/>
  <c r="R347" i="8"/>
  <c r="Q347" i="8"/>
  <c r="P347" i="8"/>
  <c r="O347" i="8"/>
  <c r="N347" i="8"/>
  <c r="M347" i="8"/>
  <c r="L347" i="8"/>
  <c r="U347" i="8" s="1"/>
  <c r="AB346" i="8"/>
  <c r="Z346" i="8"/>
  <c r="X346" i="8"/>
  <c r="W346" i="8"/>
  <c r="V346" i="8"/>
  <c r="T346" i="8"/>
  <c r="S346" i="8"/>
  <c r="R346" i="8"/>
  <c r="Q346" i="8"/>
  <c r="P346" i="8"/>
  <c r="O346" i="8"/>
  <c r="N346" i="8"/>
  <c r="M346" i="8"/>
  <c r="L346" i="8"/>
  <c r="U346" i="8" s="1"/>
  <c r="AB345" i="8"/>
  <c r="Z345" i="8"/>
  <c r="X345" i="8"/>
  <c r="W345" i="8"/>
  <c r="V345" i="8"/>
  <c r="T345" i="8"/>
  <c r="S345" i="8"/>
  <c r="R345" i="8"/>
  <c r="Q345" i="8"/>
  <c r="P345" i="8"/>
  <c r="O345" i="8"/>
  <c r="N345" i="8"/>
  <c r="M345" i="8"/>
  <c r="L345" i="8"/>
  <c r="I345" i="8" s="1"/>
  <c r="AB344" i="8"/>
  <c r="I344" i="8" s="1"/>
  <c r="AB343" i="8"/>
  <c r="I343" i="8" s="1"/>
  <c r="AB342" i="8"/>
  <c r="I342" i="8" s="1"/>
  <c r="AB341" i="8"/>
  <c r="I341" i="8" s="1"/>
  <c r="AB340" i="8"/>
  <c r="I340" i="8" s="1"/>
  <c r="AB339" i="8"/>
  <c r="I339" i="8" s="1"/>
  <c r="AB338" i="8"/>
  <c r="I338" i="8" s="1"/>
  <c r="AB337" i="8"/>
  <c r="I337" i="8" s="1"/>
  <c r="AB336" i="8"/>
  <c r="I336" i="8" s="1"/>
  <c r="AB335" i="8"/>
  <c r="I335" i="8" s="1"/>
  <c r="AB334" i="8"/>
  <c r="I334" i="8" s="1"/>
  <c r="AB333" i="8"/>
  <c r="I333" i="8" s="1"/>
  <c r="AB332" i="8"/>
  <c r="I332" i="8" s="1"/>
  <c r="AB331" i="8"/>
  <c r="I331" i="8" s="1"/>
  <c r="AB330" i="8"/>
  <c r="I330" i="8" s="1"/>
  <c r="AB329" i="8"/>
  <c r="I329" i="8" s="1"/>
  <c r="AB328" i="8"/>
  <c r="I328" i="8" s="1"/>
  <c r="AB327" i="8"/>
  <c r="I327" i="8" s="1"/>
  <c r="AB326" i="8"/>
  <c r="I326" i="8" s="1"/>
  <c r="AB325" i="8"/>
  <c r="I325" i="8" s="1"/>
  <c r="AB324" i="8"/>
  <c r="I324" i="8" s="1"/>
  <c r="AB323" i="8"/>
  <c r="I323" i="8" s="1"/>
  <c r="AB322" i="8"/>
  <c r="I322" i="8" s="1"/>
  <c r="AB321" i="8"/>
  <c r="I321" i="8" s="1"/>
  <c r="AB320" i="8"/>
  <c r="I320" i="8" s="1"/>
  <c r="AB319" i="8"/>
  <c r="I319" i="8" s="1"/>
  <c r="AB318" i="8"/>
  <c r="I318" i="8" s="1"/>
  <c r="AB317" i="8"/>
  <c r="A317" i="8"/>
  <c r="AB316" i="8"/>
  <c r="A316" i="8"/>
  <c r="AB315" i="8"/>
  <c r="A315" i="8"/>
  <c r="AB314" i="8"/>
  <c r="A314" i="8"/>
  <c r="AB313" i="8"/>
  <c r="A313" i="8"/>
  <c r="AB312" i="8"/>
  <c r="A312" i="8"/>
  <c r="AB311" i="8"/>
  <c r="J311" i="8"/>
  <c r="I311" i="8" s="1"/>
  <c r="A311" i="8"/>
  <c r="AB310" i="8"/>
  <c r="J310" i="8"/>
  <c r="I310" i="8" s="1"/>
  <c r="A310" i="8"/>
  <c r="AB309" i="8"/>
  <c r="Z309" i="8"/>
  <c r="X309" i="8"/>
  <c r="W309" i="8"/>
  <c r="V309" i="8"/>
  <c r="T309" i="8"/>
  <c r="S309" i="8"/>
  <c r="R309" i="8"/>
  <c r="Q309" i="8"/>
  <c r="P309" i="8"/>
  <c r="O309" i="8"/>
  <c r="N309" i="8"/>
  <c r="M309" i="8"/>
  <c r="L309" i="8"/>
  <c r="J309" i="8"/>
  <c r="U309" i="8" s="1"/>
  <c r="A309" i="8"/>
  <c r="AB308" i="8"/>
  <c r="Z308" i="8"/>
  <c r="X308" i="8"/>
  <c r="W308" i="8"/>
  <c r="V308" i="8"/>
  <c r="T308" i="8"/>
  <c r="S308" i="8"/>
  <c r="R308" i="8"/>
  <c r="Q308" i="8"/>
  <c r="P308" i="8"/>
  <c r="O308" i="8"/>
  <c r="N308" i="8"/>
  <c r="M308" i="8"/>
  <c r="L308" i="8"/>
  <c r="J308" i="8"/>
  <c r="U308" i="8" s="1"/>
  <c r="A308" i="8"/>
  <c r="AB307" i="8"/>
  <c r="J307" i="8"/>
  <c r="I307" i="8" s="1"/>
  <c r="A307" i="8"/>
  <c r="AB306" i="8"/>
  <c r="J306" i="8"/>
  <c r="I306" i="8" s="1"/>
  <c r="A306" i="8"/>
  <c r="AB305" i="8"/>
  <c r="Z305" i="8"/>
  <c r="X305" i="8"/>
  <c r="W305" i="8"/>
  <c r="V305" i="8"/>
  <c r="U305" i="8"/>
  <c r="T305" i="8"/>
  <c r="S305" i="8"/>
  <c r="R305" i="8"/>
  <c r="Q305" i="8"/>
  <c r="P305" i="8"/>
  <c r="O305" i="8"/>
  <c r="N305" i="8"/>
  <c r="M305" i="8"/>
  <c r="L305" i="8"/>
  <c r="J305" i="8"/>
  <c r="I305" i="8" s="1"/>
  <c r="A305" i="8"/>
  <c r="J304" i="8"/>
  <c r="I304" i="8" s="1"/>
  <c r="A304" i="8"/>
  <c r="J303" i="8"/>
  <c r="I303" i="8" s="1"/>
  <c r="A303" i="8"/>
  <c r="J302" i="8"/>
  <c r="I302" i="8" s="1"/>
  <c r="A302" i="8"/>
  <c r="AB301" i="8"/>
  <c r="J301" i="8"/>
  <c r="I301" i="8" s="1"/>
  <c r="A301" i="8"/>
  <c r="AB300" i="8"/>
  <c r="J300" i="8"/>
  <c r="I300" i="8" s="1"/>
  <c r="A300" i="8"/>
  <c r="AB299" i="8"/>
  <c r="J299" i="8"/>
  <c r="I299" i="8" s="1"/>
  <c r="A299" i="8"/>
  <c r="J298" i="8"/>
  <c r="I298" i="8" s="1"/>
  <c r="A298" i="8"/>
  <c r="AB297" i="8"/>
  <c r="J297" i="8"/>
  <c r="I297" i="8" s="1"/>
  <c r="A297" i="8"/>
  <c r="AB296" i="8"/>
  <c r="J296" i="8"/>
  <c r="I296" i="8" s="1"/>
  <c r="A296" i="8"/>
  <c r="AB295" i="8"/>
  <c r="J295" i="8"/>
  <c r="I295" i="8" s="1"/>
  <c r="A295" i="8"/>
  <c r="AB294" i="8"/>
  <c r="J294" i="8"/>
  <c r="I294" i="8" s="1"/>
  <c r="A294" i="8"/>
  <c r="AB293" i="8"/>
  <c r="AB292" i="8"/>
  <c r="AB290" i="8"/>
  <c r="AB289" i="8"/>
  <c r="AB288" i="8"/>
  <c r="AB287" i="8"/>
  <c r="AB286" i="8"/>
  <c r="AB285" i="8"/>
  <c r="AB284" i="8"/>
  <c r="AB283" i="8"/>
  <c r="AB282" i="8"/>
  <c r="AB281" i="8"/>
  <c r="AB280" i="8"/>
  <c r="AB279" i="8"/>
  <c r="AB278" i="8"/>
  <c r="AB277" i="8"/>
  <c r="AB276" i="8"/>
  <c r="AB275" i="8"/>
  <c r="AB274" i="8"/>
  <c r="AB273" i="8"/>
  <c r="AB272" i="8"/>
  <c r="AB271" i="8"/>
  <c r="AB270" i="8"/>
  <c r="AB269" i="8"/>
  <c r="AB268" i="8"/>
  <c r="AB267" i="8"/>
  <c r="AB266" i="8"/>
  <c r="AB265" i="8"/>
  <c r="AB264" i="8"/>
  <c r="AB263" i="8"/>
  <c r="AB262" i="8"/>
  <c r="AB261" i="8"/>
  <c r="AB260" i="8"/>
  <c r="AB258" i="8"/>
  <c r="AB257" i="8"/>
  <c r="AB256" i="8"/>
  <c r="AB255" i="8"/>
  <c r="AB254" i="8"/>
  <c r="AB253" i="8"/>
  <c r="AB252" i="8"/>
  <c r="AB251" i="8"/>
  <c r="AB250" i="8"/>
  <c r="AB249" i="8"/>
  <c r="Z249" i="8"/>
  <c r="X249" i="8"/>
  <c r="W249" i="8"/>
  <c r="V249" i="8"/>
  <c r="T249" i="8"/>
  <c r="S249" i="8"/>
  <c r="R249" i="8"/>
  <c r="Q249" i="8"/>
  <c r="P249" i="8"/>
  <c r="O249" i="8"/>
  <c r="N249" i="8"/>
  <c r="M249" i="8"/>
  <c r="L249" i="8"/>
  <c r="AB248" i="8"/>
  <c r="Z248" i="8"/>
  <c r="X248" i="8"/>
  <c r="W248" i="8"/>
  <c r="V248" i="8"/>
  <c r="T248" i="8"/>
  <c r="S248" i="8"/>
  <c r="R248" i="8"/>
  <c r="Q248" i="8"/>
  <c r="P248" i="8"/>
  <c r="O248" i="8"/>
  <c r="N248" i="8"/>
  <c r="M248" i="8"/>
  <c r="L248" i="8"/>
  <c r="U248" i="8" s="1"/>
  <c r="AB247" i="8"/>
  <c r="AB246" i="8"/>
  <c r="AB245" i="8"/>
  <c r="Z245" i="8"/>
  <c r="X245" i="8"/>
  <c r="W245" i="8"/>
  <c r="V245" i="8"/>
  <c r="T245" i="8"/>
  <c r="S245" i="8"/>
  <c r="R245" i="8"/>
  <c r="Q245" i="8"/>
  <c r="P245" i="8"/>
  <c r="O245" i="8"/>
  <c r="N245" i="8"/>
  <c r="M245" i="8"/>
  <c r="L245" i="8"/>
  <c r="AB244" i="8"/>
  <c r="AB243" i="8"/>
  <c r="AB242" i="8"/>
  <c r="AB241" i="8"/>
  <c r="AB240" i="8"/>
  <c r="AB239" i="8"/>
  <c r="AB238" i="8"/>
  <c r="AB237" i="8"/>
  <c r="AB236" i="8"/>
  <c r="AB235" i="8"/>
  <c r="AB234" i="8"/>
  <c r="AB233" i="8"/>
  <c r="AB232" i="8"/>
  <c r="AB231" i="8"/>
  <c r="AB230" i="8"/>
  <c r="AB229" i="8"/>
  <c r="AB228" i="8"/>
  <c r="AB227" i="8"/>
  <c r="AB226" i="8"/>
  <c r="AB225" i="8"/>
  <c r="AB224" i="8"/>
  <c r="Z224" i="8"/>
  <c r="X224" i="8"/>
  <c r="W224" i="8"/>
  <c r="V224" i="8"/>
  <c r="T224" i="8"/>
  <c r="S224" i="8"/>
  <c r="R224" i="8"/>
  <c r="Q224" i="8"/>
  <c r="P224" i="8"/>
  <c r="O224" i="8"/>
  <c r="N224" i="8"/>
  <c r="M224" i="8"/>
  <c r="L224" i="8"/>
  <c r="AB223" i="8"/>
  <c r="AB222" i="8"/>
  <c r="AB221" i="8"/>
  <c r="AB220" i="8"/>
  <c r="AB219" i="8"/>
  <c r="AB218" i="8"/>
  <c r="AB217" i="8"/>
  <c r="AB216" i="8"/>
  <c r="AB215" i="8"/>
  <c r="AB214" i="8"/>
  <c r="AB213" i="8"/>
  <c r="AB212" i="8"/>
  <c r="AB211" i="8"/>
  <c r="AB210" i="8"/>
  <c r="AB209" i="8"/>
  <c r="AB208" i="8"/>
  <c r="AB207" i="8"/>
  <c r="AB206" i="8"/>
  <c r="A206" i="8"/>
  <c r="AB205" i="8"/>
  <c r="A205" i="8"/>
  <c r="AB204" i="8"/>
  <c r="A204" i="8"/>
  <c r="AB203" i="8"/>
  <c r="AB202" i="8"/>
  <c r="AB201" i="8"/>
  <c r="AB200" i="8"/>
  <c r="AB199" i="8"/>
  <c r="AB198" i="8"/>
  <c r="AB197" i="8"/>
  <c r="AB196" i="8"/>
  <c r="AB195" i="8"/>
  <c r="AB194" i="8"/>
  <c r="AB193" i="8"/>
  <c r="AB192" i="8"/>
  <c r="AB191" i="8"/>
  <c r="AB190" i="8"/>
  <c r="AB189" i="8"/>
  <c r="AB186" i="8"/>
  <c r="AB185" i="8"/>
  <c r="AB184" i="8"/>
  <c r="AB183" i="8"/>
  <c r="AB182" i="8"/>
  <c r="AB181" i="8"/>
  <c r="AB180" i="8"/>
  <c r="AB179" i="8"/>
  <c r="AB178" i="8"/>
  <c r="AB177" i="8"/>
  <c r="AB176" i="8"/>
  <c r="AB175" i="8"/>
  <c r="AB174" i="8"/>
  <c r="AB173" i="8"/>
  <c r="AB172" i="8"/>
  <c r="AB171" i="8"/>
  <c r="AB170" i="8"/>
  <c r="AB169" i="8"/>
  <c r="AB168" i="8"/>
  <c r="AB167" i="8"/>
  <c r="AB166" i="8"/>
  <c r="AB165" i="8"/>
  <c r="AB164" i="8"/>
  <c r="AB163" i="8"/>
  <c r="AB162" i="8"/>
  <c r="AB161" i="8"/>
  <c r="AB160" i="8"/>
  <c r="AB159" i="8"/>
  <c r="AB158" i="8"/>
  <c r="AB157" i="8"/>
  <c r="AB156" i="8"/>
  <c r="AB155" i="8"/>
  <c r="AB154" i="8"/>
  <c r="AB153" i="8"/>
  <c r="AB152" i="8"/>
  <c r="AB151" i="8"/>
  <c r="AB150" i="8"/>
  <c r="AB149" i="8"/>
  <c r="AB148" i="8"/>
  <c r="A148" i="8"/>
  <c r="AB147" i="8"/>
  <c r="A147" i="8"/>
  <c r="AB146" i="8"/>
  <c r="A146" i="8"/>
  <c r="AB145" i="8"/>
  <c r="A145" i="8"/>
  <c r="AB144" i="8"/>
  <c r="J144" i="8"/>
  <c r="A144" i="8"/>
  <c r="AB143" i="8"/>
  <c r="J143" i="8"/>
  <c r="A143" i="8"/>
  <c r="AB142" i="8"/>
  <c r="J142" i="8"/>
  <c r="A142" i="8"/>
  <c r="AB141" i="8"/>
  <c r="J141" i="8"/>
  <c r="A141" i="8"/>
  <c r="AB140" i="8"/>
  <c r="J140" i="8"/>
  <c r="A140" i="8"/>
  <c r="AB139" i="8"/>
  <c r="J139" i="8"/>
  <c r="A139" i="8"/>
  <c r="AB138" i="8"/>
  <c r="J138" i="8"/>
  <c r="A138" i="8"/>
  <c r="AB137" i="8"/>
  <c r="J137" i="8"/>
  <c r="A137" i="8"/>
  <c r="AB136" i="8"/>
  <c r="J136" i="8"/>
  <c r="A136" i="8"/>
  <c r="AB135" i="8"/>
  <c r="J135" i="8"/>
  <c r="A135" i="8"/>
  <c r="AB134" i="8"/>
  <c r="J134" i="8"/>
  <c r="A134" i="8"/>
  <c r="AB133" i="8"/>
  <c r="J133" i="8"/>
  <c r="A133" i="8"/>
  <c r="AB132" i="8"/>
  <c r="J132" i="8"/>
  <c r="A132" i="8"/>
  <c r="AB131" i="8"/>
  <c r="J131" i="8"/>
  <c r="A131" i="8"/>
  <c r="AB130" i="8"/>
  <c r="J130" i="8"/>
  <c r="A130" i="8"/>
  <c r="AB129" i="8"/>
  <c r="J129" i="8"/>
  <c r="A129" i="8"/>
  <c r="AB128" i="8"/>
  <c r="J128" i="8"/>
  <c r="A128" i="8"/>
  <c r="AB127" i="8"/>
  <c r="J127" i="8"/>
  <c r="A127" i="8"/>
  <c r="AB126" i="8"/>
  <c r="J126" i="8"/>
  <c r="A126" i="8"/>
  <c r="AB125" i="8"/>
  <c r="J125" i="8"/>
  <c r="A125" i="8"/>
  <c r="AB124" i="8"/>
  <c r="J124" i="8"/>
  <c r="A124" i="8"/>
  <c r="AB123" i="8"/>
  <c r="J123" i="8"/>
  <c r="A123" i="8"/>
  <c r="AB122" i="8"/>
  <c r="J122" i="8"/>
  <c r="A122" i="8"/>
  <c r="AB121" i="8"/>
  <c r="J121" i="8"/>
  <c r="A121" i="8"/>
  <c r="AB120" i="8"/>
  <c r="J120" i="8"/>
  <c r="A120" i="8"/>
  <c r="AB119" i="8"/>
  <c r="J119" i="8"/>
  <c r="A119" i="8"/>
  <c r="AB118" i="8"/>
  <c r="J118" i="8"/>
  <c r="A118" i="8"/>
  <c r="AB117" i="8"/>
  <c r="J117" i="8"/>
  <c r="A117" i="8"/>
  <c r="AB116" i="8"/>
  <c r="J116" i="8"/>
  <c r="A116" i="8"/>
  <c r="AB115" i="8"/>
  <c r="J115" i="8"/>
  <c r="A115" i="8"/>
  <c r="AB114" i="8"/>
  <c r="J114" i="8"/>
  <c r="A114" i="8"/>
  <c r="AB113" i="8"/>
  <c r="J113" i="8"/>
  <c r="A113" i="8"/>
  <c r="AB112" i="8"/>
  <c r="J112" i="8"/>
  <c r="A112" i="8"/>
  <c r="AB111" i="8"/>
  <c r="J111" i="8"/>
  <c r="A111" i="8"/>
  <c r="AB110" i="8"/>
  <c r="J110" i="8"/>
  <c r="A110" i="8"/>
  <c r="AB109" i="8"/>
  <c r="J109" i="8"/>
  <c r="A109" i="8"/>
  <c r="AB108" i="8"/>
  <c r="J108" i="8"/>
  <c r="A108" i="8"/>
  <c r="AB107" i="8"/>
  <c r="J107" i="8"/>
  <c r="A107" i="8"/>
  <c r="AB106" i="8"/>
  <c r="J106" i="8"/>
  <c r="A106" i="8"/>
  <c r="AB105" i="8"/>
  <c r="J105" i="8"/>
  <c r="A105" i="8"/>
  <c r="AB104" i="8"/>
  <c r="J104" i="8"/>
  <c r="A104" i="8"/>
  <c r="AB103" i="8"/>
  <c r="J103" i="8"/>
  <c r="A103" i="8"/>
  <c r="AB102" i="8"/>
  <c r="J102" i="8"/>
  <c r="A102" i="8"/>
  <c r="AB101" i="8"/>
  <c r="J101" i="8"/>
  <c r="A101" i="8"/>
  <c r="AB100" i="8"/>
  <c r="J100" i="8"/>
  <c r="A100" i="8"/>
  <c r="AB99" i="8"/>
  <c r="J99" i="8"/>
  <c r="A99" i="8"/>
  <c r="AB98" i="8"/>
  <c r="J98" i="8"/>
  <c r="A98" i="8"/>
  <c r="AB97" i="8"/>
  <c r="J97" i="8"/>
  <c r="A97" i="8"/>
  <c r="AB96" i="8"/>
  <c r="J96" i="8"/>
  <c r="A96" i="8"/>
  <c r="AB95" i="8"/>
  <c r="J95" i="8"/>
  <c r="A95" i="8"/>
  <c r="AB94" i="8"/>
  <c r="J94" i="8"/>
  <c r="A94" i="8"/>
  <c r="AB93" i="8"/>
  <c r="J93" i="8"/>
  <c r="A93" i="8"/>
  <c r="AB92" i="8"/>
  <c r="J92" i="8"/>
  <c r="A92" i="8"/>
  <c r="AB91" i="8"/>
  <c r="J91" i="8"/>
  <c r="A91" i="8"/>
  <c r="AB90" i="8"/>
  <c r="J90" i="8"/>
  <c r="A90" i="8"/>
  <c r="AB89" i="8"/>
  <c r="J89" i="8"/>
  <c r="A89" i="8"/>
  <c r="AB88" i="8"/>
  <c r="J88" i="8"/>
  <c r="A88" i="8"/>
  <c r="AB87" i="8"/>
  <c r="J87" i="8"/>
  <c r="A87" i="8"/>
  <c r="AB86" i="8"/>
  <c r="J86" i="8"/>
  <c r="A86" i="8"/>
  <c r="AB85" i="8"/>
  <c r="J85" i="8"/>
  <c r="A85" i="8"/>
  <c r="AB84" i="8"/>
  <c r="J84" i="8"/>
  <c r="A84" i="8"/>
  <c r="AB83" i="8"/>
  <c r="J83" i="8"/>
  <c r="A83" i="8"/>
  <c r="AB82" i="8"/>
  <c r="J82" i="8"/>
  <c r="A82" i="8"/>
  <c r="AB81" i="8"/>
  <c r="J81" i="8"/>
  <c r="A81" i="8"/>
  <c r="AB80" i="8"/>
  <c r="J80" i="8"/>
  <c r="A80" i="8"/>
  <c r="AB79" i="8"/>
  <c r="J79" i="8"/>
  <c r="A79" i="8"/>
  <c r="AB78" i="8"/>
  <c r="J78" i="8"/>
  <c r="A78" i="8"/>
  <c r="AB77" i="8"/>
  <c r="J77" i="8"/>
  <c r="A77" i="8"/>
  <c r="AB76" i="8"/>
  <c r="J76" i="8"/>
  <c r="A76" i="8"/>
  <c r="AB75" i="8"/>
  <c r="J75" i="8"/>
  <c r="A75" i="8"/>
  <c r="AB74" i="8"/>
  <c r="J74" i="8"/>
  <c r="A74" i="8"/>
  <c r="AB73" i="8"/>
  <c r="J73" i="8"/>
  <c r="A73" i="8"/>
  <c r="AB72" i="8"/>
  <c r="A72" i="8"/>
  <c r="AB71" i="8"/>
  <c r="A71" i="8"/>
  <c r="AB70" i="8"/>
  <c r="A70" i="8"/>
  <c r="AB69" i="8"/>
  <c r="A69" i="8"/>
  <c r="AB68" i="8"/>
  <c r="A68" i="8"/>
  <c r="AB67" i="8"/>
  <c r="A67" i="8"/>
  <c r="AB66" i="8"/>
  <c r="A66" i="8"/>
  <c r="AB65" i="8"/>
  <c r="A65" i="8"/>
  <c r="AB64" i="8"/>
  <c r="A64" i="8"/>
  <c r="AB63" i="8"/>
  <c r="A63" i="8"/>
  <c r="AB62" i="8"/>
  <c r="AB61" i="8"/>
  <c r="AB60" i="8"/>
  <c r="AB59" i="8"/>
  <c r="AB58" i="8"/>
  <c r="AB57" i="8"/>
  <c r="AB56" i="8"/>
  <c r="AB55" i="8"/>
  <c r="AB54" i="8"/>
  <c r="AB53" i="8"/>
  <c r="AB52" i="8"/>
  <c r="AB51" i="8"/>
  <c r="AB50" i="8"/>
  <c r="AB49" i="8"/>
  <c r="AB48" i="8"/>
  <c r="AB47" i="8"/>
  <c r="AB46" i="8"/>
  <c r="AB45" i="8"/>
  <c r="AB44" i="8"/>
  <c r="AB43" i="8"/>
  <c r="AB42" i="8"/>
  <c r="AB41" i="8"/>
  <c r="AB40" i="8"/>
  <c r="AB39" i="8"/>
  <c r="A39" i="8"/>
  <c r="AB38" i="8"/>
  <c r="A38" i="8"/>
  <c r="AB37" i="8"/>
  <c r="A37" i="8"/>
  <c r="AB36" i="8"/>
  <c r="A36" i="8"/>
  <c r="AB35" i="8"/>
  <c r="A35" i="8"/>
  <c r="AB34" i="8"/>
  <c r="A34" i="8"/>
  <c r="AB33" i="8"/>
  <c r="A33" i="8"/>
  <c r="AB32" i="8"/>
  <c r="A32" i="8"/>
  <c r="AB31" i="8"/>
  <c r="A31" i="8"/>
  <c r="I30" i="8"/>
  <c r="A30" i="8"/>
  <c r="AB29" i="8"/>
  <c r="I29" i="8" s="1"/>
  <c r="A29" i="8"/>
  <c r="AB28" i="8"/>
  <c r="I28" i="8" s="1"/>
  <c r="A28" i="8"/>
  <c r="AB27" i="8"/>
  <c r="I27" i="8" s="1"/>
  <c r="A27" i="8"/>
  <c r="AB26" i="8"/>
  <c r="I26" i="8" s="1"/>
  <c r="A26" i="8"/>
  <c r="AB25" i="8"/>
  <c r="I25" i="8" s="1"/>
  <c r="A25" i="8"/>
  <c r="I24" i="8" s="1"/>
  <c r="A24" i="8"/>
  <c r="A23" i="8"/>
  <c r="A22" i="8"/>
  <c r="AB21" i="8"/>
  <c r="J21" i="8"/>
  <c r="I21" i="8" s="1"/>
  <c r="A21" i="8"/>
  <c r="AB20" i="8"/>
  <c r="J20" i="8"/>
  <c r="I20" i="8" s="1"/>
  <c r="A20" i="8"/>
  <c r="AB19" i="8"/>
  <c r="J19" i="8"/>
  <c r="I19" i="8" s="1"/>
  <c r="A19" i="8"/>
  <c r="AB18" i="8"/>
  <c r="J18" i="8"/>
  <c r="I18" i="8" s="1"/>
  <c r="A18" i="8"/>
  <c r="AB17" i="8"/>
  <c r="J17" i="8"/>
  <c r="I17" i="8" s="1"/>
  <c r="A17" i="8"/>
  <c r="AB16" i="8"/>
  <c r="J16" i="8"/>
  <c r="I16" i="8" s="1"/>
  <c r="A16" i="8"/>
  <c r="J15" i="8"/>
  <c r="I15" i="8" s="1"/>
  <c r="A15" i="8"/>
  <c r="AB14" i="8"/>
  <c r="J14" i="8"/>
  <c r="I14" i="8" s="1"/>
  <c r="A14" i="8"/>
  <c r="AB13" i="8"/>
  <c r="J13" i="8"/>
  <c r="I13" i="8" s="1"/>
  <c r="A13" i="8"/>
  <c r="AB12" i="8"/>
  <c r="J12" i="8"/>
  <c r="I12" i="8" s="1"/>
  <c r="A12" i="8"/>
  <c r="AB11" i="8"/>
  <c r="J11" i="8"/>
  <c r="I11" i="8" s="1"/>
  <c r="A11" i="8"/>
  <c r="AB10" i="8"/>
  <c r="J10" i="8"/>
  <c r="I10" i="8" s="1"/>
  <c r="A10" i="8"/>
  <c r="AB9" i="8"/>
  <c r="J9" i="8"/>
  <c r="I9" i="8" s="1"/>
  <c r="A9" i="8"/>
  <c r="AB8" i="8"/>
  <c r="J8" i="8"/>
  <c r="I8" i="8" s="1"/>
  <c r="A8" i="8"/>
  <c r="AB7" i="8"/>
  <c r="J7" i="8"/>
  <c r="I7" i="8" s="1"/>
  <c r="A7" i="8"/>
  <c r="AB6" i="8"/>
  <c r="J6" i="8"/>
  <c r="I6" i="8" s="1"/>
  <c r="A6" i="8"/>
  <c r="AB5" i="8"/>
  <c r="J5" i="8"/>
  <c r="I5" i="8" s="1"/>
  <c r="A5" i="8"/>
  <c r="AB4" i="8"/>
  <c r="J4" i="8"/>
  <c r="I4" i="8" s="1"/>
  <c r="A4" i="8"/>
  <c r="AB3" i="8"/>
  <c r="J3" i="8"/>
  <c r="I3" i="8" s="1"/>
  <c r="A3" i="8"/>
  <c r="AB2" i="8"/>
  <c r="J2" i="8"/>
  <c r="I2" i="8" s="1"/>
  <c r="A2" i="8"/>
  <c r="D1482" i="5"/>
  <c r="D1480" i="5"/>
  <c r="D1479" i="5"/>
  <c r="D1478" i="5"/>
  <c r="D1477" i="5"/>
  <c r="D1476" i="5"/>
  <c r="D1475" i="5"/>
  <c r="D1474" i="5"/>
  <c r="D1473" i="5"/>
  <c r="D1472" i="5"/>
  <c r="D1471" i="5"/>
  <c r="D1470" i="5"/>
  <c r="D1469" i="5"/>
  <c r="D1468" i="5"/>
  <c r="D1467" i="5"/>
  <c r="D1466" i="5"/>
  <c r="D1465" i="5"/>
  <c r="D1464" i="5"/>
  <c r="D1463" i="5"/>
  <c r="D1462" i="5"/>
  <c r="D1461" i="5"/>
  <c r="D1460" i="5"/>
  <c r="D1459" i="5"/>
  <c r="D1458" i="5"/>
  <c r="D1457" i="5"/>
  <c r="D1456" i="5"/>
  <c r="D1455" i="5"/>
  <c r="D1454" i="5"/>
  <c r="D1453" i="5"/>
  <c r="D1452" i="5"/>
  <c r="D1451" i="5"/>
  <c r="D1450" i="5"/>
  <c r="D1449" i="5"/>
  <c r="D1448" i="5"/>
  <c r="D1447" i="5"/>
  <c r="D1446" i="5"/>
  <c r="D1445" i="5"/>
  <c r="D1444" i="5"/>
  <c r="D1443" i="5"/>
  <c r="D1442" i="5"/>
  <c r="D1441" i="5"/>
  <c r="D1440" i="5"/>
  <c r="D1439" i="5"/>
  <c r="D1438" i="5"/>
  <c r="D1437" i="5"/>
  <c r="D1436" i="5"/>
  <c r="D1435" i="5"/>
  <c r="D1434" i="5"/>
  <c r="D1433" i="5"/>
  <c r="D1432" i="5"/>
  <c r="D1431" i="5"/>
  <c r="D1430" i="5"/>
  <c r="D1429" i="5"/>
  <c r="D1428" i="5"/>
  <c r="D1427" i="5"/>
  <c r="D1426" i="5"/>
  <c r="D1425" i="5"/>
  <c r="D1424" i="5"/>
  <c r="D1423" i="5"/>
  <c r="D1422" i="5"/>
  <c r="D1421" i="5"/>
  <c r="D1420" i="5"/>
  <c r="D1419" i="5"/>
  <c r="D1418" i="5"/>
  <c r="D1417" i="5"/>
  <c r="D1416" i="5"/>
  <c r="D1415" i="5"/>
  <c r="D1414" i="5"/>
  <c r="D1413" i="5"/>
  <c r="D1412" i="5"/>
  <c r="D1411" i="5"/>
  <c r="D1410" i="5"/>
  <c r="D1409" i="5"/>
  <c r="D1408" i="5"/>
  <c r="D1407" i="5"/>
  <c r="D1406" i="5"/>
  <c r="D1405" i="5"/>
  <c r="D1404" i="5"/>
  <c r="D1403" i="5"/>
  <c r="D1402" i="5"/>
  <c r="D1401" i="5"/>
  <c r="D1400" i="5"/>
  <c r="D1399" i="5"/>
  <c r="F1398" i="5"/>
  <c r="D1398" i="5"/>
  <c r="D1397" i="5"/>
  <c r="D1396" i="5"/>
  <c r="D1395" i="5"/>
  <c r="D1394" i="5"/>
  <c r="D1393" i="5"/>
  <c r="D1392" i="5"/>
  <c r="D1391" i="5"/>
  <c r="D1390" i="5"/>
  <c r="D1389" i="5"/>
  <c r="D1388" i="5"/>
  <c r="D1387" i="5"/>
  <c r="D1386" i="5"/>
  <c r="D1385" i="5"/>
  <c r="D1384" i="5"/>
  <c r="D1383" i="5"/>
  <c r="D1382" i="5"/>
  <c r="D1381" i="5"/>
  <c r="D1380" i="5"/>
  <c r="D1379" i="5"/>
  <c r="D1378" i="5"/>
  <c r="D1377" i="5"/>
  <c r="D1376" i="5"/>
  <c r="D1375" i="5"/>
  <c r="D1374" i="5"/>
  <c r="D1373" i="5"/>
  <c r="D1372" i="5"/>
  <c r="D1371" i="5"/>
  <c r="D1370" i="5"/>
  <c r="D1369" i="5"/>
  <c r="D1368" i="5"/>
  <c r="D1367" i="5"/>
  <c r="D1366" i="5"/>
  <c r="D1365" i="5"/>
  <c r="D1364" i="5"/>
  <c r="D1363" i="5"/>
  <c r="D1362" i="5"/>
  <c r="D1361" i="5"/>
  <c r="D1360" i="5"/>
  <c r="D1359" i="5"/>
  <c r="D1358" i="5"/>
  <c r="D1357" i="5"/>
  <c r="D1356" i="5"/>
  <c r="D1355" i="5"/>
  <c r="D1354" i="5"/>
  <c r="D1353" i="5"/>
  <c r="D1352" i="5"/>
  <c r="D1351" i="5"/>
  <c r="D1350" i="5"/>
  <c r="D1349" i="5"/>
  <c r="D1348" i="5"/>
  <c r="D1347" i="5"/>
  <c r="D1346" i="5"/>
  <c r="D1345" i="5"/>
  <c r="D1344" i="5"/>
  <c r="D1343" i="5"/>
  <c r="D1342" i="5"/>
  <c r="D1341" i="5"/>
  <c r="D1340" i="5"/>
  <c r="D1339" i="5"/>
  <c r="D1338" i="5"/>
  <c r="D1337" i="5"/>
  <c r="D1336" i="5"/>
  <c r="D1335" i="5"/>
  <c r="D1334" i="5"/>
  <c r="D1333" i="5"/>
  <c r="D1332" i="5"/>
  <c r="D1331" i="5"/>
  <c r="D1330" i="5"/>
  <c r="D1329" i="5"/>
  <c r="D1328" i="5"/>
  <c r="D1327" i="5"/>
  <c r="D1326" i="5"/>
  <c r="D1325" i="5"/>
  <c r="D1324" i="5"/>
  <c r="D1323" i="5"/>
  <c r="D1322" i="5"/>
  <c r="D1321" i="5"/>
  <c r="D1320" i="5"/>
  <c r="D1319" i="5"/>
  <c r="D1318" i="5"/>
  <c r="D1317" i="5"/>
  <c r="D1316" i="5"/>
  <c r="D1315" i="5"/>
  <c r="D1314" i="5"/>
  <c r="D1313" i="5"/>
  <c r="D1312" i="5"/>
  <c r="D1311" i="5"/>
  <c r="D1310" i="5"/>
  <c r="D1309" i="5"/>
  <c r="D1308" i="5"/>
  <c r="D1307" i="5"/>
  <c r="D1306" i="5"/>
  <c r="D1305" i="5"/>
  <c r="D1304" i="5"/>
  <c r="D1303" i="5"/>
  <c r="D1302" i="5"/>
  <c r="D1301" i="5"/>
  <c r="D1300" i="5"/>
  <c r="D1299" i="5"/>
  <c r="D1298" i="5"/>
  <c r="D1297" i="5"/>
  <c r="D1296" i="5"/>
  <c r="D1295" i="5"/>
  <c r="D1294" i="5"/>
  <c r="D1293" i="5"/>
  <c r="D1292" i="5"/>
  <c r="D1291" i="5"/>
  <c r="D1290" i="5"/>
  <c r="D1289" i="5"/>
  <c r="D1288" i="5"/>
  <c r="D1287" i="5"/>
  <c r="D1286" i="5"/>
  <c r="D1285" i="5"/>
  <c r="D1284" i="5"/>
  <c r="D1283" i="5"/>
  <c r="D1282" i="5"/>
  <c r="D1281" i="5"/>
  <c r="D1280" i="5"/>
  <c r="D1279" i="5"/>
  <c r="D1278" i="5"/>
  <c r="D1277" i="5"/>
  <c r="D1276" i="5"/>
  <c r="D1275" i="5"/>
  <c r="D1274" i="5"/>
  <c r="D1273" i="5"/>
  <c r="D1272" i="5"/>
  <c r="D1271" i="5"/>
  <c r="D1270" i="5"/>
  <c r="D1269" i="5"/>
  <c r="D1268" i="5"/>
  <c r="D1267" i="5"/>
  <c r="D1266" i="5"/>
  <c r="D1265" i="5"/>
  <c r="D1264" i="5"/>
  <c r="D1263" i="5"/>
  <c r="D1262" i="5"/>
  <c r="D1261" i="5"/>
  <c r="D1260" i="5"/>
  <c r="D1259" i="5"/>
  <c r="D1258" i="5"/>
  <c r="D1257" i="5"/>
  <c r="D1256" i="5"/>
  <c r="D1255" i="5"/>
  <c r="D1254" i="5"/>
  <c r="D1253" i="5"/>
  <c r="D1252" i="5"/>
  <c r="D1251" i="5"/>
  <c r="D1250" i="5"/>
  <c r="D1249" i="5"/>
  <c r="D1248" i="5"/>
  <c r="D1247" i="5"/>
  <c r="D1246" i="5"/>
  <c r="D1245" i="5"/>
  <c r="D1244" i="5"/>
  <c r="D1243" i="5"/>
  <c r="D1242" i="5"/>
  <c r="D1241" i="5"/>
  <c r="D1240" i="5"/>
  <c r="D1239" i="5"/>
  <c r="D1238" i="5"/>
  <c r="D1237" i="5"/>
  <c r="D1236" i="5"/>
  <c r="D1235" i="5"/>
  <c r="D1234" i="5"/>
  <c r="D1233" i="5"/>
  <c r="D1232" i="5"/>
  <c r="D1231" i="5"/>
  <c r="D1230" i="5"/>
  <c r="D1229" i="5"/>
  <c r="D1228" i="5"/>
  <c r="D1227" i="5"/>
  <c r="D1226" i="5"/>
  <c r="D1225" i="5"/>
  <c r="D1224" i="5"/>
  <c r="D1223" i="5"/>
  <c r="D1222" i="5"/>
  <c r="D1221" i="5"/>
  <c r="D1220" i="5"/>
  <c r="D1219" i="5"/>
  <c r="D1218" i="5"/>
  <c r="D1217" i="5"/>
  <c r="D1216" i="5"/>
  <c r="D1215" i="5"/>
  <c r="D1214" i="5"/>
  <c r="D1213" i="5"/>
  <c r="D1212" i="5"/>
  <c r="D1211" i="5"/>
  <c r="D1210" i="5"/>
  <c r="D1209" i="5"/>
  <c r="D1208" i="5"/>
  <c r="D1207" i="5"/>
  <c r="D1206" i="5"/>
  <c r="D1205" i="5"/>
  <c r="D1204" i="5"/>
  <c r="D1203" i="5"/>
  <c r="D1202" i="5"/>
  <c r="D1201" i="5"/>
  <c r="D1200" i="5"/>
  <c r="D1199" i="5"/>
  <c r="D1198" i="5"/>
  <c r="D1197" i="5"/>
  <c r="D1196" i="5"/>
  <c r="D1195" i="5"/>
  <c r="D1194" i="5"/>
  <c r="D1193" i="5"/>
  <c r="D1192" i="5"/>
  <c r="D1191" i="5"/>
  <c r="D1190" i="5"/>
  <c r="D1189" i="5"/>
  <c r="D1188" i="5"/>
  <c r="D1187" i="5"/>
  <c r="D1186" i="5"/>
  <c r="D1185" i="5"/>
  <c r="D1184" i="5"/>
  <c r="D1183" i="5"/>
  <c r="D1182" i="5"/>
  <c r="D1181" i="5"/>
  <c r="D1180" i="5"/>
  <c r="D1179" i="5"/>
  <c r="D1178" i="5"/>
  <c r="D1177" i="5"/>
  <c r="D1176" i="5"/>
  <c r="D1175" i="5"/>
  <c r="D1174" i="5"/>
  <c r="D1173" i="5"/>
  <c r="D1172" i="5"/>
  <c r="D1171" i="5"/>
  <c r="D1170" i="5"/>
  <c r="D1169" i="5"/>
  <c r="D1168" i="5"/>
  <c r="D1167" i="5"/>
  <c r="D1166" i="5"/>
  <c r="D1165" i="5"/>
  <c r="D1164" i="5"/>
  <c r="D1163" i="5"/>
  <c r="D1162" i="5"/>
  <c r="D1161" i="5"/>
  <c r="D1160" i="5"/>
  <c r="D1159" i="5"/>
  <c r="D1158" i="5"/>
  <c r="D1157" i="5"/>
  <c r="D1156" i="5"/>
  <c r="D1155" i="5"/>
  <c r="D1154" i="5"/>
  <c r="D1153" i="5"/>
  <c r="D1152" i="5"/>
  <c r="D1151" i="5"/>
  <c r="D1150" i="5"/>
  <c r="D1149" i="5"/>
  <c r="D1148" i="5"/>
  <c r="D1147" i="5"/>
  <c r="D1146" i="5"/>
  <c r="D1145" i="5"/>
  <c r="D1144" i="5"/>
  <c r="D1143" i="5"/>
  <c r="D1142" i="5"/>
  <c r="D1141" i="5"/>
  <c r="D1140" i="5"/>
  <c r="D1139" i="5"/>
  <c r="D1138" i="5"/>
  <c r="D1137" i="5"/>
  <c r="D1136" i="5"/>
  <c r="D1135" i="5"/>
  <c r="D1134" i="5"/>
  <c r="D1133" i="5"/>
  <c r="D1132" i="5"/>
  <c r="D1131" i="5"/>
  <c r="D1130" i="5"/>
  <c r="D1129" i="5"/>
  <c r="D1128" i="5"/>
  <c r="D1127" i="5"/>
  <c r="D1126" i="5"/>
  <c r="D1125" i="5"/>
  <c r="D1124" i="5"/>
  <c r="D1123" i="5"/>
  <c r="D1122" i="5"/>
  <c r="D1121" i="5"/>
  <c r="D1120" i="5"/>
  <c r="D1119" i="5"/>
  <c r="D1118" i="5"/>
  <c r="D1117" i="5"/>
  <c r="D1116" i="5"/>
  <c r="D1115" i="5"/>
  <c r="D1114" i="5"/>
  <c r="D1113" i="5"/>
  <c r="D1112" i="5"/>
  <c r="D1111" i="5"/>
  <c r="D1110" i="5"/>
  <c r="D1109" i="5"/>
  <c r="D1108" i="5"/>
  <c r="D1107" i="5"/>
  <c r="D1106" i="5"/>
  <c r="D1105" i="5"/>
  <c r="D1104" i="5"/>
  <c r="D1103" i="5"/>
  <c r="D1102" i="5"/>
  <c r="D1101" i="5"/>
  <c r="D1100" i="5"/>
  <c r="D1099" i="5"/>
  <c r="D1098" i="5"/>
  <c r="D1097" i="5"/>
  <c r="D1096" i="5"/>
  <c r="D1095" i="5"/>
  <c r="D1094" i="5"/>
  <c r="D1093" i="5"/>
  <c r="D1092" i="5"/>
  <c r="D1091" i="5"/>
  <c r="D1090" i="5"/>
  <c r="D1089" i="5"/>
  <c r="D1088" i="5"/>
  <c r="D1087" i="5"/>
  <c r="D1086" i="5"/>
  <c r="D1085" i="5"/>
  <c r="D1084" i="5"/>
  <c r="D1083" i="5"/>
  <c r="D1082" i="5"/>
  <c r="D1081" i="5"/>
  <c r="D1080" i="5"/>
  <c r="D1079" i="5"/>
  <c r="D1078" i="5"/>
  <c r="D1077" i="5"/>
  <c r="D1076" i="5"/>
  <c r="D1075" i="5"/>
  <c r="D1074" i="5"/>
  <c r="D1073" i="5"/>
  <c r="D1072" i="5"/>
  <c r="D1071" i="5"/>
  <c r="D1070" i="5"/>
  <c r="D1069" i="5"/>
  <c r="D1068" i="5"/>
  <c r="D1067" i="5"/>
  <c r="D1066" i="5"/>
  <c r="D1065" i="5"/>
  <c r="D1064" i="5"/>
  <c r="D1063" i="5"/>
  <c r="D1062" i="5"/>
  <c r="D1061" i="5"/>
  <c r="D1060" i="5"/>
  <c r="D1059" i="5"/>
  <c r="D1058" i="5"/>
  <c r="D1057" i="5"/>
  <c r="D1056" i="5"/>
  <c r="D1055" i="5"/>
  <c r="D1054" i="5"/>
  <c r="D1053" i="5"/>
  <c r="D1052" i="5"/>
  <c r="D1051" i="5"/>
  <c r="D1050" i="5"/>
  <c r="D1049" i="5"/>
  <c r="D1048" i="5"/>
  <c r="D1047" i="5"/>
  <c r="D1046" i="5"/>
  <c r="D1045" i="5"/>
  <c r="D1044" i="5"/>
  <c r="D1043" i="5"/>
  <c r="D1042" i="5"/>
  <c r="D1041" i="5"/>
  <c r="D1040" i="5"/>
  <c r="D1039" i="5"/>
  <c r="D1038" i="5"/>
  <c r="D1037" i="5"/>
  <c r="D1036" i="5"/>
  <c r="D1035" i="5"/>
  <c r="D1034" i="5"/>
  <c r="D1033" i="5"/>
  <c r="D1032" i="5"/>
  <c r="D1031" i="5"/>
  <c r="D1030" i="5"/>
  <c r="D1029" i="5"/>
  <c r="D1028" i="5"/>
  <c r="D1027" i="5"/>
  <c r="D1026" i="5"/>
  <c r="D1025" i="5"/>
  <c r="D1024" i="5"/>
  <c r="D1023" i="5"/>
  <c r="D1022" i="5"/>
  <c r="D1021" i="5"/>
  <c r="D1020" i="5"/>
  <c r="D1019" i="5"/>
  <c r="D1018" i="5"/>
  <c r="D1017" i="5"/>
  <c r="D1016" i="5"/>
  <c r="D1015" i="5"/>
  <c r="D1014" i="5"/>
  <c r="D1013" i="5"/>
  <c r="D1012" i="5"/>
  <c r="D1011" i="5"/>
  <c r="D1010" i="5"/>
  <c r="D1009" i="5"/>
  <c r="D1008" i="5"/>
  <c r="D1007" i="5"/>
  <c r="D1006" i="5"/>
  <c r="D1005" i="5"/>
  <c r="D1004" i="5"/>
  <c r="D1003" i="5"/>
  <c r="D1002" i="5"/>
  <c r="D1001" i="5"/>
  <c r="D1000" i="5"/>
  <c r="D999" i="5"/>
  <c r="D998" i="5"/>
  <c r="D997" i="5"/>
  <c r="D996" i="5"/>
  <c r="D995" i="5"/>
  <c r="D994" i="5"/>
  <c r="D993" i="5"/>
  <c r="D992" i="5"/>
  <c r="D991" i="5"/>
  <c r="D990" i="5"/>
  <c r="D989" i="5"/>
  <c r="D988" i="5"/>
  <c r="D987" i="5"/>
  <c r="D986" i="5"/>
  <c r="D985" i="5"/>
  <c r="D984" i="5"/>
  <c r="D983" i="5"/>
  <c r="D982" i="5"/>
  <c r="D981" i="5"/>
  <c r="D980" i="5"/>
  <c r="D979" i="5"/>
  <c r="D978" i="5"/>
  <c r="D977" i="5"/>
  <c r="D976" i="5"/>
  <c r="D975" i="5"/>
  <c r="D974" i="5"/>
  <c r="D973" i="5"/>
  <c r="D972" i="5"/>
  <c r="D971" i="5"/>
  <c r="D970" i="5"/>
  <c r="D969" i="5"/>
  <c r="D968" i="5"/>
  <c r="D967" i="5"/>
  <c r="D966" i="5"/>
  <c r="D965" i="5"/>
  <c r="D964" i="5"/>
  <c r="D963" i="5"/>
  <c r="D962" i="5"/>
  <c r="D961" i="5"/>
  <c r="D960" i="5"/>
  <c r="D959" i="5"/>
  <c r="D958" i="5"/>
  <c r="D957" i="5"/>
  <c r="D956" i="5"/>
  <c r="D955" i="5"/>
  <c r="D954" i="5"/>
  <c r="D953" i="5"/>
  <c r="D952" i="5"/>
  <c r="D951" i="5"/>
  <c r="D950" i="5"/>
  <c r="D949" i="5"/>
  <c r="D948" i="5"/>
  <c r="D947" i="5"/>
  <c r="D946" i="5"/>
  <c r="D945" i="5"/>
  <c r="D944" i="5"/>
  <c r="D943" i="5"/>
  <c r="D942" i="5"/>
  <c r="D941" i="5"/>
  <c r="D940" i="5"/>
  <c r="D939" i="5"/>
  <c r="D938" i="5"/>
  <c r="D937" i="5"/>
  <c r="D936" i="5"/>
  <c r="D935" i="5"/>
  <c r="D934" i="5"/>
  <c r="D933" i="5"/>
  <c r="D932" i="5"/>
  <c r="D931" i="5"/>
  <c r="D930" i="5"/>
  <c r="D929" i="5"/>
  <c r="D928" i="5"/>
  <c r="D927" i="5"/>
  <c r="D926" i="5"/>
  <c r="D925" i="5"/>
  <c r="D924" i="5"/>
  <c r="D923" i="5"/>
  <c r="D922" i="5"/>
  <c r="D921" i="5"/>
  <c r="D920" i="5"/>
  <c r="D919" i="5"/>
  <c r="D918" i="5"/>
  <c r="D917" i="5"/>
  <c r="D916" i="5"/>
  <c r="D915" i="5"/>
  <c r="D914" i="5"/>
  <c r="D913" i="5"/>
  <c r="D912" i="5"/>
  <c r="D911" i="5"/>
  <c r="D910" i="5"/>
  <c r="D909" i="5"/>
  <c r="D908" i="5"/>
  <c r="D907" i="5"/>
  <c r="D906" i="5"/>
  <c r="D905" i="5"/>
  <c r="D904" i="5"/>
  <c r="D903" i="5"/>
  <c r="D902" i="5"/>
  <c r="D901" i="5"/>
  <c r="D900" i="5"/>
  <c r="D899" i="5"/>
  <c r="D898" i="5"/>
  <c r="D897" i="5"/>
  <c r="D896" i="5"/>
  <c r="D895" i="5"/>
  <c r="D894" i="5"/>
  <c r="D893" i="5"/>
  <c r="D892" i="5"/>
  <c r="D891" i="5"/>
  <c r="D890" i="5"/>
  <c r="D889" i="5"/>
  <c r="D888" i="5"/>
  <c r="D887" i="5"/>
  <c r="D886" i="5"/>
  <c r="D885" i="5"/>
  <c r="D884" i="5"/>
  <c r="D883" i="5"/>
  <c r="D882" i="5"/>
  <c r="D881" i="5"/>
  <c r="D880" i="5"/>
  <c r="D879" i="5"/>
  <c r="D878" i="5"/>
  <c r="D877" i="5"/>
  <c r="D876" i="5"/>
  <c r="D875" i="5"/>
  <c r="D874" i="5"/>
  <c r="D873" i="5"/>
  <c r="D872" i="5"/>
  <c r="D871" i="5"/>
  <c r="D870" i="5"/>
  <c r="D869" i="5"/>
  <c r="D868" i="5"/>
  <c r="D867" i="5"/>
  <c r="D866" i="5"/>
  <c r="D865" i="5"/>
  <c r="D864" i="5"/>
  <c r="D863" i="5"/>
  <c r="D862" i="5"/>
  <c r="D861" i="5"/>
  <c r="D860" i="5"/>
  <c r="D859" i="5"/>
  <c r="D858" i="5"/>
  <c r="D857" i="5"/>
  <c r="D856" i="5"/>
  <c r="D855" i="5"/>
  <c r="D854" i="5"/>
  <c r="D853" i="5"/>
  <c r="D852" i="5"/>
  <c r="D851" i="5"/>
  <c r="D850" i="5"/>
  <c r="D849" i="5"/>
  <c r="D848" i="5"/>
  <c r="D847" i="5"/>
  <c r="D846" i="5"/>
  <c r="D845" i="5"/>
  <c r="D844" i="5"/>
  <c r="D843" i="5"/>
  <c r="D842" i="5"/>
  <c r="D841" i="5"/>
  <c r="D840" i="5"/>
  <c r="D839" i="5"/>
  <c r="D838" i="5"/>
  <c r="D837" i="5"/>
  <c r="D836" i="5"/>
  <c r="D835" i="5"/>
  <c r="D834" i="5"/>
  <c r="D833" i="5"/>
  <c r="D832" i="5"/>
  <c r="D831" i="5"/>
  <c r="D830" i="5"/>
  <c r="D829" i="5"/>
  <c r="D828" i="5"/>
  <c r="D827" i="5"/>
  <c r="D826" i="5"/>
  <c r="D825" i="5"/>
  <c r="D824" i="5"/>
  <c r="D823" i="5"/>
  <c r="D822" i="5"/>
  <c r="D821" i="5"/>
  <c r="D820" i="5"/>
  <c r="D819" i="5"/>
  <c r="D818" i="5"/>
  <c r="D817" i="5"/>
  <c r="D816" i="5"/>
  <c r="D815" i="5"/>
  <c r="D814" i="5"/>
  <c r="D813" i="5"/>
  <c r="D812" i="5"/>
  <c r="D811" i="5"/>
  <c r="D810" i="5"/>
  <c r="D809" i="5"/>
  <c r="D808" i="5"/>
  <c r="D807" i="5"/>
  <c r="D806" i="5"/>
  <c r="D805" i="5"/>
  <c r="D804" i="5"/>
  <c r="D803" i="5"/>
  <c r="D802" i="5"/>
  <c r="D801" i="5"/>
  <c r="D800" i="5"/>
  <c r="D799" i="5"/>
  <c r="D798" i="5"/>
  <c r="D797" i="5"/>
  <c r="D796" i="5"/>
  <c r="D795" i="5"/>
  <c r="D794" i="5"/>
  <c r="D793" i="5"/>
  <c r="D792" i="5"/>
  <c r="D791" i="5"/>
  <c r="D790" i="5"/>
  <c r="D789" i="5"/>
  <c r="D788" i="5"/>
  <c r="D787" i="5"/>
  <c r="D786" i="5"/>
  <c r="D785" i="5"/>
  <c r="D784" i="5"/>
  <c r="D783" i="5"/>
  <c r="D782" i="5"/>
  <c r="D781" i="5"/>
  <c r="D780" i="5"/>
  <c r="D779" i="5"/>
  <c r="D778" i="5"/>
  <c r="D777" i="5"/>
  <c r="D776" i="5"/>
  <c r="D775" i="5"/>
  <c r="D774" i="5"/>
  <c r="D773" i="5"/>
  <c r="D772" i="5"/>
  <c r="D771" i="5"/>
  <c r="D770" i="5"/>
  <c r="D769" i="5"/>
  <c r="D768" i="5"/>
  <c r="D767" i="5"/>
  <c r="D766" i="5"/>
  <c r="D765" i="5"/>
  <c r="D764" i="5"/>
  <c r="D763" i="5"/>
  <c r="D762" i="5"/>
  <c r="D761" i="5"/>
  <c r="D760" i="5"/>
  <c r="D759" i="5"/>
  <c r="D758" i="5"/>
  <c r="D757" i="5"/>
  <c r="D756" i="5"/>
  <c r="D755" i="5"/>
  <c r="D754" i="5"/>
  <c r="D753" i="5"/>
  <c r="D752" i="5"/>
  <c r="D751" i="5"/>
  <c r="D750" i="5"/>
  <c r="D749" i="5"/>
  <c r="D748" i="5"/>
  <c r="D747" i="5"/>
  <c r="D746" i="5"/>
  <c r="D745" i="5"/>
  <c r="D744" i="5"/>
  <c r="D743" i="5"/>
  <c r="D742" i="5"/>
  <c r="D741" i="5"/>
  <c r="D740" i="5"/>
  <c r="D739" i="5"/>
  <c r="D738" i="5"/>
  <c r="D737" i="5"/>
  <c r="D736" i="5"/>
  <c r="D735" i="5"/>
  <c r="D734" i="5"/>
  <c r="D733" i="5"/>
  <c r="D732" i="5"/>
  <c r="D731" i="5"/>
  <c r="D730" i="5"/>
  <c r="D729" i="5"/>
  <c r="D728" i="5"/>
  <c r="D727" i="5"/>
  <c r="D726" i="5"/>
  <c r="D725" i="5"/>
  <c r="D724" i="5"/>
  <c r="D723" i="5"/>
  <c r="D722" i="5"/>
  <c r="D721" i="5"/>
  <c r="D720" i="5"/>
  <c r="D719" i="5"/>
  <c r="D718" i="5"/>
  <c r="D717" i="5"/>
  <c r="D716" i="5"/>
  <c r="D715" i="5"/>
  <c r="D714" i="5"/>
  <c r="D713" i="5"/>
  <c r="D712" i="5"/>
  <c r="D711" i="5"/>
  <c r="D710" i="5"/>
  <c r="D709" i="5"/>
  <c r="D708" i="5"/>
  <c r="D707" i="5"/>
  <c r="D706" i="5"/>
  <c r="D705" i="5"/>
  <c r="D704" i="5"/>
  <c r="D703" i="5"/>
  <c r="D702" i="5"/>
  <c r="D701" i="5"/>
  <c r="D700" i="5"/>
  <c r="D699" i="5"/>
  <c r="D698" i="5"/>
  <c r="D697" i="5"/>
  <c r="D696" i="5"/>
  <c r="D695" i="5"/>
  <c r="D694" i="5"/>
  <c r="D693" i="5"/>
  <c r="D692" i="5"/>
  <c r="D691" i="5"/>
  <c r="D690" i="5"/>
  <c r="D689" i="5"/>
  <c r="D688" i="5"/>
  <c r="D687" i="5"/>
  <c r="D686" i="5"/>
  <c r="D685" i="5"/>
  <c r="D684" i="5"/>
  <c r="D683" i="5"/>
  <c r="D682" i="5"/>
  <c r="D681" i="5"/>
  <c r="D680" i="5"/>
  <c r="D679" i="5"/>
  <c r="D678" i="5"/>
  <c r="D677" i="5"/>
  <c r="D676" i="5"/>
  <c r="D675" i="5"/>
  <c r="D674" i="5"/>
  <c r="D673" i="5"/>
  <c r="D672" i="5"/>
  <c r="D671" i="5"/>
  <c r="D670" i="5"/>
  <c r="D669" i="5"/>
  <c r="D668" i="5"/>
  <c r="D667" i="5"/>
  <c r="D666" i="5"/>
  <c r="D665" i="5"/>
  <c r="D664" i="5"/>
  <c r="D663" i="5"/>
  <c r="D662" i="5"/>
  <c r="D661" i="5"/>
  <c r="D660" i="5"/>
  <c r="D659" i="5"/>
  <c r="D658" i="5"/>
  <c r="D657" i="5"/>
  <c r="D656" i="5"/>
  <c r="D655" i="5"/>
  <c r="D654" i="5"/>
  <c r="D653" i="5"/>
  <c r="D652" i="5"/>
  <c r="D651" i="5"/>
  <c r="D650" i="5"/>
  <c r="D649" i="5"/>
  <c r="D648" i="5"/>
  <c r="D647" i="5"/>
  <c r="D646" i="5"/>
  <c r="D645" i="5"/>
  <c r="D644" i="5"/>
  <c r="D643" i="5"/>
  <c r="D642" i="5"/>
  <c r="D641" i="5"/>
  <c r="D640" i="5"/>
  <c r="D639" i="5"/>
  <c r="D638" i="5"/>
  <c r="D637" i="5"/>
  <c r="D636" i="5"/>
  <c r="D635" i="5"/>
  <c r="D634" i="5"/>
  <c r="D633" i="5"/>
  <c r="D632" i="5"/>
  <c r="D631" i="5"/>
  <c r="D630" i="5"/>
  <c r="D629" i="5"/>
  <c r="D628" i="5"/>
  <c r="D627" i="5"/>
  <c r="D626" i="5"/>
  <c r="D625" i="5"/>
  <c r="D624" i="5"/>
  <c r="D623" i="5"/>
  <c r="D622" i="5"/>
  <c r="D621" i="5"/>
  <c r="D620" i="5"/>
  <c r="D619" i="5"/>
  <c r="D618" i="5"/>
  <c r="D617" i="5"/>
  <c r="D616" i="5"/>
  <c r="D615" i="5"/>
  <c r="D614" i="5"/>
  <c r="D613" i="5"/>
  <c r="D611" i="5"/>
  <c r="D610" i="5"/>
  <c r="D609" i="5"/>
  <c r="D608" i="5"/>
  <c r="D607" i="5"/>
  <c r="D606" i="5"/>
  <c r="D605" i="5"/>
  <c r="D604" i="5"/>
  <c r="D603" i="5"/>
  <c r="D602" i="5"/>
  <c r="D601" i="5"/>
  <c r="D600" i="5"/>
  <c r="D599" i="5"/>
  <c r="D598" i="5"/>
  <c r="D597" i="5"/>
  <c r="D596" i="5"/>
  <c r="D595" i="5"/>
  <c r="D594" i="5"/>
  <c r="D593" i="5"/>
  <c r="D592" i="5"/>
  <c r="D591" i="5"/>
  <c r="D590" i="5"/>
  <c r="D589" i="5"/>
  <c r="D588" i="5"/>
  <c r="D587" i="5"/>
  <c r="D586" i="5"/>
  <c r="D585" i="5"/>
  <c r="D584" i="5"/>
  <c r="D583" i="5"/>
  <c r="D582" i="5"/>
  <c r="D581" i="5"/>
  <c r="D580" i="5"/>
  <c r="D579" i="5"/>
  <c r="D578" i="5"/>
  <c r="D577" i="5"/>
  <c r="D576" i="5"/>
  <c r="D575" i="5"/>
  <c r="D574" i="5"/>
  <c r="D573" i="5"/>
  <c r="D572" i="5"/>
  <c r="D571" i="5"/>
  <c r="D570" i="5"/>
  <c r="D569" i="5"/>
  <c r="D568" i="5"/>
  <c r="D567" i="5"/>
  <c r="D566" i="5"/>
  <c r="D565" i="5"/>
  <c r="D564" i="5"/>
  <c r="D563" i="5"/>
  <c r="D562" i="5"/>
  <c r="D561" i="5"/>
  <c r="D560" i="5"/>
  <c r="D559" i="5"/>
  <c r="D558" i="5"/>
  <c r="D557" i="5"/>
  <c r="D556" i="5"/>
  <c r="D555" i="5"/>
  <c r="D554" i="5"/>
  <c r="D553" i="5"/>
  <c r="D552" i="5"/>
  <c r="D551" i="5"/>
  <c r="D550" i="5"/>
  <c r="D549" i="5"/>
  <c r="D548" i="5"/>
  <c r="D547" i="5"/>
  <c r="D546" i="5"/>
  <c r="D545" i="5"/>
  <c r="D544" i="5"/>
  <c r="D543" i="5"/>
  <c r="D542" i="5"/>
  <c r="D541" i="5"/>
  <c r="D540" i="5"/>
  <c r="D539" i="5"/>
  <c r="D538" i="5"/>
  <c r="D537" i="5"/>
  <c r="D536" i="5"/>
  <c r="D535" i="5"/>
  <c r="D534" i="5"/>
  <c r="D533" i="5"/>
  <c r="D532" i="5"/>
  <c r="D531" i="5"/>
  <c r="D530" i="5"/>
  <c r="D529" i="5"/>
  <c r="D528" i="5"/>
  <c r="D527" i="5"/>
  <c r="D526" i="5"/>
  <c r="D525" i="5"/>
  <c r="D524" i="5"/>
  <c r="D523" i="5"/>
  <c r="D522" i="5"/>
  <c r="D521" i="5"/>
  <c r="D520" i="5"/>
  <c r="D519" i="5"/>
  <c r="D518" i="5"/>
  <c r="D517" i="5"/>
  <c r="D516" i="5"/>
  <c r="D515" i="5"/>
  <c r="D514" i="5"/>
  <c r="D513" i="5"/>
  <c r="D512" i="5"/>
  <c r="D511" i="5"/>
  <c r="D510" i="5"/>
  <c r="D509" i="5"/>
  <c r="D508" i="5"/>
  <c r="D507" i="5"/>
  <c r="D506" i="5"/>
  <c r="D505" i="5"/>
  <c r="D504" i="5"/>
  <c r="D503" i="5"/>
  <c r="D502" i="5"/>
  <c r="D501" i="5"/>
  <c r="D500" i="5"/>
  <c r="D499" i="5"/>
  <c r="D498" i="5"/>
  <c r="D497" i="5"/>
  <c r="D496" i="5"/>
  <c r="D495" i="5"/>
  <c r="D494" i="5"/>
  <c r="D493" i="5"/>
  <c r="D492" i="5"/>
  <c r="D491" i="5"/>
  <c r="D490" i="5"/>
  <c r="D489" i="5"/>
  <c r="D488" i="5"/>
  <c r="D487" i="5"/>
  <c r="D486" i="5"/>
  <c r="D485" i="5"/>
  <c r="D484" i="5"/>
  <c r="D483" i="5"/>
  <c r="D482" i="5"/>
  <c r="D481" i="5"/>
  <c r="D480" i="5"/>
  <c r="D479" i="5"/>
  <c r="D478" i="5"/>
  <c r="D477" i="5"/>
  <c r="D476" i="5"/>
  <c r="D475" i="5"/>
  <c r="D474" i="5"/>
  <c r="D473" i="5"/>
  <c r="D472" i="5"/>
  <c r="D471" i="5"/>
  <c r="D470" i="5"/>
  <c r="D469" i="5"/>
  <c r="D468" i="5"/>
  <c r="D467" i="5"/>
  <c r="D466" i="5"/>
  <c r="D465" i="5"/>
  <c r="D464" i="5"/>
  <c r="D463" i="5"/>
  <c r="D462" i="5"/>
  <c r="D461" i="5"/>
  <c r="D460" i="5"/>
  <c r="D459" i="5"/>
  <c r="D458" i="5"/>
  <c r="D457" i="5"/>
  <c r="D456" i="5"/>
  <c r="D455" i="5"/>
  <c r="D454" i="5"/>
  <c r="D453" i="5"/>
  <c r="D452" i="5"/>
  <c r="D451" i="5"/>
  <c r="D450" i="5"/>
  <c r="D449" i="5"/>
  <c r="D448" i="5"/>
  <c r="D447" i="5"/>
  <c r="D446" i="5"/>
  <c r="D445" i="5"/>
  <c r="D444" i="5"/>
  <c r="D443" i="5"/>
  <c r="D442" i="5"/>
  <c r="D441" i="5"/>
  <c r="D440" i="5"/>
  <c r="D439" i="5"/>
  <c r="D438" i="5"/>
  <c r="D437" i="5"/>
  <c r="D436" i="5"/>
  <c r="D435" i="5"/>
  <c r="D434" i="5"/>
  <c r="D433" i="5"/>
  <c r="D432" i="5"/>
  <c r="D431" i="5"/>
  <c r="D430" i="5"/>
  <c r="D429" i="5"/>
  <c r="D428" i="5"/>
  <c r="D427" i="5"/>
  <c r="D426" i="5"/>
  <c r="D425" i="5"/>
  <c r="D424" i="5"/>
  <c r="D423" i="5"/>
  <c r="D422" i="5"/>
  <c r="D421" i="5"/>
  <c r="D420" i="5"/>
  <c r="D419" i="5"/>
  <c r="D418" i="5"/>
  <c r="D417" i="5"/>
  <c r="D416" i="5"/>
  <c r="D415" i="5"/>
  <c r="D414" i="5"/>
  <c r="D413" i="5"/>
  <c r="D412" i="5"/>
  <c r="D411" i="5"/>
  <c r="D410" i="5"/>
  <c r="D409" i="5"/>
  <c r="D408" i="5"/>
  <c r="D407" i="5"/>
  <c r="D406" i="5"/>
  <c r="D405" i="5"/>
  <c r="D404" i="5"/>
  <c r="D403" i="5"/>
  <c r="D402" i="5"/>
  <c r="D401" i="5"/>
  <c r="D400" i="5"/>
  <c r="D399" i="5"/>
  <c r="D398" i="5"/>
  <c r="D397" i="5"/>
  <c r="D396" i="5"/>
  <c r="D395" i="5"/>
  <c r="D394" i="5"/>
  <c r="D393" i="5"/>
  <c r="D392" i="5"/>
  <c r="D391" i="5"/>
  <c r="D390" i="5"/>
  <c r="D389" i="5"/>
  <c r="D388" i="5"/>
  <c r="D387" i="5"/>
  <c r="D386" i="5"/>
  <c r="D385" i="5"/>
  <c r="D384" i="5"/>
  <c r="D383" i="5"/>
  <c r="D382" i="5"/>
  <c r="D381" i="5"/>
  <c r="D380" i="5"/>
  <c r="D379" i="5"/>
  <c r="D378" i="5"/>
  <c r="D377" i="5"/>
  <c r="D376" i="5"/>
  <c r="D375" i="5"/>
  <c r="D374" i="5"/>
  <c r="D373" i="5"/>
  <c r="D372" i="5"/>
  <c r="D371" i="5"/>
  <c r="D370" i="5"/>
  <c r="D369" i="5"/>
  <c r="D368" i="5"/>
  <c r="D367" i="5"/>
  <c r="D366" i="5"/>
  <c r="D365" i="5"/>
  <c r="D364" i="5"/>
  <c r="D363" i="5"/>
  <c r="D362" i="5"/>
  <c r="D361" i="5"/>
  <c r="D360" i="5"/>
  <c r="D359" i="5"/>
  <c r="D358" i="5"/>
  <c r="D357" i="5"/>
  <c r="D356" i="5"/>
  <c r="D355" i="5"/>
  <c r="D354" i="5"/>
  <c r="D353" i="5"/>
  <c r="D352" i="5"/>
  <c r="D351" i="5"/>
  <c r="D350" i="5"/>
  <c r="D349" i="5"/>
  <c r="D348" i="5"/>
  <c r="D347" i="5"/>
  <c r="D346" i="5"/>
  <c r="D345" i="5"/>
  <c r="D344" i="5"/>
  <c r="D343" i="5"/>
  <c r="D342" i="5"/>
  <c r="D341" i="5"/>
  <c r="D340" i="5"/>
  <c r="D339" i="5"/>
  <c r="D338" i="5"/>
  <c r="D337" i="5"/>
  <c r="D336" i="5"/>
  <c r="D335" i="5"/>
  <c r="D334" i="5"/>
  <c r="D333" i="5"/>
  <c r="D332" i="5"/>
  <c r="D331" i="5"/>
  <c r="D330" i="5"/>
  <c r="D329" i="5"/>
  <c r="D328" i="5"/>
  <c r="D327" i="5"/>
  <c r="D326" i="5"/>
  <c r="D325" i="5"/>
  <c r="D324" i="5"/>
  <c r="D323" i="5"/>
  <c r="D322" i="5"/>
  <c r="D321" i="5"/>
  <c r="D320" i="5"/>
  <c r="D319" i="5"/>
  <c r="D318" i="5"/>
  <c r="D317" i="5"/>
  <c r="D316" i="5"/>
  <c r="D315" i="5"/>
  <c r="D314" i="5"/>
  <c r="D313" i="5"/>
  <c r="D312" i="5"/>
  <c r="D311" i="5"/>
  <c r="D310" i="5"/>
  <c r="D309" i="5"/>
  <c r="D308" i="5"/>
  <c r="D307" i="5"/>
  <c r="D306" i="5"/>
  <c r="D305" i="5"/>
  <c r="D304" i="5"/>
  <c r="D303" i="5"/>
  <c r="D302" i="5"/>
  <c r="D301" i="5"/>
  <c r="D300" i="5"/>
  <c r="D299" i="5"/>
  <c r="D298" i="5"/>
  <c r="D297" i="5"/>
  <c r="D296" i="5"/>
  <c r="D295" i="5"/>
  <c r="D294" i="5"/>
  <c r="D293" i="5"/>
  <c r="D292" i="5"/>
  <c r="D291" i="5"/>
  <c r="D290" i="5"/>
  <c r="D289" i="5"/>
  <c r="D288" i="5"/>
  <c r="D287" i="5"/>
  <c r="D286" i="5"/>
  <c r="D285" i="5"/>
  <c r="D284" i="5"/>
  <c r="D283" i="5"/>
  <c r="D282" i="5"/>
  <c r="D281" i="5"/>
  <c r="D280" i="5"/>
  <c r="D279" i="5"/>
  <c r="D278" i="5"/>
  <c r="D277" i="5"/>
  <c r="D276" i="5"/>
  <c r="D275" i="5"/>
  <c r="D274" i="5"/>
  <c r="D273" i="5"/>
  <c r="D272" i="5"/>
  <c r="D271" i="5"/>
  <c r="D270" i="5"/>
  <c r="D269" i="5"/>
  <c r="D268" i="5"/>
  <c r="D267" i="5"/>
  <c r="D266" i="5"/>
  <c r="D265" i="5"/>
  <c r="D264" i="5"/>
  <c r="D263" i="5"/>
  <c r="D262" i="5"/>
  <c r="D261" i="5"/>
  <c r="D260" i="5"/>
  <c r="D259" i="5"/>
  <c r="D258" i="5"/>
  <c r="D257" i="5"/>
  <c r="D256" i="5"/>
  <c r="D255" i="5"/>
  <c r="D254" i="5"/>
  <c r="D253" i="5"/>
  <c r="D252" i="5"/>
  <c r="D251" i="5"/>
  <c r="D250" i="5"/>
  <c r="D249" i="5"/>
  <c r="D248" i="5"/>
  <c r="D247" i="5"/>
  <c r="D246" i="5"/>
  <c r="D245" i="5"/>
  <c r="D244" i="5"/>
  <c r="D243" i="5"/>
  <c r="D242" i="5"/>
  <c r="D241" i="5"/>
  <c r="D240" i="5"/>
  <c r="D239" i="5"/>
  <c r="D238" i="5"/>
  <c r="D237" i="5"/>
  <c r="D236" i="5"/>
  <c r="D235" i="5"/>
  <c r="D234" i="5"/>
  <c r="D233" i="5"/>
  <c r="D232" i="5"/>
  <c r="D231" i="5"/>
  <c r="D230" i="5"/>
  <c r="D229" i="5"/>
  <c r="D228" i="5"/>
  <c r="D227" i="5"/>
  <c r="D226" i="5"/>
  <c r="D225" i="5"/>
  <c r="D224" i="5"/>
  <c r="D223" i="5"/>
  <c r="D222" i="5"/>
  <c r="D221" i="5"/>
  <c r="D220" i="5"/>
  <c r="D219" i="5"/>
  <c r="D218" i="5"/>
  <c r="D217" i="5"/>
  <c r="D216" i="5"/>
  <c r="D215" i="5"/>
  <c r="D214" i="5"/>
  <c r="D213" i="5"/>
  <c r="D212" i="5"/>
  <c r="D211" i="5"/>
  <c r="D210" i="5"/>
  <c r="D209" i="5"/>
  <c r="D208" i="5"/>
  <c r="D207" i="5"/>
  <c r="D206" i="5"/>
  <c r="D205" i="5"/>
  <c r="D204" i="5"/>
  <c r="D203" i="5"/>
  <c r="D202" i="5"/>
  <c r="D201" i="5"/>
  <c r="D200" i="5"/>
  <c r="D199" i="5"/>
  <c r="D198" i="5"/>
  <c r="D197" i="5"/>
  <c r="D196" i="5"/>
  <c r="D195" i="5"/>
  <c r="D194" i="5"/>
  <c r="D193" i="5"/>
  <c r="D192" i="5"/>
  <c r="D191" i="5"/>
  <c r="D190" i="5"/>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7" i="5"/>
  <c r="D46" i="5"/>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D2" i="5"/>
  <c r="U224" i="8" l="1"/>
  <c r="U671" i="8"/>
  <c r="I422" i="8"/>
  <c r="U422" i="8"/>
  <c r="I347" i="8"/>
  <c r="U527" i="8"/>
  <c r="U670" i="8"/>
  <c r="I309" i="8"/>
  <c r="I669" i="8"/>
  <c r="U669" i="8"/>
  <c r="U245" i="8"/>
  <c r="U249" i="8"/>
  <c r="I308" i="8"/>
  <c r="I346" i="8"/>
  <c r="U345" i="8"/>
  <c r="I423" i="8"/>
  <c r="I424" i="8"/>
  <c r="U595"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J72" i="8"/>
  <c r="I72" i="8"/>
  <c r="J71" i="8"/>
  <c r="I71" i="8"/>
  <c r="J70" i="8"/>
  <c r="I70" i="8"/>
  <c r="J69" i="8"/>
  <c r="I69" i="8"/>
  <c r="J68" i="8"/>
  <c r="I68" i="8"/>
  <c r="J67" i="8"/>
  <c r="I67" i="8"/>
  <c r="J66" i="8"/>
  <c r="I66" i="8"/>
  <c r="J65" i="8"/>
  <c r="I65" i="8"/>
  <c r="J64" i="8"/>
  <c r="I64" i="8"/>
  <c r="J63" i="8"/>
  <c r="I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I3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400-000001000000}">
      <text>
        <r>
          <rPr>
            <sz val="11"/>
            <color theme="1"/>
            <rFont val="Arial"/>
            <scheme val="minor"/>
          </rPr>
          <t>The highlighted staff numbers are likely to be wrong.</t>
        </r>
      </text>
    </comment>
    <comment ref="C1" authorId="0" shapeId="0" xr:uid="{00000000-0006-0000-0400-000002000000}">
      <text>
        <r>
          <rPr>
            <sz val="11"/>
            <color theme="1"/>
            <rFont val="Arial"/>
            <scheme val="minor"/>
          </rPr>
          <t>The highlighted staff numbers are likely to be wrong.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tc={60487496-2a07-4e05-a597-2a00a9d7c780}</author>
    <author>tc={f997bec3-bfec-4cb3-aa14-25f6ec285e72}</author>
  </authors>
  <commentList>
    <comment ref="A53" authorId="0" shapeId="0" xr:uid="{60487496-2A07-4E05-A597-2A00A9D7C780}">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This code is wrong use ACC 1104
</t>
        </r>
      </text>
    </comment>
    <comment ref="B53" authorId="1" shapeId="0" xr:uid="{F997BEC3-BFEC-4CB3-AA14-25F6EC285E72}">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@smasese@kcau.ac.ke check on the unit for this unit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tc={3109a190-0c8a-4e47-ae3f-8b9c4b248e89}</author>
    <author>tc={f9d340a1-1522-4be6-ab59-637a880af66d}</author>
    <author>tc={bd5c4f29-2225-467d-b8df-e66b15d514ce}</author>
    <author>tc={27068879-c94b-4b3a-b70d-0b9b38465e99}</author>
    <author>tc={36d9265b-0db2-47b0-ae1c-1c7a47b7ffbf}</author>
    <author>tc={86666ad4-9b98-4c70-aad0-358d485808b8}</author>
    <author>tc={1f972d34-1a00-4ecd-b02e-a219fb537821}</author>
    <author>tc={e0a16289-7b72-4f33-b648-34953075c7c5}</author>
    <author>tc={70ab2144-65a8-4a02-812a-5465e8c6fb28}</author>
    <author>tc={cb862533-df4f-4961-9ea9-0ae2555bcf13}</author>
    <author>tc={b00a9c77-af02-4846-95d4-5158c019adcd}</author>
    <author>tc={69286118-3517-450f-ba4f-821ec4ecb401}</author>
    <author>tc={18b62c15-45d5-46e7-8de2-2e8e3fc9af4b}</author>
  </authors>
  <commentList>
    <comment ref="E1" authorId="0" shapeId="0" xr:uid="{3109A190-0C8A-4E47-AE3F-8B9C4B248E89}">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@cmalungu@kcau.ac.ke @amulinge@kcau.ac.ke Please advise why we have some lecturers with 13 units.
Assigned to cmalungu@kcau.ac.ke
Reply:
	Doc. That should not be the case. I will recheck and align
</t>
        </r>
      </text>
    </comment>
    <comment ref="B15" authorId="1" shapeId="0" xr:uid="{F9D340A1-1522-4BE6-AB59-637A880AF66D}">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@mwaweru@kcau.ac.ke this row has an issue
Assigned to mwaweru@kcau.ac.ke
Reply:
	@faustin@kcau.ac.ke @b.kinuthia@kcau.ac.ke @rgikera@kcau.ac.ke check on the following
Reassigned to faustin@kcau.ac.ke
</t>
        </r>
      </text>
    </comment>
    <comment ref="G15" authorId="2" shapeId="0" xr:uid="{BD5C4F29-2225-467D-B8DF-E66B15D514CE}">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@faustin@kcau.ac.ke @b.kinuthia@kcau.ac.ke @rgikera@kcau.ac.ke @mwaweru@kcau.ac.ke there is an issue in this row that needs to be resolved
Assigned to faustin@kcau.ac.ke
</t>
        </r>
      </text>
    </comment>
    <comment ref="C18" authorId="3" shapeId="0" xr:uid="{27068879-C94B-4B3A-B70D-0B9B38465E99}">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@smasese@kca.ac.ke , and  @mwangij@kcau.ac.ke . PLEASE check the timing of this class if it meant to be taught by a Admin Staff.
Assigned to mwangij@kcau.ac.ke
</t>
        </r>
      </text>
    </comment>
    <comment ref="F24" authorId="4" shapeId="0" xr:uid="{36D9265B-0DB2-47B0-AE1C-1C7A47B7FFBF}">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@mwangij@kcau.ac.ke , please use the equivalent NEW unit code.
Assigned to mwangij@kcau.ac.ke
</t>
        </r>
      </text>
    </comment>
    <comment ref="F33" authorId="5" shapeId="0" xr:uid="{86666AD4-9B98-4C70-AAD0-358D485808B8}">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@smasese@kcau.ac.ke , This code will bring issues. Use new code throughout or delete this row if it is represented somewhere else.
Assigned to smasese@kcau.ac.ke
</t>
        </r>
      </text>
    </comment>
    <comment ref="G33" authorId="6" shapeId="0" xr:uid="{1F972D34-1A00-4ECD-B02E-A219FB537821}">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@fjunge@kcau.ac.ke , PLEASE ASSIGN THIS CLASS.
Assigned to fjunge@kcau.ac.ke
</t>
        </r>
      </text>
    </comment>
    <comment ref="F206" authorId="7" shapeId="0" xr:uid="{E0A16289-7B72-4F33-B648-34953075C7C5}">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@smasese@kcau.ac.ke , isthis code okay for a B.Ed unit?
Assigned to smasese@kcau.ac.ke
</t>
        </r>
      </text>
    </comment>
    <comment ref="G206" authorId="8" shapeId="0" xr:uid="{70AB2144-65A8-4A02-812A-5465E8C6FB28}">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@mwangij@kcau.ac.ke , PLEASE ASSIGN THIS UNIT
Assigned to mwangij@kcau.ac.ke
Reply:
	Realigned
</t>
        </r>
      </text>
    </comment>
    <comment ref="AC281" authorId="9" shapeId="0" xr:uid="{CB862533-DF4F-4961-9EA9-0AE2555BCF13}">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@cgithira@kcau.ac.ke , @rgikera@kcau.ac.ke , di dwe use this document really?
Assigned to rgikera@kcau.ac.ke
</t>
        </r>
      </text>
    </comment>
    <comment ref="AC283" authorId="10" shapeId="0" xr:uid="{B00A9C77-AF02-4846-95D4-5158C019ADCD}">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@smasese@kcau.ac.ke @amulinge@kcau.ac.ke @rgikera@kcau.ac.ke @zokoth@kcau.ac.ke all DL classes should be scheduled to take place on Saturday and Sunday Evening
Assigned to smasese@kcau.ac.ke
</t>
        </r>
      </text>
    </comment>
    <comment ref="G338" authorId="11" shapeId="0" xr:uid="{69286118-3517-450F-BA4F-821EC4ECB401}">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@amulinge@kcau.ac.ke This unit has two codes STA 2108 and STA 2102, kindly check.
Assigned to amulinge@kcau.ac.ke
Reply:
	@mwaweru@kcau.ac.ke @pkabuka@kcau.ac.ke please advise on the base code for the probability and statistics II
Reassigned to mwaweru@kcau.ac.ke
</t>
        </r>
      </text>
    </comment>
    <comment ref="G433" authorId="12" shapeId="0" xr:uid="{18B62C15-45D5-46E7-8DE2-2E8E3FC9AF4B}">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@pkabuka@kcau.ac.ke , PLEASE ASSIGN THIS CLASS.
Assigned to pkabuka@kcau.ac.ke
Reply:
	We can Assign Dr. Nancy Imbusi
Reply:
	DONE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tc={65a68445-81c6-4e9a-b045-c626cd55bf67}</author>
  </authors>
  <commentList>
    <comment ref="F1" authorId="0" shapeId="0" xr:uid="{65A68445-81C6-4E9A-B045-C626CD55BF67}">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@rgikera@kcau.ac.ke @pabuonji@kcau.ac.ke @kmugoye@kcau.ac.ke @pkariuki@kcau.ac.ke @pkabuka@kcau.ac.ke @fjunge@kcau.ac.ke @susankimotho@kcau.ac.ke @mwangij@kcau.ac.ke @zokoth@kcau.ac.ke @smwangangi@kcau.ac.ke @lmbom@kcau.ac.ke @brendajuma@kcau.ac.ke @j.kimani@kcau.ac.ke Dear Colleagues,Please populate Column F. Teh Workload is indicated interms of number of WEEKLY HOURS PER YEAR. Let me know if you have any questions.
Assigned to rgikera@kcau.ac.ke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tc={249b1b04-2cec-4134-9859-bff32ced0f36}</author>
  </authors>
  <commentList>
    <comment ref="C301" authorId="0" shapeId="0" xr:uid="{249B1B04-2CEC-4134-9859-BFF32CED0F36}">
      <text>
        <r>
          <rPr>
            <sz val="11"/>
            <color theme="1"/>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@b.kinuthia@kcau.ac.ke , LET US UPDATE HERE. I have set a function to pull data from here for each unit code.
Assigned to b.kinuthia@kcau.ac.ke
</t>
        </r>
      </text>
    </comment>
  </commentList>
</comments>
</file>

<file path=xl/sharedStrings.xml><?xml version="1.0" encoding="utf-8"?>
<sst xmlns="http://schemas.openxmlformats.org/spreadsheetml/2006/main" count="32714" uniqueCount="8842">
  <si>
    <t>SUM of #UNITS</t>
  </si>
  <si>
    <t>MODE OF STUDY</t>
  </si>
  <si>
    <t>UNIT CODE</t>
  </si>
  <si>
    <t>Grand Total</t>
  </si>
  <si>
    <t>PROG CODE</t>
  </si>
  <si>
    <t>PEDIN</t>
  </si>
  <si>
    <t>KCADPEDIN</t>
  </si>
  <si>
    <t>BCOM</t>
  </si>
  <si>
    <t>KCABCOM</t>
  </si>
  <si>
    <t>BSC EandS</t>
  </si>
  <si>
    <t>KCABECOSTA</t>
  </si>
  <si>
    <t>BPL</t>
  </si>
  <si>
    <t>KCABSCPL</t>
  </si>
  <si>
    <t>BEBS</t>
  </si>
  <si>
    <t>KCABEBS</t>
  </si>
  <si>
    <t>BBIT</t>
  </si>
  <si>
    <t>KCABBIT</t>
  </si>
  <si>
    <t>DCP</t>
  </si>
  <si>
    <t>KCADCP</t>
  </si>
  <si>
    <t>DCCJ</t>
  </si>
  <si>
    <t>KCADCCJ</t>
  </si>
  <si>
    <t>BCCJ</t>
  </si>
  <si>
    <t>KCABACY</t>
  </si>
  <si>
    <t>BCP</t>
  </si>
  <si>
    <t>KCABACP</t>
  </si>
  <si>
    <t>B.Ed(Arts)</t>
  </si>
  <si>
    <t>KCABEDUORD</t>
  </si>
  <si>
    <t>BCJ</t>
  </si>
  <si>
    <t>DIPED</t>
  </si>
  <si>
    <t>KCADE</t>
  </si>
  <si>
    <t>PGDE</t>
  </si>
  <si>
    <t>KCAPGDE</t>
  </si>
  <si>
    <t>DPM</t>
  </si>
  <si>
    <t>KCADPM</t>
  </si>
  <si>
    <t>DJM</t>
  </si>
  <si>
    <t>KCADJDM</t>
  </si>
  <si>
    <t>CCP</t>
  </si>
  <si>
    <t>KCACCS</t>
  </si>
  <si>
    <t>DFT</t>
  </si>
  <si>
    <t>KCADFT</t>
  </si>
  <si>
    <t>CTFT</t>
  </si>
  <si>
    <t>KCACFT</t>
  </si>
  <si>
    <t>BJDM</t>
  </si>
  <si>
    <t>KCABJDM</t>
  </si>
  <si>
    <t>IBM</t>
  </si>
  <si>
    <t>KCABSIBM</t>
  </si>
  <si>
    <t>BPM</t>
  </si>
  <si>
    <t>KCABSCPM</t>
  </si>
  <si>
    <t>BSD</t>
  </si>
  <si>
    <t>KCABSSD</t>
  </si>
  <si>
    <t>BAC</t>
  </si>
  <si>
    <t>KCABAC</t>
  </si>
  <si>
    <t>BIT</t>
  </si>
  <si>
    <t>KCABSCIT</t>
  </si>
  <si>
    <t>DBIT</t>
  </si>
  <si>
    <t>KCADBIT</t>
  </si>
  <si>
    <t>DIT</t>
  </si>
  <si>
    <t>KCADIPIT</t>
  </si>
  <si>
    <t>DDMA</t>
  </si>
  <si>
    <t>BCT</t>
  </si>
  <si>
    <t>KCABSCICT</t>
  </si>
  <si>
    <t>DBM</t>
  </si>
  <si>
    <t>KCADIPBMNGT</t>
  </si>
  <si>
    <t>DBANK</t>
  </si>
  <si>
    <t>KCADIPBANKING</t>
  </si>
  <si>
    <t>DPL</t>
  </si>
  <si>
    <t>KCADPL</t>
  </si>
  <si>
    <t>BSC AS</t>
  </si>
  <si>
    <t>KCABAS</t>
  </si>
  <si>
    <t>ATD</t>
  </si>
  <si>
    <t>CIFA</t>
  </si>
  <si>
    <t>CPA</t>
  </si>
  <si>
    <t>BISF</t>
  </si>
  <si>
    <t>KCABSIF</t>
  </si>
  <si>
    <t>BECE</t>
  </si>
  <si>
    <t>KCABECE</t>
  </si>
  <si>
    <t>BSC FA</t>
  </si>
  <si>
    <t>KCABSCFA</t>
  </si>
  <si>
    <t>CAMS</t>
  </si>
  <si>
    <t>CBM</t>
  </si>
  <si>
    <t>KCACBM</t>
  </si>
  <si>
    <t>CPL</t>
  </si>
  <si>
    <t>KCACPL</t>
  </si>
  <si>
    <t>DPROJ</t>
  </si>
  <si>
    <t>KCADIPPM</t>
  </si>
  <si>
    <t>CBIT</t>
  </si>
  <si>
    <t>KCACBIT</t>
  </si>
  <si>
    <t>BDS</t>
  </si>
  <si>
    <t>KCABSCDS</t>
  </si>
  <si>
    <t>BFPA</t>
  </si>
  <si>
    <t>KCABFPA</t>
  </si>
  <si>
    <t>CHRP</t>
  </si>
  <si>
    <t>BGAT</t>
  </si>
  <si>
    <t>KCASGAT</t>
  </si>
  <si>
    <t>CIT</t>
  </si>
  <si>
    <t>KCACIT</t>
  </si>
  <si>
    <t>MSC FIN</t>
  </si>
  <si>
    <t>KCAMSCCOM</t>
  </si>
  <si>
    <t>MBA CM</t>
  </si>
  <si>
    <t>KCAMBA</t>
  </si>
  <si>
    <t>CBANK</t>
  </si>
  <si>
    <t>CERT BANKING</t>
  </si>
  <si>
    <t>CPSPK</t>
  </si>
  <si>
    <t>CPSP-K</t>
  </si>
  <si>
    <t>CPROJ</t>
  </si>
  <si>
    <t>KCACERTPM</t>
  </si>
  <si>
    <t>CS</t>
  </si>
  <si>
    <t>BED</t>
  </si>
  <si>
    <t>ACCA</t>
  </si>
  <si>
    <t>ACCA FIA</t>
  </si>
  <si>
    <t>MDA</t>
  </si>
  <si>
    <t>KCAMSCDA</t>
  </si>
  <si>
    <t>MISM</t>
  </si>
  <si>
    <t>KCAMSCISM</t>
  </si>
  <si>
    <t>MCP</t>
  </si>
  <si>
    <t>KCAMACP</t>
  </si>
  <si>
    <t>MDS</t>
  </si>
  <si>
    <t>KCAMSCDS</t>
  </si>
  <si>
    <t>MSC DF</t>
  </si>
  <si>
    <t>KCAMSCDF</t>
  </si>
  <si>
    <t>MLM</t>
  </si>
  <si>
    <t>KCAMELM</t>
  </si>
  <si>
    <t>MED</t>
  </si>
  <si>
    <t>KCAMEEDU</t>
  </si>
  <si>
    <t>MSC FIN_INV</t>
  </si>
  <si>
    <t>MSC ACC</t>
  </si>
  <si>
    <t>MBA PROC</t>
  </si>
  <si>
    <t>KCAMBAS</t>
  </si>
  <si>
    <t>MBA HRM</t>
  </si>
  <si>
    <t>MBA MARKETING</t>
  </si>
  <si>
    <t>MSC KM</t>
  </si>
  <si>
    <t>KCAMSCKMI</t>
  </si>
  <si>
    <t>MSC SC</t>
  </si>
  <si>
    <t>KCAMSCSCM</t>
  </si>
  <si>
    <t>MSC FIN_ACC</t>
  </si>
  <si>
    <t>MSC FIN_ECON</t>
  </si>
  <si>
    <t>MSC ECON_INV</t>
  </si>
  <si>
    <t>PHD Mkt</t>
  </si>
  <si>
    <t>KCAPHDBM</t>
  </si>
  <si>
    <t>PHD FIN</t>
  </si>
  <si>
    <t>KCAPHDFIN</t>
  </si>
  <si>
    <t>PHD STR</t>
  </si>
  <si>
    <t>PHD HRM</t>
  </si>
  <si>
    <t>PHD in IS</t>
  </si>
  <si>
    <t>KCAPHDIS</t>
  </si>
  <si>
    <t>DIBIT</t>
  </si>
  <si>
    <t>ACS MOD 1A</t>
  </si>
  <si>
    <t>KNEC</t>
  </si>
  <si>
    <t>ACS MOD 1B</t>
  </si>
  <si>
    <t>AFB MOD 1A</t>
  </si>
  <si>
    <t>AFB MOD 1B</t>
  </si>
  <si>
    <t>CCBM MOD 1A</t>
  </si>
  <si>
    <t>CCBM MOD 1B</t>
  </si>
  <si>
    <t>CCBM MOD 2A</t>
  </si>
  <si>
    <t>CCBM MOD 2B</t>
  </si>
  <si>
    <t>CCIT MOD 2A</t>
  </si>
  <si>
    <t>CCIT MOD 2B</t>
  </si>
  <si>
    <t>CCIT MOD 1A</t>
  </si>
  <si>
    <t>CCIT MOD 1B</t>
  </si>
  <si>
    <t>CCSCM MOD 1A</t>
  </si>
  <si>
    <t>CCSCM MOD 1B</t>
  </si>
  <si>
    <t>CCSCM MOD 2A</t>
  </si>
  <si>
    <t>CCSCM MOD 2B</t>
  </si>
  <si>
    <t>CFB MOD 1 A</t>
  </si>
  <si>
    <t>CFB MOD 1 B</t>
  </si>
  <si>
    <t>CFB MOD 2 A</t>
  </si>
  <si>
    <t>CFB MOD 2 B</t>
  </si>
  <si>
    <t>DBM MOD 1A</t>
  </si>
  <si>
    <t>DBM MOD 1B</t>
  </si>
  <si>
    <t>DBM MOD 2A</t>
  </si>
  <si>
    <t>DBM MOD 2B</t>
  </si>
  <si>
    <t>DBM MOD 3A</t>
  </si>
  <si>
    <t>DBM MOD 3B</t>
  </si>
  <si>
    <t>DFB MOD 1A</t>
  </si>
  <si>
    <t>DFB MOD 1B</t>
  </si>
  <si>
    <t>DFB MOD 2A</t>
  </si>
  <si>
    <t>DFB MOD 2B</t>
  </si>
  <si>
    <t>DFB MOD 3A</t>
  </si>
  <si>
    <t>DFB MOD 3B</t>
  </si>
  <si>
    <t>DICT MOD 1A</t>
  </si>
  <si>
    <t>DICT MOD 1B</t>
  </si>
  <si>
    <t>DICT MOD 2A</t>
  </si>
  <si>
    <t>DICT MOD 2B</t>
  </si>
  <si>
    <t>DICT MOD 3A</t>
  </si>
  <si>
    <t>DICT MOD 3B</t>
  </si>
  <si>
    <t>DSCM MOD 1A</t>
  </si>
  <si>
    <t>DSCM MOD 1B</t>
  </si>
  <si>
    <t>DSCM MOD 2A</t>
  </si>
  <si>
    <t>DSCM MOD 2B</t>
  </si>
  <si>
    <t>DSCM MOD 3A</t>
  </si>
  <si>
    <t>DSCM MOD 3B</t>
  </si>
  <si>
    <t>PCBM</t>
  </si>
  <si>
    <t>KCAUPCBM</t>
  </si>
  <si>
    <t>PCPB</t>
  </si>
  <si>
    <t>KCAUPCPB</t>
  </si>
  <si>
    <t>PCPC</t>
  </si>
  <si>
    <t>KCAUPCPC</t>
  </si>
  <si>
    <t>PCF</t>
  </si>
  <si>
    <t>KCAUPCF</t>
  </si>
  <si>
    <t>CCA L1</t>
  </si>
  <si>
    <t>KCAUCCA</t>
  </si>
  <si>
    <t>CCA L2</t>
  </si>
  <si>
    <t>DIP CA L1</t>
  </si>
  <si>
    <t>KCAUDIPCA</t>
  </si>
  <si>
    <t>DIP CA L2</t>
  </si>
  <si>
    <t>DIP CA L3</t>
  </si>
  <si>
    <t>DIP CA L4</t>
  </si>
  <si>
    <t>DIP CA L5</t>
  </si>
  <si>
    <t>CFFE</t>
  </si>
  <si>
    <t>DCNSA</t>
  </si>
  <si>
    <t>DHRM</t>
  </si>
  <si>
    <t>KCADHRM</t>
  </si>
  <si>
    <t>CISSE</t>
  </si>
  <si>
    <t>ICDL</t>
  </si>
  <si>
    <t>CCNA</t>
  </si>
  <si>
    <t>PYTHON</t>
  </si>
  <si>
    <t>WEBDEV</t>
  </si>
  <si>
    <t>KCAUWEB</t>
  </si>
  <si>
    <t>QUICK BOOKS</t>
  </si>
  <si>
    <t>KCAUQBKS</t>
  </si>
  <si>
    <t>IELTS</t>
  </si>
  <si>
    <t>AWS</t>
  </si>
  <si>
    <t>CERTIFICATE IN ACCOUNTING AND MANAGEMENT SKILLS (CAMS)</t>
  </si>
  <si>
    <t>PAPERNO1</t>
  </si>
  <si>
    <t>PAPERNO2</t>
  </si>
  <si>
    <t>PAPERNO3</t>
  </si>
  <si>
    <t>PAPERNO4</t>
  </si>
  <si>
    <t>PAPERNO7</t>
  </si>
  <si>
    <t>PAPERNO5</t>
  </si>
  <si>
    <t>PAPERNO6</t>
  </si>
  <si>
    <t>ACCOUNTING TECHNICIAN DIPLOMA (ATD)</t>
  </si>
  <si>
    <t>PAPERNO8</t>
  </si>
  <si>
    <t>PAPERNO9</t>
  </si>
  <si>
    <t>PAPERNO10</t>
  </si>
  <si>
    <t>PAPERNO11</t>
  </si>
  <si>
    <t>PAPERNO12</t>
  </si>
  <si>
    <t>CERTIFIED PUBLIC ACCOUNTANTS (CPA)</t>
  </si>
  <si>
    <t>PAPERNO13</t>
  </si>
  <si>
    <t>PAPERNO14</t>
  </si>
  <si>
    <t>PAPERNO16(S3)</t>
  </si>
  <si>
    <t>PAPERNO16(S2)</t>
  </si>
  <si>
    <t>PAPERNO16(S1)</t>
  </si>
  <si>
    <t>PAPERNO16(S4)</t>
  </si>
  <si>
    <t>PAPERNO16(S5)</t>
  </si>
  <si>
    <t>CERTIFIED INVESTMENT AND FINANCIAL ANALYSTS (CIFA)</t>
  </si>
  <si>
    <t>PAPERNO15</t>
  </si>
  <si>
    <t>PAPERNO16</t>
  </si>
  <si>
    <t>CERTIFIED FORENSIC FRAUD EXAMINER (CFFE)</t>
  </si>
  <si>
    <t>PAPER NO1</t>
  </si>
  <si>
    <t>PAPER NO2</t>
  </si>
  <si>
    <t>PAPER NO3</t>
  </si>
  <si>
    <t>PAPER NO4</t>
  </si>
  <si>
    <t>PAPER NO5</t>
  </si>
  <si>
    <t>PAPER NO6</t>
  </si>
  <si>
    <t>PAPER NO7</t>
  </si>
  <si>
    <t>PAPER NO8</t>
  </si>
  <si>
    <t>PAPER NO9</t>
  </si>
  <si>
    <t>CERTIFIED INFORMATION SYSTEMS SOLUTION EXPERT (CISSE)</t>
  </si>
  <si>
    <t>PAPER NO10</t>
  </si>
  <si>
    <t>PAPER NO11(E1)</t>
  </si>
  <si>
    <t>PAPER NO12(E1)</t>
  </si>
  <si>
    <t>PAPER NO11(E2)</t>
  </si>
  <si>
    <t>PAPER NO12(E2)</t>
  </si>
  <si>
    <t>ASSOCIATION OF CHARTERED CERTIFIED ACCOUNTANTS (ACCA)</t>
  </si>
  <si>
    <t>FA1</t>
  </si>
  <si>
    <t>MA1</t>
  </si>
  <si>
    <t>FA2</t>
  </si>
  <si>
    <t>MA2</t>
  </si>
  <si>
    <t>F1</t>
  </si>
  <si>
    <t>F2</t>
  </si>
  <si>
    <t>F3</t>
  </si>
  <si>
    <t>F4</t>
  </si>
  <si>
    <t>F5</t>
  </si>
  <si>
    <t>F6</t>
  </si>
  <si>
    <t>F7</t>
  </si>
  <si>
    <t>F8</t>
  </si>
  <si>
    <t>F9</t>
  </si>
  <si>
    <t>SBL</t>
  </si>
  <si>
    <t>SBR</t>
  </si>
  <si>
    <t>APM</t>
  </si>
  <si>
    <t>AFM</t>
  </si>
  <si>
    <t>ATX</t>
  </si>
  <si>
    <t>AAA</t>
  </si>
  <si>
    <t>CERTIFIED PROCUREMENT AND SUPPLY PROFESSIONAL OF KENYA (CPSPK)</t>
  </si>
  <si>
    <t>PL101</t>
  </si>
  <si>
    <t>PL102</t>
  </si>
  <si>
    <t>PL103</t>
  </si>
  <si>
    <t>PL104</t>
  </si>
  <si>
    <t>PL105</t>
  </si>
  <si>
    <t>PL106</t>
  </si>
  <si>
    <t>PL201</t>
  </si>
  <si>
    <t>PL202</t>
  </si>
  <si>
    <t>PL203</t>
  </si>
  <si>
    <t>PL204</t>
  </si>
  <si>
    <t>PL205</t>
  </si>
  <si>
    <t>PL206</t>
  </si>
  <si>
    <t>PL301</t>
  </si>
  <si>
    <t>PL302</t>
  </si>
  <si>
    <t>PL303</t>
  </si>
  <si>
    <t>PL304</t>
  </si>
  <si>
    <t>PL305</t>
  </si>
  <si>
    <t>AFBM1A</t>
  </si>
  <si>
    <t>AFBM1B</t>
  </si>
  <si>
    <t>CFBM1A</t>
  </si>
  <si>
    <t>CFBM1B</t>
  </si>
  <si>
    <t xml:space="preserve"> </t>
  </si>
  <si>
    <t>TIMETABLE NAME</t>
  </si>
  <si>
    <t>STAFF NUMBER_TT</t>
  </si>
  <si>
    <t>ERP NAME</t>
  </si>
  <si>
    <t>C1574</t>
  </si>
  <si>
    <t>JOSEPH THIONG'O</t>
  </si>
  <si>
    <t>ANN INYANGALA</t>
  </si>
  <si>
    <t>314</t>
  </si>
  <si>
    <t>C1370</t>
  </si>
  <si>
    <t>DAVID OMOLLO</t>
  </si>
  <si>
    <t>C1855</t>
  </si>
  <si>
    <t>ALICE KAMAU</t>
  </si>
  <si>
    <t>C1869</t>
  </si>
  <si>
    <t>KIREMA MUTEMBEI</t>
  </si>
  <si>
    <t>AUDREY KUBWA</t>
  </si>
  <si>
    <t>82</t>
  </si>
  <si>
    <t>DR. BRIGITTE OKONGA</t>
  </si>
  <si>
    <t>283</t>
  </si>
  <si>
    <t>DR. MICHAEL NJOGO</t>
  </si>
  <si>
    <t>148</t>
  </si>
  <si>
    <t>DR. ROSE GATHII</t>
  </si>
  <si>
    <t>204</t>
  </si>
  <si>
    <t>DR. PETER NJUGUNA</t>
  </si>
  <si>
    <t>75</t>
  </si>
  <si>
    <t>DR. LUCY WAMALWA</t>
  </si>
  <si>
    <t>144</t>
  </si>
  <si>
    <t>DR. FRED SPORTA</t>
  </si>
  <si>
    <t>371</t>
  </si>
  <si>
    <t>PROF. RENSON MUCHIRI</t>
  </si>
  <si>
    <t>119</t>
  </si>
  <si>
    <t>TRIZAH KAMANJA</t>
  </si>
  <si>
    <t>64</t>
  </si>
  <si>
    <t>MOYI MESO</t>
  </si>
  <si>
    <t>122</t>
  </si>
  <si>
    <t>JAMES OTUTO</t>
  </si>
  <si>
    <t>137</t>
  </si>
  <si>
    <t>GEORGE WAMAE</t>
  </si>
  <si>
    <t>149</t>
  </si>
  <si>
    <t>DR. BILLIAH MAENDE</t>
  </si>
  <si>
    <t>265</t>
  </si>
  <si>
    <t>SOLOMON MAINA</t>
  </si>
  <si>
    <t>74</t>
  </si>
  <si>
    <t>JAMES NJAMA</t>
  </si>
  <si>
    <t>73</t>
  </si>
  <si>
    <t>ANTHONY MULINGE</t>
  </si>
  <si>
    <t>236</t>
  </si>
  <si>
    <t>DR. CATHERINE GATARI</t>
  </si>
  <si>
    <t>376</t>
  </si>
  <si>
    <t>KENNETH CHEBELYON</t>
  </si>
  <si>
    <t>375</t>
  </si>
  <si>
    <t>JACKLINE SHANGA</t>
  </si>
  <si>
    <t>163</t>
  </si>
  <si>
    <t>C1551</t>
  </si>
  <si>
    <t>RICHARD KITHUKA</t>
  </si>
  <si>
    <t>DR. FIONA KORIR</t>
  </si>
  <si>
    <t>409</t>
  </si>
  <si>
    <t>C1075</t>
  </si>
  <si>
    <t>DAVID AJIKI</t>
  </si>
  <si>
    <t>C0821</t>
  </si>
  <si>
    <t>VICTORIA LITALI</t>
  </si>
  <si>
    <t>C1371</t>
  </si>
  <si>
    <t>MILLICENT WACHIURI</t>
  </si>
  <si>
    <t>C1419</t>
  </si>
  <si>
    <t>RISPAH KHAMONYI</t>
  </si>
  <si>
    <t>C1375</t>
  </si>
  <si>
    <t>GABRIEL WAWERU</t>
  </si>
  <si>
    <t>C0612</t>
  </si>
  <si>
    <t>PATRICK GIKAI NGUGI</t>
  </si>
  <si>
    <t>C1428</t>
  </si>
  <si>
    <t>JACKLINE MUIRURI</t>
  </si>
  <si>
    <t>DR. FANICE WASWA</t>
  </si>
  <si>
    <t>411</t>
  </si>
  <si>
    <t>DR. JACKSON NDOLO</t>
  </si>
  <si>
    <t>426</t>
  </si>
  <si>
    <t>DR. JANE NJURU</t>
  </si>
  <si>
    <t>424</t>
  </si>
  <si>
    <t>C1583</t>
  </si>
  <si>
    <t>PROF. RICHARD SIMWA</t>
  </si>
  <si>
    <t>C0608</t>
  </si>
  <si>
    <t>PROF. WARIO GUYO WAKO</t>
  </si>
  <si>
    <t>C1142</t>
  </si>
  <si>
    <t>DR. MARY RAGUI</t>
  </si>
  <si>
    <t>C1221</t>
  </si>
  <si>
    <t>STEPHEN GITHIO</t>
  </si>
  <si>
    <t>C1565</t>
  </si>
  <si>
    <t>DR. VICTOR KABATA</t>
  </si>
  <si>
    <t>C1182</t>
  </si>
  <si>
    <t>DR. BERNARD MUIA</t>
  </si>
  <si>
    <t>C0836</t>
  </si>
  <si>
    <t>CHRISTINE MWANG'OMBE</t>
  </si>
  <si>
    <t>C1143</t>
  </si>
  <si>
    <t>KENNEDY KINYUA</t>
  </si>
  <si>
    <t>C0812</t>
  </si>
  <si>
    <t>PETER OGOLA</t>
  </si>
  <si>
    <t>C0683</t>
  </si>
  <si>
    <t>OKEMWA OGWOKA</t>
  </si>
  <si>
    <t>C1388</t>
  </si>
  <si>
    <t>MONICAH OCHIENG</t>
  </si>
  <si>
    <t>C0958</t>
  </si>
  <si>
    <t>MATTHEWS AYAL</t>
  </si>
  <si>
    <t>C1401</t>
  </si>
  <si>
    <t>MATHEW MUCHIRI</t>
  </si>
  <si>
    <t>C1518</t>
  </si>
  <si>
    <t>MARTINA YATTANI</t>
  </si>
  <si>
    <t>C0452</t>
  </si>
  <si>
    <t>LYDIAH MUMBI</t>
  </si>
  <si>
    <t>C0372</t>
  </si>
  <si>
    <t>LEVINA ONDENGE</t>
  </si>
  <si>
    <t>C0840</t>
  </si>
  <si>
    <t>KENNEDY KALALI</t>
  </si>
  <si>
    <t>C1100</t>
  </si>
  <si>
    <t>JANET OKARA</t>
  </si>
  <si>
    <t>C1288</t>
  </si>
  <si>
    <t>JAMES MURIGI</t>
  </si>
  <si>
    <t>C1427</t>
  </si>
  <si>
    <t>FRANCIS KIOKO KIMEU</t>
  </si>
  <si>
    <t>C1476</t>
  </si>
  <si>
    <t>ENG. ERASTUS MWONGERA</t>
  </si>
  <si>
    <t>C1262</t>
  </si>
  <si>
    <t>DR. VINCENCIA APOPA</t>
  </si>
  <si>
    <t>C1416</t>
  </si>
  <si>
    <t>DR. PAUL JILANI</t>
  </si>
  <si>
    <t>C1381</t>
  </si>
  <si>
    <t>DR. CARREN CHEPNGETICH</t>
  </si>
  <si>
    <t>C1540</t>
  </si>
  <si>
    <t>DR. MICHAEL MUMA</t>
  </si>
  <si>
    <t>DR. MARY MWANZIA</t>
  </si>
  <si>
    <t>393</t>
  </si>
  <si>
    <t>C1264</t>
  </si>
  <si>
    <t>DOROTHY OBALLA</t>
  </si>
  <si>
    <t>C1437</t>
  </si>
  <si>
    <t>JOHN GICHURU</t>
  </si>
  <si>
    <t>C1510</t>
  </si>
  <si>
    <t>RACHAEL KAMAU</t>
  </si>
  <si>
    <t>C0149</t>
  </si>
  <si>
    <t>DR. BEATRICE OKATCH</t>
  </si>
  <si>
    <t>C1524</t>
  </si>
  <si>
    <t>ANUJA PRASHAR</t>
  </si>
  <si>
    <t>C1523</t>
  </si>
  <si>
    <t>STEPHEN MUTISO</t>
  </si>
  <si>
    <t>C1296</t>
  </si>
  <si>
    <t>RAPHAEL ONYANGO</t>
  </si>
  <si>
    <t>C1362</t>
  </si>
  <si>
    <t>DR. NAFTALI WAMBUGU</t>
  </si>
  <si>
    <t>C1083</t>
  </si>
  <si>
    <t>DR. ANTHONY MWAI</t>
  </si>
  <si>
    <t>C0703</t>
  </si>
  <si>
    <t>DR. ARGAN WEKESA</t>
  </si>
  <si>
    <t>C1181</t>
  </si>
  <si>
    <t>DR. FREDRICK WAFULA</t>
  </si>
  <si>
    <t>C1079</t>
  </si>
  <si>
    <t>DR. NEBART AVUTSWA</t>
  </si>
  <si>
    <t>PROF. PETER KARIUKI</t>
  </si>
  <si>
    <t>405</t>
  </si>
  <si>
    <t>C1414</t>
  </si>
  <si>
    <t>DR. RODGERS OCHENGE</t>
  </si>
  <si>
    <t>C1520</t>
  </si>
  <si>
    <t>DR. SIRMA KORIR</t>
  </si>
  <si>
    <t>C1521</t>
  </si>
  <si>
    <t>ESTHER MAKORI</t>
  </si>
  <si>
    <t>C1353</t>
  </si>
  <si>
    <t>JEREMIAH MUNIU</t>
  </si>
  <si>
    <t>C0713</t>
  </si>
  <si>
    <t>PHYLIS MURANI</t>
  </si>
  <si>
    <t>C1237</t>
  </si>
  <si>
    <t>POLLYNE MUTUNGA</t>
  </si>
  <si>
    <t>C0749</t>
  </si>
  <si>
    <t>RICHARD KAMAMI</t>
  </si>
  <si>
    <t>C1378</t>
  </si>
  <si>
    <t>RUTH MWATHI</t>
  </si>
  <si>
    <t>C1069</t>
  </si>
  <si>
    <t>ZIPPORAH MUNENE</t>
  </si>
  <si>
    <t>C0770</t>
  </si>
  <si>
    <t>DUNCAN OWUOR</t>
  </si>
  <si>
    <t>C0669</t>
  </si>
  <si>
    <t>ALBERT MAKOKHA</t>
  </si>
  <si>
    <t>C0680</t>
  </si>
  <si>
    <t>CATHERINE GACHIRI</t>
  </si>
  <si>
    <t>C1545</t>
  </si>
  <si>
    <t>DOMINIC AMORO</t>
  </si>
  <si>
    <t>C0666</t>
  </si>
  <si>
    <t>DR. GRACE MUSA</t>
  </si>
  <si>
    <t>C1451</t>
  </si>
  <si>
    <t>ROSE RONO</t>
  </si>
  <si>
    <t>C1156</t>
  </si>
  <si>
    <t>EDWIN KIPKEMOI LIMO</t>
  </si>
  <si>
    <t>C1429</t>
  </si>
  <si>
    <t>DR. GLADYS CHEROTICH</t>
  </si>
  <si>
    <t>C1413</t>
  </si>
  <si>
    <t>DUNCAN KILUNGU</t>
  </si>
  <si>
    <t>DR. CHARLES GITHIRA WANYOIKE</t>
  </si>
  <si>
    <t>421</t>
  </si>
  <si>
    <t>C1679</t>
  </si>
  <si>
    <t>SAMMY KITULA</t>
  </si>
  <si>
    <t>C1680</t>
  </si>
  <si>
    <t>ZAKARY MUCHIRI NJOROGE</t>
  </si>
  <si>
    <t>C1676</t>
  </si>
  <si>
    <t>LUCY WACUKA MWAURA</t>
  </si>
  <si>
    <t>C1677</t>
  </si>
  <si>
    <t>NICHOLAS LUFUMBU OMIDO</t>
  </si>
  <si>
    <t>C1669</t>
  </si>
  <si>
    <t>DR. ARANI WYCLIFFE</t>
  </si>
  <si>
    <t>C1670</t>
  </si>
  <si>
    <t>ELTON KIPKORIR LANGAT</t>
  </si>
  <si>
    <t>C1671</t>
  </si>
  <si>
    <t>ERIC MOGIRE</t>
  </si>
  <si>
    <t>C1663</t>
  </si>
  <si>
    <t>BEATRICE WANJIRU NDUNGU</t>
  </si>
  <si>
    <t>C1662</t>
  </si>
  <si>
    <t>WILSON KAMAMI</t>
  </si>
  <si>
    <t>C1661</t>
  </si>
  <si>
    <t>VERONICAH WAITHIRA KIAMA</t>
  </si>
  <si>
    <t>C1660</t>
  </si>
  <si>
    <t>TIMOTHY KAGIRI KUIYAKI</t>
  </si>
  <si>
    <t>C1659</t>
  </si>
  <si>
    <t>NICHOLAS MUSAU MUTINDA</t>
  </si>
  <si>
    <t>C1658</t>
  </si>
  <si>
    <t>MARY ANDIKA</t>
  </si>
  <si>
    <t>C1657</t>
  </si>
  <si>
    <t>DR. JAMES MURUNGA</t>
  </si>
  <si>
    <t>C1656</t>
  </si>
  <si>
    <t>HANIEL NJOGU MUCHIRI</t>
  </si>
  <si>
    <t>C1655</t>
  </si>
  <si>
    <t>FREDRICK KARIITHI GITHUI</t>
  </si>
  <si>
    <t>C1654</t>
  </si>
  <si>
    <t>CHARLES BONVENTURE MALUNGU</t>
  </si>
  <si>
    <t>C1653</t>
  </si>
  <si>
    <t>DESMOND MWANGI WAIRIMU</t>
  </si>
  <si>
    <t>C1638</t>
  </si>
  <si>
    <t>DR. MAGDALINE NKANDO</t>
  </si>
  <si>
    <t>DR. JUNITER KWAMBOKA MOKUA</t>
  </si>
  <si>
    <t>432</t>
  </si>
  <si>
    <t>C1694</t>
  </si>
  <si>
    <t>ANGELICA GITONGA</t>
  </si>
  <si>
    <t>C1695</t>
  </si>
  <si>
    <t>EDITH NJERU</t>
  </si>
  <si>
    <t>C1699</t>
  </si>
  <si>
    <t>DR. MUTWIRI NATHAN MWENDA</t>
  </si>
  <si>
    <t>C1713</t>
  </si>
  <si>
    <t>VICTOR MUTHAMA</t>
  </si>
  <si>
    <t>C1705</t>
  </si>
  <si>
    <t>MUO CHARLES</t>
  </si>
  <si>
    <t>C1711</t>
  </si>
  <si>
    <t>STELLA KAINDA</t>
  </si>
  <si>
    <t>C1709</t>
  </si>
  <si>
    <t>RON MUHANDE</t>
  </si>
  <si>
    <t>C1710</t>
  </si>
  <si>
    <t>SIMON NDICU</t>
  </si>
  <si>
    <t>C1708</t>
  </si>
  <si>
    <t>PETER INGANGA BULUMA</t>
  </si>
  <si>
    <t>C1630</t>
  </si>
  <si>
    <t>DR. NORMAN GACHOKA</t>
  </si>
  <si>
    <t>C1706</t>
  </si>
  <si>
    <t>MUTEGI KITHAKA</t>
  </si>
  <si>
    <t>C1707</t>
  </si>
  <si>
    <t>NAOMI KOLONGEI</t>
  </si>
  <si>
    <t>C1704</t>
  </si>
  <si>
    <t>MICHAEL OSANO OKODA</t>
  </si>
  <si>
    <t>C1702</t>
  </si>
  <si>
    <t>DRUSILLAH KEMUNTO</t>
  </si>
  <si>
    <t>C1701</t>
  </si>
  <si>
    <t>DR. SALOME MWONGELI MUSAU</t>
  </si>
  <si>
    <t>DR. EUNICE GITIRI</t>
  </si>
  <si>
    <t>420</t>
  </si>
  <si>
    <t>C1698</t>
  </si>
  <si>
    <t>DR. MOKAYA ORIKU NICODEMUS</t>
  </si>
  <si>
    <t>C1642</t>
  </si>
  <si>
    <t>DOMINIC ONG'ONDO OCHOI</t>
  </si>
  <si>
    <t>C1644</t>
  </si>
  <si>
    <t>MBUGUA FRANCIS NDUNG'U</t>
  </si>
  <si>
    <t>C1645</t>
  </si>
  <si>
    <t>MASESE NYABANDO GIDEON</t>
  </si>
  <si>
    <t>C1646</t>
  </si>
  <si>
    <t>JOYCE CHEBET KORIR</t>
  </si>
  <si>
    <t>C1431</t>
  </si>
  <si>
    <t>JUSTUS MUSILA</t>
  </si>
  <si>
    <t>C1648</t>
  </si>
  <si>
    <t>LAWRENCE AGUFA</t>
  </si>
  <si>
    <t>C1649</t>
  </si>
  <si>
    <t>LILIAN A. OLICK</t>
  </si>
  <si>
    <t>C1650</t>
  </si>
  <si>
    <t>MARY ATIENO OWUOR</t>
  </si>
  <si>
    <t>C1651</t>
  </si>
  <si>
    <t>MICHAEL NG'ANG'A THIGA</t>
  </si>
  <si>
    <t>C1652</t>
  </si>
  <si>
    <t>PRIMROSE NYAMBURA MBUTHIA</t>
  </si>
  <si>
    <t>C1664</t>
  </si>
  <si>
    <t>COLLINS KIOKO</t>
  </si>
  <si>
    <t>C1665</t>
  </si>
  <si>
    <t>KIKETE DENNIS</t>
  </si>
  <si>
    <t>C1666</t>
  </si>
  <si>
    <t>DR. CHARLES THOMAS KEYA</t>
  </si>
  <si>
    <t>C1667</t>
  </si>
  <si>
    <t>DR. EUNICE NGINA WANDIGA</t>
  </si>
  <si>
    <t>C1668</t>
  </si>
  <si>
    <t>DR. STEVE ONDIEKI NYANAMBA</t>
  </si>
  <si>
    <t>C1672</t>
  </si>
  <si>
    <t>WAFULA ERICK MIKE</t>
  </si>
  <si>
    <t>C1673</t>
  </si>
  <si>
    <t>FRANCIS OKETCH OCHIENG</t>
  </si>
  <si>
    <t>C1674</t>
  </si>
  <si>
    <t>JAPHETH MUTUA</t>
  </si>
  <si>
    <t>C1675</t>
  </si>
  <si>
    <t>LUCY AJWANG’ OTIENO</t>
  </si>
  <si>
    <t>C1678</t>
  </si>
  <si>
    <t>PAMELAH MAKONJO MUKONYI</t>
  </si>
  <si>
    <t>C1641</t>
  </si>
  <si>
    <t>ANDREW GOVEDI KISANYANYA</t>
  </si>
  <si>
    <t>C1608</t>
  </si>
  <si>
    <t>DR. CYNTHIA A. IKAMARI</t>
  </si>
  <si>
    <t>C1628</t>
  </si>
  <si>
    <t>DR. ANTHONY KIRUBI MWANGI</t>
  </si>
  <si>
    <t>C1632</t>
  </si>
  <si>
    <t>DR. GRACE WANGARI KIIRU</t>
  </si>
  <si>
    <t>C1633</t>
  </si>
  <si>
    <t>DR. HENRY MOMANYI</t>
  </si>
  <si>
    <t>C1634</t>
  </si>
  <si>
    <t>DR. JARED M.ARIEMBA</t>
  </si>
  <si>
    <t>C1635</t>
  </si>
  <si>
    <t>DR. KENNEDY AMADI</t>
  </si>
  <si>
    <t>C1636</t>
  </si>
  <si>
    <t>DR. RACHEAL M. MBURU</t>
  </si>
  <si>
    <t>C1639</t>
  </si>
  <si>
    <t>MICHAEL MUMMASSABBA WAMACHE</t>
  </si>
  <si>
    <t>C1519</t>
  </si>
  <si>
    <t>ALEX NYABWENGI OMANGA</t>
  </si>
  <si>
    <t>C0360</t>
  </si>
  <si>
    <t>AUSTIN MAKUNGU</t>
  </si>
  <si>
    <t>BENJAMIN MUTUNGI</t>
  </si>
  <si>
    <t>54</t>
  </si>
  <si>
    <t>CARDEN ADEMBO</t>
  </si>
  <si>
    <t>78</t>
  </si>
  <si>
    <t>C0741</t>
  </si>
  <si>
    <t>COLLINS ONDIEK</t>
  </si>
  <si>
    <t>DOMINIC OJWANG</t>
  </si>
  <si>
    <t>85</t>
  </si>
  <si>
    <t>DR. ABRAHAM ROTICH</t>
  </si>
  <si>
    <t>205</t>
  </si>
  <si>
    <t>DR. ASENATH ONGUSO</t>
  </si>
  <si>
    <t>394</t>
  </si>
  <si>
    <t>PROF. CHRISTINE NANJALA</t>
  </si>
  <si>
    <t>302</t>
  </si>
  <si>
    <t>C0754</t>
  </si>
  <si>
    <t>DR. EDWARD KOBUTHI</t>
  </si>
  <si>
    <t>DR. GABRIEL LAIBONI</t>
  </si>
  <si>
    <t>381</t>
  </si>
  <si>
    <t>DR. GLADYS BUNYASI</t>
  </si>
  <si>
    <t>60</t>
  </si>
  <si>
    <t>DR. IBRAHIM TIRIMBA</t>
  </si>
  <si>
    <t>370</t>
  </si>
  <si>
    <t>C1700</t>
  </si>
  <si>
    <t>DR. ROBERT KASISI</t>
  </si>
  <si>
    <t>DR. WYCLIFFE NYARIBO</t>
  </si>
  <si>
    <t>98</t>
  </si>
  <si>
    <t>EDWARD GURA</t>
  </si>
  <si>
    <t>308</t>
  </si>
  <si>
    <t>ELIJAH WEKESA</t>
  </si>
  <si>
    <t>264</t>
  </si>
  <si>
    <t>C1195</t>
  </si>
  <si>
    <t>ELIUD LAGAT</t>
  </si>
  <si>
    <t>ELIZABETH THIGA</t>
  </si>
  <si>
    <t>301</t>
  </si>
  <si>
    <t>C1771</t>
  </si>
  <si>
    <t>ELLY OCHIENG OSIR</t>
  </si>
  <si>
    <t>C1217</t>
  </si>
  <si>
    <t>EUDIA JEPTOO</t>
  </si>
  <si>
    <t>EVALYNE HAGOI</t>
  </si>
  <si>
    <t>116</t>
  </si>
  <si>
    <t>C1408</t>
  </si>
  <si>
    <t>FRANCIS KIVUVA</t>
  </si>
  <si>
    <t>FREDRICK LEVA</t>
  </si>
  <si>
    <t>296</t>
  </si>
  <si>
    <t>FRIDAH GAKII</t>
  </si>
  <si>
    <t>235</t>
  </si>
  <si>
    <t>HANNAH WANYOIKE</t>
  </si>
  <si>
    <t>239</t>
  </si>
  <si>
    <t>C1294</t>
  </si>
  <si>
    <t>JAMES OYOO</t>
  </si>
  <si>
    <t>JOSHUA NYAGINDI</t>
  </si>
  <si>
    <t>146</t>
  </si>
  <si>
    <t>JOSHUA OMANYO</t>
  </si>
  <si>
    <t>304</t>
  </si>
  <si>
    <t>MACKRED OCHIENG</t>
  </si>
  <si>
    <t>240</t>
  </si>
  <si>
    <t>MARTIN WAWERU</t>
  </si>
  <si>
    <t>309</t>
  </si>
  <si>
    <t>NANCY OKUMBE</t>
  </si>
  <si>
    <t>162</t>
  </si>
  <si>
    <t>NORAH OKUNGU</t>
  </si>
  <si>
    <t>95</t>
  </si>
  <si>
    <t>PROF. JOSHUA BAGAKA'S</t>
  </si>
  <si>
    <t>352</t>
  </si>
  <si>
    <t>DR. REBECCA MUTIA</t>
  </si>
  <si>
    <t>289</t>
  </si>
  <si>
    <t>REGINA NJOROGE</t>
  </si>
  <si>
    <t>195</t>
  </si>
  <si>
    <t>SIMON MACHARIA</t>
  </si>
  <si>
    <t>350</t>
  </si>
  <si>
    <t>C1022</t>
  </si>
  <si>
    <t>THEOPHILUS AKAL</t>
  </si>
  <si>
    <t>WILSON KAMAMI WANJIRU</t>
  </si>
  <si>
    <t>WINNIE WAITITU</t>
  </si>
  <si>
    <t>107</t>
  </si>
  <si>
    <t>C1817</t>
  </si>
  <si>
    <t>MICHAEL WANJALA</t>
  </si>
  <si>
    <t>ANTHONY AHINDU</t>
  </si>
  <si>
    <t>295</t>
  </si>
  <si>
    <t>C1258</t>
  </si>
  <si>
    <t>DOMINIC NGALA</t>
  </si>
  <si>
    <t>C1272</t>
  </si>
  <si>
    <t>DR. IRUNGU MACHARIA</t>
  </si>
  <si>
    <t>C1325</t>
  </si>
  <si>
    <t>DR. WALTER KARUNGANI</t>
  </si>
  <si>
    <t>C0842</t>
  </si>
  <si>
    <t>EUNICE KETA</t>
  </si>
  <si>
    <t>LYNDAH MAKUNGU</t>
  </si>
  <si>
    <t>348</t>
  </si>
  <si>
    <t>C1739</t>
  </si>
  <si>
    <t>ALICE AKINYI</t>
  </si>
  <si>
    <t>C1640</t>
  </si>
  <si>
    <t>ALICE MUIA</t>
  </si>
  <si>
    <t>C1811</t>
  </si>
  <si>
    <t>AMOS MUSEMBI</t>
  </si>
  <si>
    <t>C1983</t>
  </si>
  <si>
    <t>AMBROSE NJERU</t>
  </si>
  <si>
    <t>C1465</t>
  </si>
  <si>
    <t>BEATRICE KAGUCIA</t>
  </si>
  <si>
    <t>C1333</t>
  </si>
  <si>
    <t>BEATRICE ODERA</t>
  </si>
  <si>
    <t>C1527</t>
  </si>
  <si>
    <t>BENARD CHOGI</t>
  </si>
  <si>
    <t>C1580</t>
  </si>
  <si>
    <t>BRENDA ACHIENG</t>
  </si>
  <si>
    <t>C1530</t>
  </si>
  <si>
    <t>BRIAN INDIMULI</t>
  </si>
  <si>
    <t>C1731</t>
  </si>
  <si>
    <t>CARORINE CHEBET</t>
  </si>
  <si>
    <t>C1326</t>
  </si>
  <si>
    <t>CHRIS MAYAKA</t>
  </si>
  <si>
    <t>C1541</t>
  </si>
  <si>
    <t>CHRIS NDAMBUKI</t>
  </si>
  <si>
    <t>C1402</t>
  </si>
  <si>
    <t>CHRIS NJOGU</t>
  </si>
  <si>
    <t>CLIVE ONSOMU</t>
  </si>
  <si>
    <t>208</t>
  </si>
  <si>
    <t>DAISY CHEPKOECH</t>
  </si>
  <si>
    <t>390</t>
  </si>
  <si>
    <t>C1736</t>
  </si>
  <si>
    <t>DAN IMBEGA</t>
  </si>
  <si>
    <t>C1821</t>
  </si>
  <si>
    <t>DAVID KANYI</t>
  </si>
  <si>
    <t>C1744</t>
  </si>
  <si>
    <t>DAVID MARAGU</t>
  </si>
  <si>
    <t>C1749</t>
  </si>
  <si>
    <t>DAVID OPONDO</t>
  </si>
  <si>
    <t>C1464</t>
  </si>
  <si>
    <t>DEBORAH MULI</t>
  </si>
  <si>
    <t>C1812</t>
  </si>
  <si>
    <t>DENIS MUTHUI</t>
  </si>
  <si>
    <t>C1486</t>
  </si>
  <si>
    <t>CONRAD AKELLO</t>
  </si>
  <si>
    <t>C0321</t>
  </si>
  <si>
    <t>JAMES BWIRE</t>
  </si>
  <si>
    <t>C1484</t>
  </si>
  <si>
    <t>DOMTILLA KOSGEY</t>
  </si>
  <si>
    <t>C1535</t>
  </si>
  <si>
    <t>DOROTHY MUTUA</t>
  </si>
  <si>
    <t>C1745</t>
  </si>
  <si>
    <t>DR. BEDAN KINYANJUI</t>
  </si>
  <si>
    <t>C1573</t>
  </si>
  <si>
    <t>DR. DENNIS KABURU</t>
  </si>
  <si>
    <t>C1806</t>
  </si>
  <si>
    <t>DR. EUNICE MWANGI</t>
  </si>
  <si>
    <t>C1495</t>
  </si>
  <si>
    <t>DR. GABRIEL KAMAU</t>
  </si>
  <si>
    <t>DR. JOHN WANYOIKE</t>
  </si>
  <si>
    <t>389</t>
  </si>
  <si>
    <t>C0384</t>
  </si>
  <si>
    <t>DR. KEN OTIENO</t>
  </si>
  <si>
    <t>C1558</t>
  </si>
  <si>
    <t>DR. LAWRENCE NDERU</t>
  </si>
  <si>
    <t>PROF. LUCY MBURU</t>
  </si>
  <si>
    <t>209</t>
  </si>
  <si>
    <t>C0561</t>
  </si>
  <si>
    <t>DR. NDERITU KIHARA</t>
  </si>
  <si>
    <t>DR. RACHAEL KIBUKU</t>
  </si>
  <si>
    <t>211</t>
  </si>
  <si>
    <t>DR. SIMON MWENDIA</t>
  </si>
  <si>
    <t>183</t>
  </si>
  <si>
    <t>C0153</t>
  </si>
  <si>
    <t>DR. STEPHEN NJENGA</t>
  </si>
  <si>
    <t>C1536</t>
  </si>
  <si>
    <t>DR.FANON ANANDA</t>
  </si>
  <si>
    <t>DR. EDWIN OMOL</t>
  </si>
  <si>
    <t>439</t>
  </si>
  <si>
    <t>C1740</t>
  </si>
  <si>
    <t>EDWIN WANJURU</t>
  </si>
  <si>
    <t>C1721</t>
  </si>
  <si>
    <t>DR. ELIJAH MASENO</t>
  </si>
  <si>
    <t>C1733</t>
  </si>
  <si>
    <t>ELPHAS LITSALITSA</t>
  </si>
  <si>
    <t>DR. EMILY OKOTH</t>
  </si>
  <si>
    <t>379</t>
  </si>
  <si>
    <t>C1769</t>
  </si>
  <si>
    <t>ENOS WANGETTE</t>
  </si>
  <si>
    <t>C1725</t>
  </si>
  <si>
    <t>ERIC KARIUKI</t>
  </si>
  <si>
    <t>ERICK ODUOL</t>
  </si>
  <si>
    <t>300</t>
  </si>
  <si>
    <t>ERNEST MADARA</t>
  </si>
  <si>
    <t>48</t>
  </si>
  <si>
    <t>EZEKIEL KURIA</t>
  </si>
  <si>
    <t>138</t>
  </si>
  <si>
    <t>C1483</t>
  </si>
  <si>
    <t>FELIX OKINYO</t>
  </si>
  <si>
    <t>FRED OMONDI</t>
  </si>
  <si>
    <t>173</t>
  </si>
  <si>
    <t>FRIDAH KIOKO</t>
  </si>
  <si>
    <t>303</t>
  </si>
  <si>
    <t>GEOFFREY NJUGUNA</t>
  </si>
  <si>
    <t>225</t>
  </si>
  <si>
    <t>C1055</t>
  </si>
  <si>
    <t>GEOFFREY RUMBE</t>
  </si>
  <si>
    <t>C1723</t>
  </si>
  <si>
    <t>GEORGE KARIUKI</t>
  </si>
  <si>
    <t>C0994</t>
  </si>
  <si>
    <t>GEORGE MWANGI</t>
  </si>
  <si>
    <t>C0394</t>
  </si>
  <si>
    <t>GLENNE MORAA</t>
  </si>
  <si>
    <t>C1765</t>
  </si>
  <si>
    <t>GODFREY MAINA</t>
  </si>
  <si>
    <t>C1766</t>
  </si>
  <si>
    <t>GODRICK OCHIENG</t>
  </si>
  <si>
    <t>GRIFFIN KENGA</t>
  </si>
  <si>
    <t>213</t>
  </si>
  <si>
    <t>C1803</t>
  </si>
  <si>
    <t>HALSON OGETO NYABERI</t>
  </si>
  <si>
    <t>C1728</t>
  </si>
  <si>
    <t>DR. HARON TINEGA</t>
  </si>
  <si>
    <t>C0476</t>
  </si>
  <si>
    <t>DR. IRENE MUNDIA</t>
  </si>
  <si>
    <t>ISAAC OKOLA</t>
  </si>
  <si>
    <t>106</t>
  </si>
  <si>
    <t>C1557</t>
  </si>
  <si>
    <t>JAMES MBAO</t>
  </si>
  <si>
    <t>C1847</t>
  </si>
  <si>
    <t>JANE MASAA</t>
  </si>
  <si>
    <t>C0381</t>
  </si>
  <si>
    <t>DR. JANVAN MUNYOKI</t>
  </si>
  <si>
    <t>C1849</t>
  </si>
  <si>
    <t>JECTON ANYANGO</t>
  </si>
  <si>
    <t>C1730</t>
  </si>
  <si>
    <t>JENNIFER GACHUKIA</t>
  </si>
  <si>
    <t>C1432</t>
  </si>
  <si>
    <t>JOHN KIMOTHO</t>
  </si>
  <si>
    <t>C1548</t>
  </si>
  <si>
    <t>JOHN MAINA</t>
  </si>
  <si>
    <t>C1692</t>
  </si>
  <si>
    <t>JOHN NJIRU</t>
  </si>
  <si>
    <t>C1716</t>
  </si>
  <si>
    <t>JOHN SAGIMO</t>
  </si>
  <si>
    <t>C1058</t>
  </si>
  <si>
    <t>JOHN WAINAINA</t>
  </si>
  <si>
    <t>C1461</t>
  </si>
  <si>
    <t>JOSELYN MUTENDE</t>
  </si>
  <si>
    <t>C1457</t>
  </si>
  <si>
    <t>JOSEPH GITARI</t>
  </si>
  <si>
    <t>C1804</t>
  </si>
  <si>
    <t>JOSEPH MWANGI</t>
  </si>
  <si>
    <t>C0542</t>
  </si>
  <si>
    <t>JULIET WAWIRA</t>
  </si>
  <si>
    <t>C0238</t>
  </si>
  <si>
    <t>JULIUS WAMBUGU</t>
  </si>
  <si>
    <t>JUSTUS MUTIA</t>
  </si>
  <si>
    <t>37</t>
  </si>
  <si>
    <t>C1734</t>
  </si>
  <si>
    <t>KELVIN NJAGI</t>
  </si>
  <si>
    <t>C1770</t>
  </si>
  <si>
    <t>LAWRENCE THUKU</t>
  </si>
  <si>
    <t>C1719</t>
  </si>
  <si>
    <t>LEE BARASA</t>
  </si>
  <si>
    <t>C1802</t>
  </si>
  <si>
    <t>LILIAN CHEGE</t>
  </si>
  <si>
    <t>C1748</t>
  </si>
  <si>
    <t>LINUS ALOO</t>
  </si>
  <si>
    <t>C1691</t>
  </si>
  <si>
    <t>MARIANA NJOROGE</t>
  </si>
  <si>
    <t>C1399</t>
  </si>
  <si>
    <t>MARTIN KIBE</t>
  </si>
  <si>
    <t>C1301</t>
  </si>
  <si>
    <t>MARTIN LUTHER</t>
  </si>
  <si>
    <t>C1732</t>
  </si>
  <si>
    <t>MAURICE ODAMBATAFWA</t>
  </si>
  <si>
    <t>C0097</t>
  </si>
  <si>
    <t>MBOGO NJOROGE</t>
  </si>
  <si>
    <t>MERAB OMONDI</t>
  </si>
  <si>
    <t>212</t>
  </si>
  <si>
    <t>C1783</t>
  </si>
  <si>
    <t>MERCELINE ATIENO</t>
  </si>
  <si>
    <t>MERCY MUKANI</t>
  </si>
  <si>
    <t>317</t>
  </si>
  <si>
    <t>C1807</t>
  </si>
  <si>
    <t>FREDRICK MUSIKA</t>
  </si>
  <si>
    <t>C1720</t>
  </si>
  <si>
    <t>NELLIE NGANGA</t>
  </si>
  <si>
    <t>C1805</t>
  </si>
  <si>
    <t>NGIGI STANLEY MUGA</t>
  </si>
  <si>
    <t>C1726</t>
  </si>
  <si>
    <t>DR. NICHODEMUS AKETCH</t>
  </si>
  <si>
    <t>C1735</t>
  </si>
  <si>
    <t>NICHOLAS NJIRU</t>
  </si>
  <si>
    <t>C1741</t>
  </si>
  <si>
    <t>NORAH NJOKI</t>
  </si>
  <si>
    <t>C1727</t>
  </si>
  <si>
    <t>OPETU BAHATI</t>
  </si>
  <si>
    <t>PAULUS ADAMBA</t>
  </si>
  <si>
    <t>362</t>
  </si>
  <si>
    <t>PETER KIARIE</t>
  </si>
  <si>
    <t>97</t>
  </si>
  <si>
    <t>C0879</t>
  </si>
  <si>
    <t>PROF. PATRICK OGAO</t>
  </si>
  <si>
    <t>C1539</t>
  </si>
  <si>
    <t>PURITY MUREITHI</t>
  </si>
  <si>
    <t>C1767</t>
  </si>
  <si>
    <t>RAPHAEL AGONG</t>
  </si>
  <si>
    <t>C1123</t>
  </si>
  <si>
    <t>RICHARD KARANJA</t>
  </si>
  <si>
    <t>ROGERS ABONG'O</t>
  </si>
  <si>
    <t>233</t>
  </si>
  <si>
    <t>SALOME MASINDE</t>
  </si>
  <si>
    <t>357</t>
  </si>
  <si>
    <t>C1737</t>
  </si>
  <si>
    <t>SAMUEL GATHANGA</t>
  </si>
  <si>
    <t>C1746</t>
  </si>
  <si>
    <t>SARAH MUTHONI</t>
  </si>
  <si>
    <t>STEPHEN OKWANY</t>
  </si>
  <si>
    <t>318</t>
  </si>
  <si>
    <t>C1808</t>
  </si>
  <si>
    <t>STEPHEN WAWERU</t>
  </si>
  <si>
    <t>C1747</t>
  </si>
  <si>
    <t>SUSAN THUO</t>
  </si>
  <si>
    <t>C1768</t>
  </si>
  <si>
    <t>VALERIE ODHIAMBO</t>
  </si>
  <si>
    <t>C1742</t>
  </si>
  <si>
    <t>VICTOR ONYANCHA</t>
  </si>
  <si>
    <t>WANJIKU NJUGUNA</t>
  </si>
  <si>
    <t>214</t>
  </si>
  <si>
    <t>WINFRED OKONGO</t>
  </si>
  <si>
    <t>135</t>
  </si>
  <si>
    <t>DR. PRISCILLA GACHIGI</t>
  </si>
  <si>
    <t>327</t>
  </si>
  <si>
    <t>HEDWIG OMBUNDA</t>
  </si>
  <si>
    <t>328</t>
  </si>
  <si>
    <t>C1365</t>
  </si>
  <si>
    <t>BENSON NGOBIA</t>
  </si>
  <si>
    <t>C1424</t>
  </si>
  <si>
    <t>ALBERT OCHIENG'</t>
  </si>
  <si>
    <t>C1552</t>
  </si>
  <si>
    <t>JANE GITAHI</t>
  </si>
  <si>
    <t>DR. ZIPPORA OKOTH</t>
  </si>
  <si>
    <t>383</t>
  </si>
  <si>
    <t>DR. JACKSON NDUNG'U</t>
  </si>
  <si>
    <t>385</t>
  </si>
  <si>
    <t>C1349</t>
  </si>
  <si>
    <t>LEONARD WANYAMA</t>
  </si>
  <si>
    <t>C1592</t>
  </si>
  <si>
    <t>BENSON NJONGORO</t>
  </si>
  <si>
    <t>C1613</t>
  </si>
  <si>
    <t>DR. IGNATIUS MUNYIRI</t>
  </si>
  <si>
    <t>DR. ANN MUNUKU</t>
  </si>
  <si>
    <t>396</t>
  </si>
  <si>
    <t>VIVIAN ARANGO</t>
  </si>
  <si>
    <t>153</t>
  </si>
  <si>
    <t>C1250</t>
  </si>
  <si>
    <t>ANNE NDUNG'U</t>
  </si>
  <si>
    <t>C1585</t>
  </si>
  <si>
    <t>PHESTUS MASINDE</t>
  </si>
  <si>
    <t>C0861</t>
  </si>
  <si>
    <t>PROF. ALMADI OBERE</t>
  </si>
  <si>
    <t>C1610</t>
  </si>
  <si>
    <t>DOROTHY MUTUNGA</t>
  </si>
  <si>
    <t>C1606</t>
  </si>
  <si>
    <t>BRIAN OBIERO</t>
  </si>
  <si>
    <t>C1750</t>
  </si>
  <si>
    <t>DR. DAVID KIRIMI</t>
  </si>
  <si>
    <t>C1154</t>
  </si>
  <si>
    <t>DR. FRANCIS OMONDI</t>
  </si>
  <si>
    <t>C1756</t>
  </si>
  <si>
    <t>WYCLIFF OMBUKI</t>
  </si>
  <si>
    <t>C1696</t>
  </si>
  <si>
    <t>DR. GODFREY KYALO MAKAU</t>
  </si>
  <si>
    <t>C1761</t>
  </si>
  <si>
    <t>DANIEL WABWIRE</t>
  </si>
  <si>
    <t>C0998</t>
  </si>
  <si>
    <t>DR. JANET ONYANGO</t>
  </si>
  <si>
    <t>C1752</t>
  </si>
  <si>
    <t>DR. NANCY IMBUSI</t>
  </si>
  <si>
    <t>C1856</t>
  </si>
  <si>
    <t>EMMA MACHOGU</t>
  </si>
  <si>
    <t>C1619</t>
  </si>
  <si>
    <t>FREDRICK MUSEE</t>
  </si>
  <si>
    <t>C1787</t>
  </si>
  <si>
    <t>EDWIN KIMANI</t>
  </si>
  <si>
    <t>C1231</t>
  </si>
  <si>
    <t>JOAB OPALA</t>
  </si>
  <si>
    <t>C0988</t>
  </si>
  <si>
    <t>PHILIP AILA</t>
  </si>
  <si>
    <t>C1788</t>
  </si>
  <si>
    <t>WINFRED KURIA</t>
  </si>
  <si>
    <t>C1151</t>
  </si>
  <si>
    <t>MERCY GUANDARU</t>
  </si>
  <si>
    <t>C1538</t>
  </si>
  <si>
    <t>PAVEL SIGU</t>
  </si>
  <si>
    <t>C1564</t>
  </si>
  <si>
    <t>MOSES ADAMA</t>
  </si>
  <si>
    <t>C1604</t>
  </si>
  <si>
    <t>BETTY KABUNGO</t>
  </si>
  <si>
    <t>C1569</t>
  </si>
  <si>
    <t>BIKO NYONGESA</t>
  </si>
  <si>
    <t>C1406</t>
  </si>
  <si>
    <t>BRENDA JUMA</t>
  </si>
  <si>
    <t>C1607</t>
  </si>
  <si>
    <t>CALVINCE ONYANGO</t>
  </si>
  <si>
    <t>C0847</t>
  </si>
  <si>
    <t>CATHLEEN KARIANJAHI</t>
  </si>
  <si>
    <t>C1773</t>
  </si>
  <si>
    <t>CYNDY KAGWIRIA</t>
  </si>
  <si>
    <t>C1796</t>
  </si>
  <si>
    <t>DR. EMMANUEL SHIKUKU</t>
  </si>
  <si>
    <t>C1757</t>
  </si>
  <si>
    <t>DR. FLORENCE MIIMA</t>
  </si>
  <si>
    <t>C1824</t>
  </si>
  <si>
    <t>DR. MARK CHETAMBE</t>
  </si>
  <si>
    <t>C1754</t>
  </si>
  <si>
    <t>GEDION GATERO</t>
  </si>
  <si>
    <t>C0766</t>
  </si>
  <si>
    <t>JOHN OGUTU</t>
  </si>
  <si>
    <t>C1781</t>
  </si>
  <si>
    <t>MARGARET WAIRUMBI</t>
  </si>
  <si>
    <t>C0700</t>
  </si>
  <si>
    <t>PURITY MUTONYI</t>
  </si>
  <si>
    <t>C1798</t>
  </si>
  <si>
    <t>DR. SUSAN GITIMU</t>
  </si>
  <si>
    <t>PROF. SIMON NGIGI</t>
  </si>
  <si>
    <t>378</t>
  </si>
  <si>
    <t>C1230</t>
  </si>
  <si>
    <t>DR. ANN WAMATHAI</t>
  </si>
  <si>
    <t>DR. SUSAN KIMOTHO</t>
  </si>
  <si>
    <t>418</t>
  </si>
  <si>
    <t>C1263</t>
  </si>
  <si>
    <t>ROSEMARY WAIGWE</t>
  </si>
  <si>
    <t>C1206</t>
  </si>
  <si>
    <t>ANDREW GROHNEY</t>
  </si>
  <si>
    <t>C1809</t>
  </si>
  <si>
    <t>ANDREW LEVI</t>
  </si>
  <si>
    <t>C1037</t>
  </si>
  <si>
    <t>ANDREW RORI</t>
  </si>
  <si>
    <t>C1417</t>
  </si>
  <si>
    <t>BEATRICE WEKHE</t>
  </si>
  <si>
    <t>BENJAMIN KINUTHIA</t>
  </si>
  <si>
    <t>324</t>
  </si>
  <si>
    <t>BERNARD ORIOKI</t>
  </si>
  <si>
    <t>373</t>
  </si>
  <si>
    <t>C1445</t>
  </si>
  <si>
    <t>CAROLINE THIGA</t>
  </si>
  <si>
    <t>CAROLINE TOO</t>
  </si>
  <si>
    <t>CHARLES KYENGO</t>
  </si>
  <si>
    <t>232</t>
  </si>
  <si>
    <t>CHARLES RAMAINA</t>
  </si>
  <si>
    <t>353</t>
  </si>
  <si>
    <t>C1686</t>
  </si>
  <si>
    <t>DAMARIS MUSEMBI</t>
  </si>
  <si>
    <t>C1690</t>
  </si>
  <si>
    <t>DANIEL MWANZIA</t>
  </si>
  <si>
    <t>C0900</t>
  </si>
  <si>
    <t>DAVID AKOO</t>
  </si>
  <si>
    <t>C1501</t>
  </si>
  <si>
    <t>DINDI ADIKINYI</t>
  </si>
  <si>
    <t>C1404</t>
  </si>
  <si>
    <t>DUNCAN MARAGIA</t>
  </si>
  <si>
    <t>C1772</t>
  </si>
  <si>
    <t>EDWARD MATIBA</t>
  </si>
  <si>
    <t>C1145</t>
  </si>
  <si>
    <t>EDWARD MUJUKA</t>
  </si>
  <si>
    <t>C1287</t>
  </si>
  <si>
    <t>EDWARD NDEGWA</t>
  </si>
  <si>
    <t>EDWIN KIPKEMOI</t>
  </si>
  <si>
    <t>C1446</t>
  </si>
  <si>
    <t>ENOCK MAKORI</t>
  </si>
  <si>
    <t>FAUSTIN MWINZI</t>
  </si>
  <si>
    <t>267</t>
  </si>
  <si>
    <t>C1516</t>
  </si>
  <si>
    <t>FREDRICK OCHIENG</t>
  </si>
  <si>
    <t>C0995</t>
  </si>
  <si>
    <t>GEOFFREY OCHIENG</t>
  </si>
  <si>
    <t>C1030</t>
  </si>
  <si>
    <t>GEORGE ONYANGO</t>
  </si>
  <si>
    <t>C1185</t>
  </si>
  <si>
    <t>GRACE MUKAMI</t>
  </si>
  <si>
    <t>C1455</t>
  </si>
  <si>
    <t>ISAIAH OBIRI</t>
  </si>
  <si>
    <t>ISAIH OBIRI</t>
  </si>
  <si>
    <t>C1017</t>
  </si>
  <si>
    <t>ISSAR ARMAN</t>
  </si>
  <si>
    <t>C1448</t>
  </si>
  <si>
    <t>JACKLINE KIMEMIA</t>
  </si>
  <si>
    <t>C0970</t>
  </si>
  <si>
    <t>JACKSON KIMANI</t>
  </si>
  <si>
    <t>C0854</t>
  </si>
  <si>
    <t>JAMES THUKU</t>
  </si>
  <si>
    <t>C1400</t>
  </si>
  <si>
    <t>JARED MOMANYI</t>
  </si>
  <si>
    <t>C1040</t>
  </si>
  <si>
    <t>JOB CHEGE</t>
  </si>
  <si>
    <t>C1693</t>
  </si>
  <si>
    <t>JOHN KABUCHO</t>
  </si>
  <si>
    <t>C1028</t>
  </si>
  <si>
    <t>JOHN OYARO</t>
  </si>
  <si>
    <t>C0199</t>
  </si>
  <si>
    <t>JOHNSTONE MAINA</t>
  </si>
  <si>
    <t>C1449</t>
  </si>
  <si>
    <t>JOSEPH SOITA</t>
  </si>
  <si>
    <t>C1489</t>
  </si>
  <si>
    <t>JOSHUA KITI</t>
  </si>
  <si>
    <t>C1508</t>
  </si>
  <si>
    <t>JOSIAH MAROKO</t>
  </si>
  <si>
    <t>KEZIAH WANJIKU</t>
  </si>
  <si>
    <t>434</t>
  </si>
  <si>
    <t>C1374</t>
  </si>
  <si>
    <t>KILLION AMOLLO</t>
  </si>
  <si>
    <t>C1456</t>
  </si>
  <si>
    <t>KNOWLES ONWONGA</t>
  </si>
  <si>
    <t>KNOWLESS ONWONGA</t>
  </si>
  <si>
    <t>C0053</t>
  </si>
  <si>
    <t>LUKE MBOM</t>
  </si>
  <si>
    <t>C0744</t>
  </si>
  <si>
    <t>MALACH OSORO</t>
  </si>
  <si>
    <t>C1308</t>
  </si>
  <si>
    <t>MARGARET KARUITHA</t>
  </si>
  <si>
    <t>C0738</t>
  </si>
  <si>
    <t>MARTIN OKUDO</t>
  </si>
  <si>
    <t>C0944</t>
  </si>
  <si>
    <t>MAURICE OUMA</t>
  </si>
  <si>
    <t>MILKA NJUGUNA</t>
  </si>
  <si>
    <t>326</t>
  </si>
  <si>
    <t>MILKAH NJUGUNA</t>
  </si>
  <si>
    <t>C1444</t>
  </si>
  <si>
    <t>MOURINE MMBEYI</t>
  </si>
  <si>
    <t>NANCY NJOROGE</t>
  </si>
  <si>
    <t>325</t>
  </si>
  <si>
    <t>C1481</t>
  </si>
  <si>
    <t>PATRICK YEGON</t>
  </si>
  <si>
    <t>C1027</t>
  </si>
  <si>
    <t>PERIS WAIRIMU</t>
  </si>
  <si>
    <t>C1335</t>
  </si>
  <si>
    <t>PETER GIKUBU</t>
  </si>
  <si>
    <t>C1801</t>
  </si>
  <si>
    <t>PHILISTERS OBWANGI</t>
  </si>
  <si>
    <t>C1504</t>
  </si>
  <si>
    <t>ROSALIA KAGENI</t>
  </si>
  <si>
    <t>SHARON OLUTEYO</t>
  </si>
  <si>
    <t>70</t>
  </si>
  <si>
    <t>C1313</t>
  </si>
  <si>
    <t>SIMON GITHINJI</t>
  </si>
  <si>
    <t>C1491</t>
  </si>
  <si>
    <t>STEPHEN MWANGANGI</t>
  </si>
  <si>
    <t>C1211</t>
  </si>
  <si>
    <t>STEPHEN NAMISI</t>
  </si>
  <si>
    <t>C1687</t>
  </si>
  <si>
    <t>STEPHEN OKELLO</t>
  </si>
  <si>
    <t>C1810</t>
  </si>
  <si>
    <t>TERESIAH WANJIRU</t>
  </si>
  <si>
    <t>C1440</t>
  </si>
  <si>
    <t>VERILE OPILO</t>
  </si>
  <si>
    <t>AUSTINE MAKUNGU</t>
  </si>
  <si>
    <t>CELESTINE WANDABUSI</t>
  </si>
  <si>
    <t>437</t>
  </si>
  <si>
    <t>DOUGLAS NYAKUNDI</t>
  </si>
  <si>
    <t>262</t>
  </si>
  <si>
    <t>C0112</t>
  </si>
  <si>
    <t>EDWIN OWITI</t>
  </si>
  <si>
    <t>C0908</t>
  </si>
  <si>
    <t>JUSTIN ONYANDO</t>
  </si>
  <si>
    <t>C1447</t>
  </si>
  <si>
    <t>NICHOLAS SIKALLY</t>
  </si>
  <si>
    <t>C1434</t>
  </si>
  <si>
    <t>SEBASTIAN MULONGO</t>
  </si>
  <si>
    <t>TOM MATWETWE</t>
  </si>
  <si>
    <t>197</t>
  </si>
  <si>
    <t>VICTOR NYAMIAKA</t>
  </si>
  <si>
    <t>96</t>
  </si>
  <si>
    <t>C0202</t>
  </si>
  <si>
    <t>WALTER ODHIAMBO</t>
  </si>
  <si>
    <t>C1422</t>
  </si>
  <si>
    <t>GEORGE OBOP</t>
  </si>
  <si>
    <t>C1791</t>
  </si>
  <si>
    <t>WINFRED SIKUKU</t>
  </si>
  <si>
    <t>C1887</t>
  </si>
  <si>
    <t>ALEXANDER NDUMIA KARIUKI</t>
  </si>
  <si>
    <t>C1594</t>
  </si>
  <si>
    <t>ALFRED SANDAY</t>
  </si>
  <si>
    <t>C1602</t>
  </si>
  <si>
    <t>ANDY RURI</t>
  </si>
  <si>
    <t>C1157</t>
  </si>
  <si>
    <t>ANN MACHARIA</t>
  </si>
  <si>
    <t>C1605</t>
  </si>
  <si>
    <t>ANN NKIROTE</t>
  </si>
  <si>
    <t>C1775</t>
  </si>
  <si>
    <t>ANNE WANJIRU KAROKI</t>
  </si>
  <si>
    <t>C1609</t>
  </si>
  <si>
    <t>DANIEL MWAURA</t>
  </si>
  <si>
    <t>DORAH OSOK</t>
  </si>
  <si>
    <t>157</t>
  </si>
  <si>
    <t>C1420</t>
  </si>
  <si>
    <t>DR. ALFRED KITHUSI</t>
  </si>
  <si>
    <t>DR. ANNE MUNUKU</t>
  </si>
  <si>
    <t>C1611</t>
  </si>
  <si>
    <t>DR. DORCAS WAMBUGU</t>
  </si>
  <si>
    <t>C1612</t>
  </si>
  <si>
    <t>DR. DOROTHY MWATHI</t>
  </si>
  <si>
    <t>C1162</t>
  </si>
  <si>
    <t>DR. GORDON OMENYA</t>
  </si>
  <si>
    <t>C1818</t>
  </si>
  <si>
    <t>DR. GRACE ANN KIMARU</t>
  </si>
  <si>
    <t>DR. IGNATIUS NYAGA</t>
  </si>
  <si>
    <t>C1852</t>
  </si>
  <si>
    <t>DR. JOSEPH THIONG'O</t>
  </si>
  <si>
    <t>C1777</t>
  </si>
  <si>
    <t>DR. JUSTUS BARASA MAENDE</t>
  </si>
  <si>
    <t>C1843</t>
  </si>
  <si>
    <t>DR. KATHANDIKA IGUNA</t>
  </si>
  <si>
    <t>DR. MARGARET MWAURA</t>
  </si>
  <si>
    <t>C1782</t>
  </si>
  <si>
    <t>DR. MARY MBII</t>
  </si>
  <si>
    <t>C1614</t>
  </si>
  <si>
    <t>DR. NENE NDERITU</t>
  </si>
  <si>
    <t>DR. NYATETE KENYANYA</t>
  </si>
  <si>
    <t>391</t>
  </si>
  <si>
    <t>C1155</t>
  </si>
  <si>
    <t>PROF. SHADRACK JIRMA</t>
  </si>
  <si>
    <t>C1714</t>
  </si>
  <si>
    <t>ELIJAH NYAKUNDI</t>
  </si>
  <si>
    <t>C1885</t>
  </si>
  <si>
    <t>EMILLY ADHIAMBO</t>
  </si>
  <si>
    <t>C1567</t>
  </si>
  <si>
    <t>ERIC KIBIGO</t>
  </si>
  <si>
    <t>C1617</t>
  </si>
  <si>
    <t>ESTHER NJENGA</t>
  </si>
  <si>
    <t>C1618</t>
  </si>
  <si>
    <t>ESTON KWACH</t>
  </si>
  <si>
    <t>C1753</t>
  </si>
  <si>
    <t>EUPHRINE UBAGA</t>
  </si>
  <si>
    <t>C1878</t>
  </si>
  <si>
    <t>FELISTAS KAMANDE</t>
  </si>
  <si>
    <t>C1688</t>
  </si>
  <si>
    <t>FRANKLIN OYOSA</t>
  </si>
  <si>
    <t>C1780</t>
  </si>
  <si>
    <t>GABRIEL NYABUTO</t>
  </si>
  <si>
    <t>C1868</t>
  </si>
  <si>
    <t>GEORGE WAINAINA</t>
  </si>
  <si>
    <t>C1762</t>
  </si>
  <si>
    <t>ISAAC GACHUIGA</t>
  </si>
  <si>
    <t>ISAIAH WERE</t>
  </si>
  <si>
    <t>364</t>
  </si>
  <si>
    <t>C1826</t>
  </si>
  <si>
    <t>JANE GITAU</t>
  </si>
  <si>
    <t>C1459</t>
  </si>
  <si>
    <t>JAVED KANA</t>
  </si>
  <si>
    <t>C1575</t>
  </si>
  <si>
    <t>JOEL CHEGE</t>
  </si>
  <si>
    <t>C1799</t>
  </si>
  <si>
    <t>JOHN KYALO</t>
  </si>
  <si>
    <t>JOSEPH KURIA</t>
  </si>
  <si>
    <t>121</t>
  </si>
  <si>
    <t>C1789</t>
  </si>
  <si>
    <t>JOSHUA ONDU</t>
  </si>
  <si>
    <t>C1793</t>
  </si>
  <si>
    <t>CAROLINE KAHINGO</t>
  </si>
  <si>
    <t>LAMECH ANG'ILA</t>
  </si>
  <si>
    <t>366</t>
  </si>
  <si>
    <t>C1603</t>
  </si>
  <si>
    <t>LILY ALULU</t>
  </si>
  <si>
    <t>C1785</t>
  </si>
  <si>
    <t>LINDA OMBOGO</t>
  </si>
  <si>
    <t>C1763</t>
  </si>
  <si>
    <t>MAXWELL MACHOKA</t>
  </si>
  <si>
    <t>C1848</t>
  </si>
  <si>
    <t>MICHAEL KANG'ETHE</t>
  </si>
  <si>
    <t>C1792</t>
  </si>
  <si>
    <t>MOVINE TONOGO</t>
  </si>
  <si>
    <t>C1790</t>
  </si>
  <si>
    <t>MUTIE WAMAITHA</t>
  </si>
  <si>
    <t>C1755</t>
  </si>
  <si>
    <t>PAUL MAINA</t>
  </si>
  <si>
    <t>C1627</t>
  </si>
  <si>
    <t>PERIS MWANIKI</t>
  </si>
  <si>
    <t>C1595</t>
  </si>
  <si>
    <t>PHILIP NJORE</t>
  </si>
  <si>
    <t>C1829</t>
  </si>
  <si>
    <t>RICHARD MUGO</t>
  </si>
  <si>
    <t>C1306</t>
  </si>
  <si>
    <t>ROY WAFULA</t>
  </si>
  <si>
    <t>SALOME MUSE</t>
  </si>
  <si>
    <t>313</t>
  </si>
  <si>
    <t>C1600</t>
  </si>
  <si>
    <t>SAMUEL MUCHUGU</t>
  </si>
  <si>
    <t>C1376</t>
  </si>
  <si>
    <t>SILAS TEMBA</t>
  </si>
  <si>
    <t>C1786</t>
  </si>
  <si>
    <t>DR. STEPHEN KIOKO</t>
  </si>
  <si>
    <t>C1625</t>
  </si>
  <si>
    <t>SUKI WANZA</t>
  </si>
  <si>
    <t>C1945</t>
  </si>
  <si>
    <t>SYLVIA MBUGUA</t>
  </si>
  <si>
    <t>C1568</t>
  </si>
  <si>
    <t>SYLVIA WAMBUGU</t>
  </si>
  <si>
    <t>C1599</t>
  </si>
  <si>
    <t>TIMOTHY KANATHA</t>
  </si>
  <si>
    <t>C1045</t>
  </si>
  <si>
    <t>WALTER OWINO</t>
  </si>
  <si>
    <t>C1816</t>
  </si>
  <si>
    <t>MILLER NYARIBO</t>
  </si>
  <si>
    <t>C1888</t>
  </si>
  <si>
    <t>CHRISTOPHER OTIENO OYUECH</t>
  </si>
  <si>
    <t>C1409</t>
  </si>
  <si>
    <t>CLINTON KIHIMA</t>
  </si>
  <si>
    <t>C1871</t>
  </si>
  <si>
    <t>DR. ABRAHAM MATHEKA</t>
  </si>
  <si>
    <t>DR. CECILIA IRERI</t>
  </si>
  <si>
    <t>428</t>
  </si>
  <si>
    <t>C1822</t>
  </si>
  <si>
    <t>FAITH NG'ENDO GACHOKA</t>
  </si>
  <si>
    <t>C1797</t>
  </si>
  <si>
    <t>FRANCIS JOHNSON</t>
  </si>
  <si>
    <t>C1875</t>
  </si>
  <si>
    <t>GABRIEL NJOROGE NJUGUNA</t>
  </si>
  <si>
    <t>C1621</t>
  </si>
  <si>
    <t>JENNIFFER KATEE</t>
  </si>
  <si>
    <t>C1866</t>
  </si>
  <si>
    <t>KEN JOSEPH MBUKI</t>
  </si>
  <si>
    <t>C1867</t>
  </si>
  <si>
    <t>MANDALI NAMBALE LEVY</t>
  </si>
  <si>
    <t>C1689</t>
  </si>
  <si>
    <t>PENINA KAMAU</t>
  </si>
  <si>
    <t>C1870</t>
  </si>
  <si>
    <t>REBECCA MUNUHE</t>
  </si>
  <si>
    <t>C1598</t>
  </si>
  <si>
    <t>VIVIAN PAMBO</t>
  </si>
  <si>
    <t>C1392</t>
  </si>
  <si>
    <t>SARAH MASESE</t>
  </si>
  <si>
    <t>C1225</t>
  </si>
  <si>
    <t>DR. DENNIS GICHUKI</t>
  </si>
  <si>
    <t>C1717</t>
  </si>
  <si>
    <t>EVANS ONGULO</t>
  </si>
  <si>
    <t>C1070</t>
  </si>
  <si>
    <t>GLADYS MANGE</t>
  </si>
  <si>
    <t>C1718</t>
  </si>
  <si>
    <t>LEMMY MUNENE</t>
  </si>
  <si>
    <t>DENNIS KEMEI</t>
  </si>
  <si>
    <t>410</t>
  </si>
  <si>
    <t>C0894</t>
  </si>
  <si>
    <t>ANITA KIVULU</t>
  </si>
  <si>
    <t>C1150</t>
  </si>
  <si>
    <t>GRACE WAMBUI GATHUA</t>
  </si>
  <si>
    <t>C1879</t>
  </si>
  <si>
    <t>DR. MWAI KARIUKI</t>
  </si>
  <si>
    <t>C1880</t>
  </si>
  <si>
    <t>DR. ROSE KAWIRA</t>
  </si>
  <si>
    <t>DR. WALTER OWINO</t>
  </si>
  <si>
    <t>C1881</t>
  </si>
  <si>
    <t>ERIC GITONGA</t>
  </si>
  <si>
    <t>C1830</t>
  </si>
  <si>
    <t>JOSEPHINE WANG'OMBE</t>
  </si>
  <si>
    <t>C1882</t>
  </si>
  <si>
    <t>OCHIENG' UMIRA</t>
  </si>
  <si>
    <t>SIGU PAVEL</t>
  </si>
  <si>
    <t>C1601</t>
  </si>
  <si>
    <t>ALEX ODONGO</t>
  </si>
  <si>
    <t>ALULU LILY</t>
  </si>
  <si>
    <t>C0174</t>
  </si>
  <si>
    <t>BONIFACE KYENGE</t>
  </si>
  <si>
    <t>DANIEL KASILI</t>
  </si>
  <si>
    <t>397</t>
  </si>
  <si>
    <t>C1913</t>
  </si>
  <si>
    <t>DOCTOR GONGERA</t>
  </si>
  <si>
    <t>DOMTILA KOSGEY</t>
  </si>
  <si>
    <t>DR. CAROLINE NTARA</t>
  </si>
  <si>
    <t>406</t>
  </si>
  <si>
    <t>C1862</t>
  </si>
  <si>
    <t>DR. CATHERINE KANANA</t>
  </si>
  <si>
    <t>C1919</t>
  </si>
  <si>
    <t>DR. EDWARD RICHARD ONYANGO</t>
  </si>
  <si>
    <t>DR. EDWARD ONYANGO</t>
  </si>
  <si>
    <t>C1908</t>
  </si>
  <si>
    <t>DR. EZEKIEL AKWALU</t>
  </si>
  <si>
    <t>C1964</t>
  </si>
  <si>
    <t>DR. FRANCIS MUTEGI</t>
  </si>
  <si>
    <t>C1925</t>
  </si>
  <si>
    <t>DR. JACQUELINE OJIAMBO</t>
  </si>
  <si>
    <t>C1924</t>
  </si>
  <si>
    <t>DR. JANE MAITHYA</t>
  </si>
  <si>
    <t>C1909</t>
  </si>
  <si>
    <t>DR. JOEL OMUSEBE</t>
  </si>
  <si>
    <t>DR. PETER OMAE</t>
  </si>
  <si>
    <t>430</t>
  </si>
  <si>
    <t>C1854</t>
  </si>
  <si>
    <t>DR. SIMON NJOGU</t>
  </si>
  <si>
    <t>C1936</t>
  </si>
  <si>
    <t>DR. SOLOMON LEMUNEN</t>
  </si>
  <si>
    <t>C1813</t>
  </si>
  <si>
    <t>DR. SOLOMON NGAHU</t>
  </si>
  <si>
    <t>C1901</t>
  </si>
  <si>
    <t>DR. STEVE GITHAIGA</t>
  </si>
  <si>
    <t>C1921</t>
  </si>
  <si>
    <t>DR. TONY ODUOR</t>
  </si>
  <si>
    <t>C1778</t>
  </si>
  <si>
    <t>EMMY C. ROTICH</t>
  </si>
  <si>
    <t>C1906</t>
  </si>
  <si>
    <t>EMYLN NGWIRI</t>
  </si>
  <si>
    <t>EPHRINE UBAGA</t>
  </si>
  <si>
    <t>C1021</t>
  </si>
  <si>
    <t>ERICK MAKORA</t>
  </si>
  <si>
    <t>FAITH GACHOKA</t>
  </si>
  <si>
    <t>C1877</t>
  </si>
  <si>
    <t>GEORGE GITHOGE</t>
  </si>
  <si>
    <t>C1912</t>
  </si>
  <si>
    <t>GEORGE OMANYA</t>
  </si>
  <si>
    <t>C1930</t>
  </si>
  <si>
    <t>GODFREY OMONDI OCHOLA</t>
  </si>
  <si>
    <t>C1549</t>
  </si>
  <si>
    <t>DR. GRACE NJOKI</t>
  </si>
  <si>
    <t>C1922</t>
  </si>
  <si>
    <t>HELLEN NJAGI</t>
  </si>
  <si>
    <t>C1488</t>
  </si>
  <si>
    <t>JAMES KIARIE</t>
  </si>
  <si>
    <t>C1683</t>
  </si>
  <si>
    <t>JESSEN KOGI</t>
  </si>
  <si>
    <t>C1838</t>
  </si>
  <si>
    <t>JOHN IRUNGU</t>
  </si>
  <si>
    <t>C1928</t>
  </si>
  <si>
    <t>JOSEPH BARONGO</t>
  </si>
  <si>
    <t>JOSHUA NYANGIDI</t>
  </si>
  <si>
    <t>KNOWLESS ONUONGA</t>
  </si>
  <si>
    <t>KOBI MATIBA</t>
  </si>
  <si>
    <t>C1963</t>
  </si>
  <si>
    <t>LINET MUTEGI</t>
  </si>
  <si>
    <t>LUCY OLOUASA</t>
  </si>
  <si>
    <t>223</t>
  </si>
  <si>
    <t>LYDIA WANDIRI</t>
  </si>
  <si>
    <t>438</t>
  </si>
  <si>
    <t>C1903</t>
  </si>
  <si>
    <t>MARION WANGUI</t>
  </si>
  <si>
    <t>C1929</t>
  </si>
  <si>
    <t>MILKA MAINA</t>
  </si>
  <si>
    <t>MOUREEN MMBEYI</t>
  </si>
  <si>
    <t>C1850</t>
  </si>
  <si>
    <t>ALEXANDER NJUGUNA</t>
  </si>
  <si>
    <t>C1910</t>
  </si>
  <si>
    <t>PATRICK MISAWA</t>
  </si>
  <si>
    <t>C1233</t>
  </si>
  <si>
    <t>PATRICK MURIUKI</t>
  </si>
  <si>
    <t>PAUL G. MAINA</t>
  </si>
  <si>
    <t>RICHARD GICHARU</t>
  </si>
  <si>
    <t>C1624</t>
  </si>
  <si>
    <t>ROSE ANN NDUTA</t>
  </si>
  <si>
    <t>C1916</t>
  </si>
  <si>
    <t>SAMUEL MUTHEE KAMUNYA</t>
  </si>
  <si>
    <t>C1905</t>
  </si>
  <si>
    <t>SAMUEL WABUGA</t>
  </si>
  <si>
    <t>C1883</t>
  </si>
  <si>
    <t>SHEILA MULINYA</t>
  </si>
  <si>
    <t>C0758</t>
  </si>
  <si>
    <t>ALLAN ODUOR</t>
  </si>
  <si>
    <t xml:space="preserve">DR. PAUL ABUONJI </t>
  </si>
  <si>
    <t>399</t>
  </si>
  <si>
    <t>C0071</t>
  </si>
  <si>
    <t>DR. EDWARD OWINO</t>
  </si>
  <si>
    <t>C1942</t>
  </si>
  <si>
    <t>DR. MARGARET MURIITHI</t>
  </si>
  <si>
    <t>C1941</t>
  </si>
  <si>
    <t>JACKSON KAMAU</t>
  </si>
  <si>
    <t>C1974</t>
  </si>
  <si>
    <t>ELIJAH SWETA</t>
  </si>
  <si>
    <t>C1954</t>
  </si>
  <si>
    <t>FIONA KANINI</t>
  </si>
  <si>
    <t>C1899</t>
  </si>
  <si>
    <t>KENNEDY NYAWEGI</t>
  </si>
  <si>
    <t>C1053</t>
  </si>
  <si>
    <t>JOY KANANU</t>
  </si>
  <si>
    <t>C1972</t>
  </si>
  <si>
    <t>JULIET MAKALI</t>
  </si>
  <si>
    <t>C2016</t>
  </si>
  <si>
    <t>LISPER KENDI</t>
  </si>
  <si>
    <t>DR. RUFUS GIKERA</t>
  </si>
  <si>
    <t>433</t>
  </si>
  <si>
    <t>C2015</t>
  </si>
  <si>
    <t>MARTIN MURIKI</t>
  </si>
  <si>
    <t>KEVIN NAISHO</t>
  </si>
  <si>
    <t>423</t>
  </si>
  <si>
    <t>C2099</t>
  </si>
  <si>
    <t>RICHARD JOBIESE</t>
  </si>
  <si>
    <t>No_</t>
  </si>
  <si>
    <t>Full Name</t>
  </si>
  <si>
    <t>Judith Vuzigwa Kisanya</t>
  </si>
  <si>
    <t>16</t>
  </si>
  <si>
    <t>Justus Mutinda Mutia</t>
  </si>
  <si>
    <t>Ernest Kayeyia Madara</t>
  </si>
  <si>
    <t>Benjamin Kasyoki Mutungi</t>
  </si>
  <si>
    <t>Gladys Nasambu Wekesa Bunyasi</t>
  </si>
  <si>
    <t>Florah Muzumba Mwamburi</t>
  </si>
  <si>
    <t>62</t>
  </si>
  <si>
    <t>Teresa Florence Wanjeri</t>
  </si>
  <si>
    <t>Sharon Brenda Anyango</t>
  </si>
  <si>
    <t>James Gikomo Njama</t>
  </si>
  <si>
    <t>Solomon Maina Gatimu</t>
  </si>
  <si>
    <t>Peter Maina Njuguna</t>
  </si>
  <si>
    <t>Carden Awuor Adembo</t>
  </si>
  <si>
    <t>Audrey Bakhoya Kubwa</t>
  </si>
  <si>
    <t>Yvonne Lilian Ochilo</t>
  </si>
  <si>
    <t>84</t>
  </si>
  <si>
    <t>Dominic Ojwang Oyombe</t>
  </si>
  <si>
    <t>Norah Atieno Okungu</t>
  </si>
  <si>
    <t>Victor Okebaso Nyamiaka</t>
  </si>
  <si>
    <t>Peter Muiruri Kiarie</t>
  </si>
  <si>
    <t>Wycliffe Nyaribo Misuko</t>
  </si>
  <si>
    <t>Mildred Imujaro Munyane</t>
  </si>
  <si>
    <t>104</t>
  </si>
  <si>
    <t>Isaac Okola</t>
  </si>
  <si>
    <t>Winnie Muthoni Muchira</t>
  </si>
  <si>
    <t>Evalyne Awino Hagoi</t>
  </si>
  <si>
    <t>Renson Muchiri Mwangi</t>
  </si>
  <si>
    <t>Michael D. Atenya Ingutia</t>
  </si>
  <si>
    <t>120</t>
  </si>
  <si>
    <t>Joseph Muigai Kuria</t>
  </si>
  <si>
    <t>Patrick Moyi Meso</t>
  </si>
  <si>
    <t>STEPHEN BULUKU</t>
  </si>
  <si>
    <t>126</t>
  </si>
  <si>
    <t>Beatrice Rotich</t>
  </si>
  <si>
    <t>129</t>
  </si>
  <si>
    <t>Winifred Awuor Okong'o</t>
  </si>
  <si>
    <t>James Omondi Otuto</t>
  </si>
  <si>
    <t>Ezekiel Kuria Mwangi</t>
  </si>
  <si>
    <t>Lucy Simani Wamalwa</t>
  </si>
  <si>
    <t>Joshua Nyangidi Otieno</t>
  </si>
  <si>
    <t>147</t>
  </si>
  <si>
    <t>Michael Njoroge Njogo</t>
  </si>
  <si>
    <t>George Wanjangi Wamai</t>
  </si>
  <si>
    <t>Vivian Arango Achieng</t>
  </si>
  <si>
    <t>Philomena Ndinda Mulwa</t>
  </si>
  <si>
    <t>154</t>
  </si>
  <si>
    <t>Dorah Akinyi Osok</t>
  </si>
  <si>
    <t>Nancy Akinyi Okumbe</t>
  </si>
  <si>
    <t>Jackline Kadogo Shanga</t>
  </si>
  <si>
    <t>Fredrick Mondo Omondi</t>
  </si>
  <si>
    <t>Simon Nyaga Mwendia</t>
  </si>
  <si>
    <t>Regina Wakaro Njoroge</t>
  </si>
  <si>
    <t>Tom Matwetwe Tinega</t>
  </si>
  <si>
    <t>Rose Waweru Gathii</t>
  </si>
  <si>
    <t>Abraham Kipkemboi Rotich</t>
  </si>
  <si>
    <t>Clive Mochiemo Onsomu</t>
  </si>
  <si>
    <t>Lucy Waruguru Mburu</t>
  </si>
  <si>
    <t>Rachael Njeri Kibuku</t>
  </si>
  <si>
    <t>Merab Anyango Omondi</t>
  </si>
  <si>
    <t>Griffin Kenga Kitili</t>
  </si>
  <si>
    <t>Miriam Wanjiku Njuguna</t>
  </si>
  <si>
    <t>Lucy Pereruan Olouasa</t>
  </si>
  <si>
    <t>Geoffrey Njoga Njuguna</t>
  </si>
  <si>
    <t>Charles Kyengo Ndunda</t>
  </si>
  <si>
    <t>Roggers Ochieng Abongo</t>
  </si>
  <si>
    <t>Fridah Gakii Murithi</t>
  </si>
  <si>
    <t>C2094</t>
  </si>
  <si>
    <t>AGNES GATHEMIA</t>
  </si>
  <si>
    <t>C2095</t>
  </si>
  <si>
    <t>MUTUKU MWINZI</t>
  </si>
  <si>
    <t>Anthony Kimeu Mulinge</t>
  </si>
  <si>
    <t>Hannah Nguhi Wanyoike</t>
  </si>
  <si>
    <t>Mackred Ochieng Dinga</t>
  </si>
  <si>
    <t>Douglas Onganga Nyakundi</t>
  </si>
  <si>
    <t>Elijah Wanamboe Wekesa</t>
  </si>
  <si>
    <t>Billiah Millicent Maende</t>
  </si>
  <si>
    <t>Faustin Mwongela Mwinzi</t>
  </si>
  <si>
    <t>Rebecca Kavutha Mutia</t>
  </si>
  <si>
    <t>Fredrick Kyengo Leva</t>
  </si>
  <si>
    <t>Erick Owino Oduol</t>
  </si>
  <si>
    <t>Elizabeth Wanjiru Thiga</t>
  </si>
  <si>
    <t>Fridah Ndinda Kioko</t>
  </si>
  <si>
    <t>Joshua Omondi Omanyo</t>
  </si>
  <si>
    <t>Martin Wangui Waweru</t>
  </si>
  <si>
    <t>Salome Nakhumicha Muse</t>
  </si>
  <si>
    <t>Anne Ledi Inyangalla</t>
  </si>
  <si>
    <t>Mercy Faith Mukani</t>
  </si>
  <si>
    <t>Stephen Ochieng Okwany</t>
  </si>
  <si>
    <t>Benjamin Kinuthia Kaigu</t>
  </si>
  <si>
    <t>Nancy Njoroge Wambui</t>
  </si>
  <si>
    <t>MILKAH WAIRIMU</t>
  </si>
  <si>
    <t>Priscilla Njoki Gachigi</t>
  </si>
  <si>
    <t>Hedwig Ombunda</t>
  </si>
  <si>
    <t>Suzanne Adhiambo Otieno</t>
  </si>
  <si>
    <t>336</t>
  </si>
  <si>
    <t>Simon Karuga Macharia</t>
  </si>
  <si>
    <t>Eunice Tuguro Makabara</t>
  </si>
  <si>
    <t>351</t>
  </si>
  <si>
    <t>Joshua Gisemba Bagaka's</t>
  </si>
  <si>
    <t>Joseph Simiyu Wanjala</t>
  </si>
  <si>
    <t>354</t>
  </si>
  <si>
    <t>Salome Nafuna Masinde</t>
  </si>
  <si>
    <t>Francis Ochieng Omondi</t>
  </si>
  <si>
    <t>361</t>
  </si>
  <si>
    <t>Paulus Opado Adamba</t>
  </si>
  <si>
    <t>Rosemary Kadenyi Kisato</t>
  </si>
  <si>
    <t>363</t>
  </si>
  <si>
    <t>Isaiah Oguok Were</t>
  </si>
  <si>
    <t>Morris Musembi Kitheka</t>
  </si>
  <si>
    <t>365</t>
  </si>
  <si>
    <t>Lamech Ang'ila Odiwuor</t>
  </si>
  <si>
    <t>Ibrahim Tirimba Ondabu</t>
  </si>
  <si>
    <t>Fred Sporta Ochogo</t>
  </si>
  <si>
    <t>Verah Thiong'o</t>
  </si>
  <si>
    <t>374</t>
  </si>
  <si>
    <t>Bernard Maaka Orioki</t>
  </si>
  <si>
    <t>Veronicah Wambui Thiongo</t>
  </si>
  <si>
    <t>Kenneth Kiprono Chebelyon</t>
  </si>
  <si>
    <t>Catherine Njoki Gatari</t>
  </si>
  <si>
    <t>Simon Kangethe Ngigi</t>
  </si>
  <si>
    <t>Emily Adhiambo Okoth</t>
  </si>
  <si>
    <t>Isaiah Iguna Chabaari Wakindiki</t>
  </si>
  <si>
    <t>380</t>
  </si>
  <si>
    <t>Gabriel Laiboni Munene</t>
  </si>
  <si>
    <t>Kenneth Ng'ang'a Wanjiku</t>
  </si>
  <si>
    <t>382</t>
  </si>
  <si>
    <t>DR. ZIPPORAH OKOTH</t>
  </si>
  <si>
    <t>Jackson Ndungu Mwangi</t>
  </si>
  <si>
    <t>KEN GATOBU</t>
  </si>
  <si>
    <t>386</t>
  </si>
  <si>
    <t>John Ngaii Wanyoike</t>
  </si>
  <si>
    <t>Daisy Chepkoech Omaera</t>
  </si>
  <si>
    <t>Patrick Nyatete Kenyanya</t>
  </si>
  <si>
    <t>Mary Mutete Mwanzia</t>
  </si>
  <si>
    <t>Asenath Keng'aya Onguso</t>
  </si>
  <si>
    <t>Ann Wangari Munuku</t>
  </si>
  <si>
    <t>Daniel Kasili</t>
  </si>
  <si>
    <t>DR. PAUL ABUONJI</t>
  </si>
  <si>
    <t>Peter Wangombe Kariuki</t>
  </si>
  <si>
    <t>Caroline Karimi Ntara</t>
  </si>
  <si>
    <t>Carolyne Omulando</t>
  </si>
  <si>
    <t>408</t>
  </si>
  <si>
    <t>Fiona Jepkosgei Korir</t>
  </si>
  <si>
    <t>Dennis Kipkirui Kemei</t>
  </si>
  <si>
    <t>Fanice Junge Waswa</t>
  </si>
  <si>
    <t>DR. KEVIN MUGOYE</t>
  </si>
  <si>
    <t>412</t>
  </si>
  <si>
    <t>Susan Kagendo Kimotho</t>
  </si>
  <si>
    <t>Eunice Gitiri Njagi</t>
  </si>
  <si>
    <t>Charles Githira Wanyoike</t>
  </si>
  <si>
    <t>Kelvin Tino Naisho</t>
  </si>
  <si>
    <t>Jane Wangari Njuru</t>
  </si>
  <si>
    <t>Jackson Ndolo Muthini</t>
  </si>
  <si>
    <t>Cecilia Wawira Ireri</t>
  </si>
  <si>
    <t>DR. ROBERT OCHIENG</t>
  </si>
  <si>
    <t>429</t>
  </si>
  <si>
    <t>DR. JACOB OTIENO</t>
  </si>
  <si>
    <t>431</t>
  </si>
  <si>
    <t>Juniter Kwamboka Mokua</t>
  </si>
  <si>
    <t>Rufus Kinyua Gikera</t>
  </si>
  <si>
    <t>Keziah Njeri Wanjiku</t>
  </si>
  <si>
    <t>Celestine Wandabusi</t>
  </si>
  <si>
    <t>Lydia Wandiri Njue</t>
  </si>
  <si>
    <t>Edwin Juma Omol</t>
  </si>
  <si>
    <t>Brigitte Wabuyabo Okonga</t>
  </si>
  <si>
    <t>Christine Nanjala Simiyu</t>
  </si>
  <si>
    <t>Edward Odhiambo Gura</t>
  </si>
  <si>
    <t>Luke Otieno Mbom</t>
  </si>
  <si>
    <t>C0059</t>
  </si>
  <si>
    <t>Bob Ogweno Apuko</t>
  </si>
  <si>
    <t>Edward Otieno Owino</t>
  </si>
  <si>
    <t>Peter Mbogo Njoroge</t>
  </si>
  <si>
    <t>Edwin Owino Owiti</t>
  </si>
  <si>
    <t>C0116</t>
  </si>
  <si>
    <t>Wilfred Omwansa Arori</t>
  </si>
  <si>
    <t>Beatrice Auko Okatch</t>
  </si>
  <si>
    <t>Stephen Thiiru Njenga</t>
  </si>
  <si>
    <t>Boniface Masila Kyenge</t>
  </si>
  <si>
    <t>Johnston Muriuki Maina</t>
  </si>
  <si>
    <t>Walter Odhiambo Ochieng</t>
  </si>
  <si>
    <t>Julius Mwangi Wambugu</t>
  </si>
  <si>
    <t>James Bwire Nabongo</t>
  </si>
  <si>
    <t>Austine Makungu Ngaira</t>
  </si>
  <si>
    <t>Levinah Atieno Ondeng'e</t>
  </si>
  <si>
    <t>Janvan Nzamba Munyoki</t>
  </si>
  <si>
    <t>Kennedy Awuor Otieno</t>
  </si>
  <si>
    <t>Glenne Nyakoe Moraa</t>
  </si>
  <si>
    <t>Lydia Mumbi Kimani</t>
  </si>
  <si>
    <t>Irene Mundia</t>
  </si>
  <si>
    <t>Juliet Wawira Njiru</t>
  </si>
  <si>
    <t>C0560</t>
  </si>
  <si>
    <t>Josphat Kisuo Kyalo</t>
  </si>
  <si>
    <t>Pius Nderitu Kihara</t>
  </si>
  <si>
    <t>Wario Guyo Wako</t>
  </si>
  <si>
    <t>Patrick Ngugi Gikai</t>
  </si>
  <si>
    <t>C0657</t>
  </si>
  <si>
    <t>GRACE AKINYI MUSA</t>
  </si>
  <si>
    <t>Albert Wandera Makhokha</t>
  </si>
  <si>
    <t>Catherine Wanjiku Gachiri</t>
  </si>
  <si>
    <t>Ogwoka Okemwa</t>
  </si>
  <si>
    <t>Purity Mutonyi Wawira</t>
  </si>
  <si>
    <t>C0702</t>
  </si>
  <si>
    <t>George Macharia</t>
  </si>
  <si>
    <t>Argan Okumu Wekesa</t>
  </si>
  <si>
    <t>Phyllis Njoki Murani</t>
  </si>
  <si>
    <t>Martin Okudo Omondi</t>
  </si>
  <si>
    <t>Alfred Owino Ondiek</t>
  </si>
  <si>
    <t>Malach Nyamweya Osoro</t>
  </si>
  <si>
    <t>Richard Maina Kamami</t>
  </si>
  <si>
    <t>Edward Ndwiga Kobuthi</t>
  </si>
  <si>
    <t>Allan Oduor Awour</t>
  </si>
  <si>
    <t>C0763</t>
  </si>
  <si>
    <t>Samson Nyang'au Paul</t>
  </si>
  <si>
    <t>C0764</t>
  </si>
  <si>
    <t>Amos Odhiambo Onyango</t>
  </si>
  <si>
    <t>John Ogutu Osumba</t>
  </si>
  <si>
    <t>Duncan Owuor Owuor</t>
  </si>
  <si>
    <t>C0775</t>
  </si>
  <si>
    <t>Francis Karuge Kiragu</t>
  </si>
  <si>
    <t>Peter Ogola Onyango</t>
  </si>
  <si>
    <t>C0815</t>
  </si>
  <si>
    <t>Kevin Mbunga Wanyang'i</t>
  </si>
  <si>
    <t>C0818</t>
  </si>
  <si>
    <t>Daniel Odhiambo Dondi</t>
  </si>
  <si>
    <t>Victoria Litali Susan</t>
  </si>
  <si>
    <t>C0835</t>
  </si>
  <si>
    <t>Albert Nambuwani Wasike</t>
  </si>
  <si>
    <t>Christine Wanjala Mwangombe</t>
  </si>
  <si>
    <t>Kennedy Mwendwa Kalali</t>
  </si>
  <si>
    <t>Eunice Keta Atieno</t>
  </si>
  <si>
    <t>Cathleen Njeri Karianjahi</t>
  </si>
  <si>
    <t>James Thuku Kamau</t>
  </si>
  <si>
    <t>Dr. Almadi Obere John</t>
  </si>
  <si>
    <t>Anita Nzisa Kivulu</t>
  </si>
  <si>
    <t>David Onyango Akoo</t>
  </si>
  <si>
    <t>Justine Owuor Onyando</t>
  </si>
  <si>
    <t>Maurice Ouma Awino</t>
  </si>
  <si>
    <t>C0955</t>
  </si>
  <si>
    <t>George Kipngetich Kosimbei</t>
  </si>
  <si>
    <t>Mathew Ondeye Ayal</t>
  </si>
  <si>
    <t>C0959</t>
  </si>
  <si>
    <t>Beryl Atieno Owili</t>
  </si>
  <si>
    <t>C0963</t>
  </si>
  <si>
    <t>Dorcas Ngendo Karuru</t>
  </si>
  <si>
    <t>Jackson Mwaura Kimani</t>
  </si>
  <si>
    <t>C0974</t>
  </si>
  <si>
    <t>Livingstone Maganjo Karuma</t>
  </si>
  <si>
    <t>PHILLIP AILA</t>
  </si>
  <si>
    <t>George Nduati Mwangi</t>
  </si>
  <si>
    <t>GEOFFREY OCHIENG'</t>
  </si>
  <si>
    <t>Janet Achieng Onyango</t>
  </si>
  <si>
    <t>C1004</t>
  </si>
  <si>
    <t>Kennedy Omondi Orende</t>
  </si>
  <si>
    <t>Issar Kapere Arman</t>
  </si>
  <si>
    <t>Erick Okello Makora</t>
  </si>
  <si>
    <t>Theophilus Akal Odhiambo</t>
  </si>
  <si>
    <t>Peris Wairimu Njuguna</t>
  </si>
  <si>
    <t>John Oyaro</t>
  </si>
  <si>
    <t>George Festus Onyango</t>
  </si>
  <si>
    <t>Andrew Moirore Rori</t>
  </si>
  <si>
    <t>C1039</t>
  </si>
  <si>
    <t>Mercy Wangari Kahuko</t>
  </si>
  <si>
    <t>Job Chege Muigai</t>
  </si>
  <si>
    <t>C1042</t>
  </si>
  <si>
    <t>Elizabeth Nthambi Kalunda</t>
  </si>
  <si>
    <t>Walter Odera Owino</t>
  </si>
  <si>
    <t>C1977</t>
  </si>
  <si>
    <t>VINCENT MBANDU</t>
  </si>
  <si>
    <t>C1046</t>
  </si>
  <si>
    <t>Clement O Olando</t>
  </si>
  <si>
    <t>C1047</t>
  </si>
  <si>
    <t>Albert Joseph Ochieng</t>
  </si>
  <si>
    <t>Joy Kananu</t>
  </si>
  <si>
    <t>Geoffrey Okinyi Rumbe</t>
  </si>
  <si>
    <t>John Kimani Wainaina</t>
  </si>
  <si>
    <t>C1060</t>
  </si>
  <si>
    <t>HENRY GIKONYO</t>
  </si>
  <si>
    <t>C1062</t>
  </si>
  <si>
    <t>Oscar Onyango Jonyo</t>
  </si>
  <si>
    <t>C1068</t>
  </si>
  <si>
    <t>Nicholas Ambani Asoyong</t>
  </si>
  <si>
    <t>Zipporah Wangeshi Munene</t>
  </si>
  <si>
    <t>Gladys Mange</t>
  </si>
  <si>
    <t>David Owuor Ajiki</t>
  </si>
  <si>
    <t>C1076</t>
  </si>
  <si>
    <t>John Wachudi Ekadah</t>
  </si>
  <si>
    <t>C1078</t>
  </si>
  <si>
    <t>Philip Nyadida Odongo</t>
  </si>
  <si>
    <t>Nebart Oguda Avutswa</t>
  </si>
  <si>
    <t>MONICAH OTIENDE</t>
  </si>
  <si>
    <t>292</t>
  </si>
  <si>
    <t>Anthony Maina Mwai</t>
  </si>
  <si>
    <t>C1085</t>
  </si>
  <si>
    <t>Alfonce Mosomi Ndemo</t>
  </si>
  <si>
    <t>C1094</t>
  </si>
  <si>
    <t>Francis Xavier Gichuru</t>
  </si>
  <si>
    <t>Janet W. Okara</t>
  </si>
  <si>
    <t>C1109</t>
  </si>
  <si>
    <t>Felix Nyongesa Wasike</t>
  </si>
  <si>
    <t>Richard Gicharu Karanja</t>
  </si>
  <si>
    <t>C1132</t>
  </si>
  <si>
    <t>Fredrick Ronald Orikodi</t>
  </si>
  <si>
    <t>C1135</t>
  </si>
  <si>
    <t>Mercy Maende Imo</t>
  </si>
  <si>
    <t>C1140</t>
  </si>
  <si>
    <t>James Ekadakada Omasaja</t>
  </si>
  <si>
    <t>Mary Njoki Ragui</t>
  </si>
  <si>
    <t>REV. KENNEDY KINYUA</t>
  </si>
  <si>
    <t>Edward Onyango Mujuka</t>
  </si>
  <si>
    <t>Grace Gathua Wambui</t>
  </si>
  <si>
    <t>Mercy Wangui Guandaru</t>
  </si>
  <si>
    <t>C1153</t>
  </si>
  <si>
    <t>Jael Odunga Ongasia</t>
  </si>
  <si>
    <t>Francis Omondi</t>
  </si>
  <si>
    <t>Shadrack Hidi Jirma</t>
  </si>
  <si>
    <t>Edwin Kipkemoi Limo</t>
  </si>
  <si>
    <t>Anne Nyawira Macharia</t>
  </si>
  <si>
    <t>C1159</t>
  </si>
  <si>
    <t>Johnson Wataako</t>
  </si>
  <si>
    <t>Gordon Omenya Onyango</t>
  </si>
  <si>
    <t>C1164</t>
  </si>
  <si>
    <t>Rose Nelima Natwart</t>
  </si>
  <si>
    <t>C1171</t>
  </si>
  <si>
    <t>John Wanjala Wayongo</t>
  </si>
  <si>
    <t>C1172</t>
  </si>
  <si>
    <t>Manasi Echaune</t>
  </si>
  <si>
    <t>Fredrick Olanga Wafula</t>
  </si>
  <si>
    <t>Bernard Mulandi Muia</t>
  </si>
  <si>
    <t>Grace Mukami Kimani</t>
  </si>
  <si>
    <t>C1194</t>
  </si>
  <si>
    <t>Martha Nekesa Ilugari</t>
  </si>
  <si>
    <t>Eliud Kipngetich Lagat</t>
  </si>
  <si>
    <t>C1205</t>
  </si>
  <si>
    <t>Jacqueline Saisi Mulinya</t>
  </si>
  <si>
    <t>Andrew Grohney Odondi</t>
  </si>
  <si>
    <t>Stephen Namisi Keya</t>
  </si>
  <si>
    <t>Stephen Githio</t>
  </si>
  <si>
    <t>C1223</t>
  </si>
  <si>
    <t>Abraham Apok Emacar</t>
  </si>
  <si>
    <t>Dennis Karugu Gichuki</t>
  </si>
  <si>
    <t>Anne Wamathai Njoki</t>
  </si>
  <si>
    <t>Joab Opala Dande</t>
  </si>
  <si>
    <t>Patrick Muruga Muriuki</t>
  </si>
  <si>
    <t>Pollyne Mutunga Mutunga</t>
  </si>
  <si>
    <t>C1239</t>
  </si>
  <si>
    <t>Wasilwa Juma Bakari</t>
  </si>
  <si>
    <t>C1244</t>
  </si>
  <si>
    <t>Alex Lusweti Walumoli</t>
  </si>
  <si>
    <t>Anne Wangari Ndung'u</t>
  </si>
  <si>
    <t>Dominic Ngala</t>
  </si>
  <si>
    <t>Vincensia Anyango Apopa</t>
  </si>
  <si>
    <t>Rosemary Waigwe Kamau</t>
  </si>
  <si>
    <t>Dorothy Achieng Oballah</t>
  </si>
  <si>
    <t>Peter Irungu Macharia</t>
  </si>
  <si>
    <t>C1282</t>
  </si>
  <si>
    <t>Aquilla Nanjala Khaemba</t>
  </si>
  <si>
    <t>C1285</t>
  </si>
  <si>
    <t>Mercy Kiugu Kiende</t>
  </si>
  <si>
    <t>James Muturi Murigi</t>
  </si>
  <si>
    <t>C1289</t>
  </si>
  <si>
    <t>Aggrey Mwashi Sakwa</t>
  </si>
  <si>
    <t>James Onyango Oyoo</t>
  </si>
  <si>
    <t>Raphael Otinda Onyango</t>
  </si>
  <si>
    <t>C1297</t>
  </si>
  <si>
    <t>Michael Mwangi Ngundo</t>
  </si>
  <si>
    <t>Martin Luther Ong'anyo</t>
  </si>
  <si>
    <t>Roy Wafula Nashombe</t>
  </si>
  <si>
    <t>Margaret Njeri Karuitha</t>
  </si>
  <si>
    <t>C1312</t>
  </si>
  <si>
    <t>Kevin Omai Moindi</t>
  </si>
  <si>
    <t>Simon Wanjeru Githinji</t>
  </si>
  <si>
    <t>C1319</t>
  </si>
  <si>
    <t>Janet Jepkoech Chepkwony</t>
  </si>
  <si>
    <t>C1324</t>
  </si>
  <si>
    <t>Johnson Munene Wambugu</t>
  </si>
  <si>
    <t>Christopher Peter Mayaka</t>
  </si>
  <si>
    <t>C1330</t>
  </si>
  <si>
    <t>Victor Ouma Omolo</t>
  </si>
  <si>
    <t>C1331</t>
  </si>
  <si>
    <t>Benedict Maurice Omolo Olwenyo</t>
  </si>
  <si>
    <t>Beatrice A. Odera</t>
  </si>
  <si>
    <t>Peter Gikubu Kagai</t>
  </si>
  <si>
    <t>C1341</t>
  </si>
  <si>
    <t>Eliud Okiring Elly</t>
  </si>
  <si>
    <t>C1342</t>
  </si>
  <si>
    <t>Ruth Mwai Njeri</t>
  </si>
  <si>
    <t>Leonard Lussac Wanyama</t>
  </si>
  <si>
    <t>Jeremiah Njoroge Muniu</t>
  </si>
  <si>
    <t>C1354</t>
  </si>
  <si>
    <t>Isaac Mutuku Muinde</t>
  </si>
  <si>
    <t>C1357</t>
  </si>
  <si>
    <t>Stanley Irungu Ndung'u</t>
  </si>
  <si>
    <t>C1359</t>
  </si>
  <si>
    <t>Lawrence Kimani Wandaka</t>
  </si>
  <si>
    <t>Naftali Njoroge Wambugu</t>
  </si>
  <si>
    <t>Benson Benjamin Ngobia</t>
  </si>
  <si>
    <t>C1367</t>
  </si>
  <si>
    <t>Stephen Macharia Muriu</t>
  </si>
  <si>
    <t>David Omondi Omolo</t>
  </si>
  <si>
    <t>Millicent Wanjiru Wachiuri</t>
  </si>
  <si>
    <t>C1373</t>
  </si>
  <si>
    <t>Kennedy Itibi Kahugu</t>
  </si>
  <si>
    <t>Killion Otieno Amollo</t>
  </si>
  <si>
    <t>Gabriel Ndung'u Waweru</t>
  </si>
  <si>
    <t>Silas Temba Mutabi</t>
  </si>
  <si>
    <t>Ruth Muthoni Mwathi</t>
  </si>
  <si>
    <t>Carren Chepngetich</t>
  </si>
  <si>
    <t>C1384</t>
  </si>
  <si>
    <t>Peter Kiboi Ngugi</t>
  </si>
  <si>
    <t>C1385</t>
  </si>
  <si>
    <t>Ezekiel Ombaso Makambi</t>
  </si>
  <si>
    <t>C1387</t>
  </si>
  <si>
    <t>Kelvin Mwangi Kairu</t>
  </si>
  <si>
    <t>Monica Adhiambo Ochieng</t>
  </si>
  <si>
    <t>Sarah Akinyi Masese</t>
  </si>
  <si>
    <t>C1394</t>
  </si>
  <si>
    <t>JOHNSTONE OKEYO</t>
  </si>
  <si>
    <t>Martin Wango Kibe</t>
  </si>
  <si>
    <t>Jared Nyakundi Momanyi</t>
  </si>
  <si>
    <t>Mathew Muchiri Ndambiri</t>
  </si>
  <si>
    <t>Christopher Njogu Gitonga</t>
  </si>
  <si>
    <t>Dancan Sagwe Maragia</t>
  </si>
  <si>
    <t>Brenda Juma</t>
  </si>
  <si>
    <t>Francis Masila Kivuva</t>
  </si>
  <si>
    <t>Clinton Kihima</t>
  </si>
  <si>
    <t>C1411</t>
  </si>
  <si>
    <t>Hanningtone Okendo Mala</t>
  </si>
  <si>
    <t>C1412</t>
  </si>
  <si>
    <t>Brenda Atyang Kimoyo</t>
  </si>
  <si>
    <t>Duncan Katama Kilungu</t>
  </si>
  <si>
    <t>Rogers Ondiba Ochenge</t>
  </si>
  <si>
    <t>Paul Akida Jilani</t>
  </si>
  <si>
    <t>Beatrice Wekhe Misorimaligayo</t>
  </si>
  <si>
    <t>Rispah Khamonyi Omucheyi</t>
  </si>
  <si>
    <t>Alfred Nzomo Ngulo Kithusi</t>
  </si>
  <si>
    <t>C1421</t>
  </si>
  <si>
    <t>Edith Muthoni Kareko</t>
  </si>
  <si>
    <t>George Ouma Obop</t>
  </si>
  <si>
    <t>Albert Ochieng Okinda</t>
  </si>
  <si>
    <t>Francis Kioko Kimeu</t>
  </si>
  <si>
    <t>Jacqueline Wangui Muiruri</t>
  </si>
  <si>
    <t>Gladys Cherotich Byegon</t>
  </si>
  <si>
    <t>C1430</t>
  </si>
  <si>
    <t>Purity Wanjira Chege</t>
  </si>
  <si>
    <t>Justus Mutuku Musila</t>
  </si>
  <si>
    <t>John Kimotho</t>
  </si>
  <si>
    <t>C1433</t>
  </si>
  <si>
    <t>Daniel Onyango Rading</t>
  </si>
  <si>
    <t>Sebastian Mulongo</t>
  </si>
  <si>
    <t>C1976</t>
  </si>
  <si>
    <t>DR. JOHN NDERITU</t>
  </si>
  <si>
    <t>C1439</t>
  </si>
  <si>
    <t>Hyldrew Ameka Ombwayo</t>
  </si>
  <si>
    <t>Verile Belindah Opilo</t>
  </si>
  <si>
    <t>Mourine Bulemi Mmbeyi</t>
  </si>
  <si>
    <t>Caroline Wamuyu Thiga</t>
  </si>
  <si>
    <t>Enock Bokombe Makori</t>
  </si>
  <si>
    <t>Nicholas Sikally Wanyangu</t>
  </si>
  <si>
    <t>Jackline Wanjiku Kimemia</t>
  </si>
  <si>
    <t>Joseph Lyanda Soita</t>
  </si>
  <si>
    <t>C1450</t>
  </si>
  <si>
    <t>Peter Gichana Otachi</t>
  </si>
  <si>
    <t>Rose Jepkorir Rono</t>
  </si>
  <si>
    <t>C1453</t>
  </si>
  <si>
    <t>Sammy Muhuni Muchai</t>
  </si>
  <si>
    <t>C1454</t>
  </si>
  <si>
    <t>Anderson Njue Njoka</t>
  </si>
  <si>
    <t>Isaiah Nyakoe Obiri</t>
  </si>
  <si>
    <t>Knowles Nyabuga Onwong'a</t>
  </si>
  <si>
    <t>Joseph Muriithi Gitari</t>
  </si>
  <si>
    <t>C1458</t>
  </si>
  <si>
    <t>Marcus Etyang Omanyala</t>
  </si>
  <si>
    <t>Javed Kana Mohammed</t>
  </si>
  <si>
    <t>JOSELYNE MUTENDE</t>
  </si>
  <si>
    <t>C1462</t>
  </si>
  <si>
    <t>Irene Wanjiku Munene</t>
  </si>
  <si>
    <t>C1463</t>
  </si>
  <si>
    <t>Catherine Waruinu Waithaka</t>
  </si>
  <si>
    <t>Deborah Mbula Muli</t>
  </si>
  <si>
    <t>Beatrice Muthoni Kagucia</t>
  </si>
  <si>
    <t>C1467</t>
  </si>
  <si>
    <t>Linet Anyang Osinya</t>
  </si>
  <si>
    <t>C1468</t>
  </si>
  <si>
    <t>Jackline Chepngetich Saina</t>
  </si>
  <si>
    <t>C1472</t>
  </si>
  <si>
    <t>Micah Odhiambo Nyamita</t>
  </si>
  <si>
    <t>C1473</t>
  </si>
  <si>
    <t>Erastus Mwongera Miriti</t>
  </si>
  <si>
    <t>C1480</t>
  </si>
  <si>
    <t>Norah Ndunge Nthiani</t>
  </si>
  <si>
    <t>Patrick Kimutai Yegon</t>
  </si>
  <si>
    <t>Felix Okinyo Ouma</t>
  </si>
  <si>
    <t>Domtilla Jebitok Kosgei</t>
  </si>
  <si>
    <t>Conrad Ochieng Akello</t>
  </si>
  <si>
    <t>James Kiiri Kiarie</t>
  </si>
  <si>
    <t>Joshua Kiti Mrima</t>
  </si>
  <si>
    <t>C1490</t>
  </si>
  <si>
    <t>Evans Kimemia Chege</t>
  </si>
  <si>
    <t>Stephen Kamba Mwangangi</t>
  </si>
  <si>
    <t>C1492</t>
  </si>
  <si>
    <t>Boaz Omasire Matunda</t>
  </si>
  <si>
    <t>C1493</t>
  </si>
  <si>
    <t>Thomas Monga're Isaaka</t>
  </si>
  <si>
    <t>C1494</t>
  </si>
  <si>
    <t>Agnes Kitavi Nindi</t>
  </si>
  <si>
    <t>Gabriel Ndung'u Kamau</t>
  </si>
  <si>
    <t>C1496</t>
  </si>
  <si>
    <t>Jared Ogutu Rading'</t>
  </si>
  <si>
    <t>C1497</t>
  </si>
  <si>
    <t>Felix Ngui Musau</t>
  </si>
  <si>
    <t>C1498</t>
  </si>
  <si>
    <t>Saphira Achieng Onyanyo</t>
  </si>
  <si>
    <t>C1500</t>
  </si>
  <si>
    <t>Margaret Ogechi Nyaboke</t>
  </si>
  <si>
    <t>Virginia Dindi Adkinyi</t>
  </si>
  <si>
    <t>C1502</t>
  </si>
  <si>
    <t>Cornelius Kipkorir Kogo</t>
  </si>
  <si>
    <t>Rosalia Kageni Njamburi</t>
  </si>
  <si>
    <t>C1505</t>
  </si>
  <si>
    <t>Amos Kihara Murage</t>
  </si>
  <si>
    <t>C1507</t>
  </si>
  <si>
    <t>David Mutie Kitunguu</t>
  </si>
  <si>
    <t>Josiah Teyah Maroko</t>
  </si>
  <si>
    <t>C1509</t>
  </si>
  <si>
    <t>Moses Makori Nyang'au</t>
  </si>
  <si>
    <t>Rachael Wanjiru Kamau</t>
  </si>
  <si>
    <t>C1511</t>
  </si>
  <si>
    <t>Bonface Wilberforce Buonya</t>
  </si>
  <si>
    <t>C1513</t>
  </si>
  <si>
    <t>Peter Munene Mwaniki</t>
  </si>
  <si>
    <t>C1514</t>
  </si>
  <si>
    <t>Innocent Sitini</t>
  </si>
  <si>
    <t>Fredrick Odhiambo Ochieng</t>
  </si>
  <si>
    <t>Martina Wato Yattani</t>
  </si>
  <si>
    <t>Alex Nyabwengi Omanga</t>
  </si>
  <si>
    <t>Sirma Korir Kiplimo</t>
  </si>
  <si>
    <t>Esther Nyaboke Makori</t>
  </si>
  <si>
    <t>Stephen Mutiso</t>
  </si>
  <si>
    <t>Anuja Prashar</t>
  </si>
  <si>
    <t>Bernard Francis Mwangi Chogi</t>
  </si>
  <si>
    <t>C1529</t>
  </si>
  <si>
    <t>Ann Mutei Mulela</t>
  </si>
  <si>
    <t>Brian Indimuli Odera</t>
  </si>
  <si>
    <t>C1531</t>
  </si>
  <si>
    <t>Destaings Nyenyi Nyongesa</t>
  </si>
  <si>
    <t>C1532</t>
  </si>
  <si>
    <t>Joseph Patrick Akhaukwa</t>
  </si>
  <si>
    <t>C1533</t>
  </si>
  <si>
    <t>Leonard Rangála Lari</t>
  </si>
  <si>
    <t>C1534</t>
  </si>
  <si>
    <t>Evans Kiganda Ovamba</t>
  </si>
  <si>
    <t>Dorothy Kathambi Mutua</t>
  </si>
  <si>
    <t>DR. FANON ANANDA</t>
  </si>
  <si>
    <t>C1537</t>
  </si>
  <si>
    <t>Hannah Nyaguthii Wangondu</t>
  </si>
  <si>
    <t>Sigu Pavel Okoth</t>
  </si>
  <si>
    <t>Purity- Emma Wambui Mureithi</t>
  </si>
  <si>
    <t>Michael Mboya Muma</t>
  </si>
  <si>
    <t>Christopher Mutunga Ndambuki</t>
  </si>
  <si>
    <t>C1542</t>
  </si>
  <si>
    <t>Veronica Nduku Masila</t>
  </si>
  <si>
    <t>C1544</t>
  </si>
  <si>
    <t>Catherine Wangui Mwangi</t>
  </si>
  <si>
    <t>Dominic Ntabo Amoro</t>
  </si>
  <si>
    <t>C1546</t>
  </si>
  <si>
    <t>Dickson Morara Omoke</t>
  </si>
  <si>
    <t>C1547</t>
  </si>
  <si>
    <t>Joshua Muraya Ogutu</t>
  </si>
  <si>
    <t>John Maina Thumbi</t>
  </si>
  <si>
    <t>DR. GRACE NJOKI MAINA</t>
  </si>
  <si>
    <t>Richard Mwalimu Kithuka</t>
  </si>
  <si>
    <t>Jane Wangui Gitahi</t>
  </si>
  <si>
    <t>C1554</t>
  </si>
  <si>
    <t>Edwin Kamau Wangamwa</t>
  </si>
  <si>
    <t>C1555</t>
  </si>
  <si>
    <t>Benjamin Kaviku Kimolo</t>
  </si>
  <si>
    <t>C1556</t>
  </si>
  <si>
    <t>Ruth Katulu Muli</t>
  </si>
  <si>
    <t>James Ngugi Mbao</t>
  </si>
  <si>
    <t>Lawrence Nderu</t>
  </si>
  <si>
    <t>C1560</t>
  </si>
  <si>
    <t>Joab Onyango Odhiambo</t>
  </si>
  <si>
    <t>C1562</t>
  </si>
  <si>
    <t>Joanes Otieno Ofwa</t>
  </si>
  <si>
    <t>Moses Adama Osiro</t>
  </si>
  <si>
    <t>Victor Kang'ang'a Kabata</t>
  </si>
  <si>
    <t>Erick Kinjabi Kibigo</t>
  </si>
  <si>
    <t>Sylvia Wamaitha Wambugu</t>
  </si>
  <si>
    <t>Vincent Biko Lung'ashi Nyongesa</t>
  </si>
  <si>
    <t>C1570</t>
  </si>
  <si>
    <t>Zipporah Njeri Maina</t>
  </si>
  <si>
    <t>C1571</t>
  </si>
  <si>
    <t>Francis Mwangi Wangari</t>
  </si>
  <si>
    <t>C1572</t>
  </si>
  <si>
    <t>Adam Hamisi Mwamburi</t>
  </si>
  <si>
    <t>Dennis Mugambi Kaburu</t>
  </si>
  <si>
    <t>JOSEPH MAGU</t>
  </si>
  <si>
    <t>Joel Ngari Chege</t>
  </si>
  <si>
    <t>Brenda Achieng Okello</t>
  </si>
  <si>
    <t>C1581</t>
  </si>
  <si>
    <t>Grace Wairimu Kamau</t>
  </si>
  <si>
    <t>Phestus Masinde Indimuli</t>
  </si>
  <si>
    <t>Benson Mwangi Njongoro</t>
  </si>
  <si>
    <t>Alfred Wandera Sanday Mijuka</t>
  </si>
  <si>
    <t>Philip Njore Njeri</t>
  </si>
  <si>
    <t>C1596</t>
  </si>
  <si>
    <t>Zacharia Chiliswa Bakhoya</t>
  </si>
  <si>
    <t>Vivian Laura Akinyi Pambo</t>
  </si>
  <si>
    <t>Timothy Kamau Kanatha</t>
  </si>
  <si>
    <t>Samuel Muguchia Muchugu</t>
  </si>
  <si>
    <t>Alex Musikoyo Odongo</t>
  </si>
  <si>
    <t>Anderson Kariuki Ruri</t>
  </si>
  <si>
    <t>Lily Khalahi Alulu</t>
  </si>
  <si>
    <t>Betty Mbabazi Kabungo Bagaka</t>
  </si>
  <si>
    <t>Ann Nkirote Inanga</t>
  </si>
  <si>
    <t>Brian Odhiambo Obiero</t>
  </si>
  <si>
    <t>CALVINS ODHIAMBO</t>
  </si>
  <si>
    <t>Cynthia Amai Ikamari</t>
  </si>
  <si>
    <t>Daniel Muigai Mwaura</t>
  </si>
  <si>
    <t>Dorothy Koki Mutunga</t>
  </si>
  <si>
    <t>DR. DORCAS NJERU</t>
  </si>
  <si>
    <t>Dorothy Wangari Mwathi</t>
  </si>
  <si>
    <t>Ignatius Nyaga Munyiri</t>
  </si>
  <si>
    <t>Moses Nene Ndiritu</t>
  </si>
  <si>
    <t>C1615</t>
  </si>
  <si>
    <t>Victor Onyango Ouno</t>
  </si>
  <si>
    <t>C1616</t>
  </si>
  <si>
    <t>Edwin Osebe Agasa</t>
  </si>
  <si>
    <t>Esther Mwende Njenga</t>
  </si>
  <si>
    <t>Eston Esau Kwach Odongo</t>
  </si>
  <si>
    <t>Fredrick Munini Musee</t>
  </si>
  <si>
    <t>C1620</t>
  </si>
  <si>
    <t>Jacinta Kagendo Magaju</t>
  </si>
  <si>
    <t>Jeniffer Yumbya Katee</t>
  </si>
  <si>
    <t>C1622</t>
  </si>
  <si>
    <t>Paul Kenneth Kinyua</t>
  </si>
  <si>
    <t>C1623</t>
  </si>
  <si>
    <t>Peter Saitoti Mzee Ngotho</t>
  </si>
  <si>
    <t>Rose Ann Nduta Karioki</t>
  </si>
  <si>
    <t>Suki Mary Wanza Nyadawa</t>
  </si>
  <si>
    <t>Peris Wairimu Mwaniki</t>
  </si>
  <si>
    <t>Anthony Kirubi Mwangi</t>
  </si>
  <si>
    <t>Norman Kiambi Gachoka</t>
  </si>
  <si>
    <t>Grace Wangari Kiiru</t>
  </si>
  <si>
    <t>Henry Momanyi Isinta</t>
  </si>
  <si>
    <t>Jared Mogaka Ariemba</t>
  </si>
  <si>
    <t>Kennedy Odhiambo Amadi</t>
  </si>
  <si>
    <t>Racheal Mugure Mburu</t>
  </si>
  <si>
    <t>C1637</t>
  </si>
  <si>
    <t>Magdaline Ncabira Nkando</t>
  </si>
  <si>
    <t>Michael Mumassabba Wamache</t>
  </si>
  <si>
    <t>Alice Nthenya Muia</t>
  </si>
  <si>
    <t>Andrew Govedi Kisanyanya</t>
  </si>
  <si>
    <t>Dominic Ongondo Ochoi</t>
  </si>
  <si>
    <t>C1643</t>
  </si>
  <si>
    <t>HR Office Test</t>
  </si>
  <si>
    <t>Francis Ndungu Mbugua</t>
  </si>
  <si>
    <t>Gideon Nyabando Masese</t>
  </si>
  <si>
    <t>JOYCE KORIR</t>
  </si>
  <si>
    <t>Lawrence Amega Agufa</t>
  </si>
  <si>
    <t>Lilian Anyango Olick</t>
  </si>
  <si>
    <t>Mary Atieno Owuor</t>
  </si>
  <si>
    <t>Michael Nganga Thiga</t>
  </si>
  <si>
    <t>Primrose Nyambura Mbuthia</t>
  </si>
  <si>
    <t>Desmond Mwangi Wairimu</t>
  </si>
  <si>
    <t>Charles Bonventure Malungu</t>
  </si>
  <si>
    <t>Fredrick Kariithi Githui</t>
  </si>
  <si>
    <t>Haniel Njogu Muchiri</t>
  </si>
  <si>
    <t>James Murunga Sawe</t>
  </si>
  <si>
    <t>Mary Alwoka Andika</t>
  </si>
  <si>
    <t>Nicholas Musau Mutinda</t>
  </si>
  <si>
    <t>Timothy Kagiri Kuiyaki</t>
  </si>
  <si>
    <t>Veronicah Waithira Kiama</t>
  </si>
  <si>
    <t>Wilson Kamami Wanjiru</t>
  </si>
  <si>
    <t>Beatrice Wanjiru Ndungu</t>
  </si>
  <si>
    <t>Collins Wanguu Kioko</t>
  </si>
  <si>
    <t>Dennis Kikete Wabuya</t>
  </si>
  <si>
    <t>Charles Keya Thomas</t>
  </si>
  <si>
    <t>Eunice Ngina Wandiga</t>
  </si>
  <si>
    <t>Steve Ondieki Nyanamba</t>
  </si>
  <si>
    <t>Wycliffe Arani Nemwel</t>
  </si>
  <si>
    <t>Elton Kipkorir Langat</t>
  </si>
  <si>
    <t>Eric Mangéra Mogire</t>
  </si>
  <si>
    <t>Mike Erick Wafula</t>
  </si>
  <si>
    <t>Francis Oketch Ochieng</t>
  </si>
  <si>
    <t>Japheth Mutua Musyoka</t>
  </si>
  <si>
    <t>Lucy Ajwang' Otieno</t>
  </si>
  <si>
    <t>Lucy Wacuka Mwaura</t>
  </si>
  <si>
    <t>Nicholas Lufumbu Omido</t>
  </si>
  <si>
    <t>Pamelah Makonjo Mukonyi</t>
  </si>
  <si>
    <t>Sammy Mutua Kitula</t>
  </si>
  <si>
    <t>Zakary Muchiri Njoroge</t>
  </si>
  <si>
    <t>C1682</t>
  </si>
  <si>
    <t>Graham Simiren Naibor</t>
  </si>
  <si>
    <t>Jesse Kiana Kogi</t>
  </si>
  <si>
    <t>C1684</t>
  </si>
  <si>
    <t>Rufus Mburu Muchiri</t>
  </si>
  <si>
    <t>C1685</t>
  </si>
  <si>
    <t>Moses Karanja Kariuki</t>
  </si>
  <si>
    <t>Damaris Mutindi Musembi</t>
  </si>
  <si>
    <t>Stephen Odhiambo Okello</t>
  </si>
  <si>
    <t>Frankline Oyosa Mubisi</t>
  </si>
  <si>
    <t>Peninah Wanjiru Kamau</t>
  </si>
  <si>
    <t>Daniel Karua Mwanzia</t>
  </si>
  <si>
    <t>Mariana Njambi Njoroge</t>
  </si>
  <si>
    <t>John Mugendi Njiru</t>
  </si>
  <si>
    <t>John Kabucho Mwangi</t>
  </si>
  <si>
    <t>Angelica Gatiiria Gitonga</t>
  </si>
  <si>
    <t>Edith Roseline Nginya Njeru</t>
  </si>
  <si>
    <t>DR. GODFREY MAKAU</t>
  </si>
  <si>
    <t>C1697</t>
  </si>
  <si>
    <t>Nicodemus Oriku Mokaya</t>
  </si>
  <si>
    <t>Nathan Mwenda Mutwiri</t>
  </si>
  <si>
    <t>Robert Kasisi</t>
  </si>
  <si>
    <t>Salome Mwongeli Musau</t>
  </si>
  <si>
    <t>Druscilla Kemunto Omanga</t>
  </si>
  <si>
    <t>Michael Osano Okoda</t>
  </si>
  <si>
    <t>Charles Muo</t>
  </si>
  <si>
    <t>Kithaka Mutegi</t>
  </si>
  <si>
    <t>Naomi Kolongei</t>
  </si>
  <si>
    <t>Peter Inganga Buluma</t>
  </si>
  <si>
    <t>Ron Muhande</t>
  </si>
  <si>
    <t>Simon Ndicu Ndung’u</t>
  </si>
  <si>
    <t>Stella Kainda Riunguh</t>
  </si>
  <si>
    <t>C1712</t>
  </si>
  <si>
    <t>Victor Muthama Musau</t>
  </si>
  <si>
    <t>Elijah Nyakundi Nyamweya</t>
  </si>
  <si>
    <t>C1715</t>
  </si>
  <si>
    <t>Nicodemus Amwata Okioma</t>
  </si>
  <si>
    <t>John Ongoro Sagimo</t>
  </si>
  <si>
    <t>Evans Ochieng Ongulo</t>
  </si>
  <si>
    <t>Lemmy Munene Mwobobia</t>
  </si>
  <si>
    <t>Harrison Lee Barasa</t>
  </si>
  <si>
    <t>Nellie Waithira Nganga</t>
  </si>
  <si>
    <t>Elijah Mwandata Maseno</t>
  </si>
  <si>
    <t>C1722</t>
  </si>
  <si>
    <t>Thomas Mwanga Omweri</t>
  </si>
  <si>
    <t>George James Kariuki</t>
  </si>
  <si>
    <t>C1724</t>
  </si>
  <si>
    <t>Eucabeth Agola Jabuya</t>
  </si>
  <si>
    <t>Eric Gacheru Kariuki</t>
  </si>
  <si>
    <t>Nicodemus Aketch Ishmael</t>
  </si>
  <si>
    <t>Fedestus Bahati Opetu</t>
  </si>
  <si>
    <t>Jennifer Wangari Gachukia</t>
  </si>
  <si>
    <t>CAROLINE CHEBET</t>
  </si>
  <si>
    <t>Maurice Ombworo ODambatafwa</t>
  </si>
  <si>
    <t>Elphas Jethro Lisalitsa</t>
  </si>
  <si>
    <t>Kevin Murithi Njagi</t>
  </si>
  <si>
    <t>Nicholas Muriuki Njiru</t>
  </si>
  <si>
    <t>Dan Buria Imbega</t>
  </si>
  <si>
    <t>Samuel Gathanga Kungu</t>
  </si>
  <si>
    <t>Alice Akinyi Gworo</t>
  </si>
  <si>
    <t>Edwin Wanjuru Grace</t>
  </si>
  <si>
    <t>Norah Njoki Nyaga</t>
  </si>
  <si>
    <t>Victor Welden Onyancha</t>
  </si>
  <si>
    <t>C1743</t>
  </si>
  <si>
    <t>Alderin Gechuki Ongwae</t>
  </si>
  <si>
    <t>DR. KAIMENYI</t>
  </si>
  <si>
    <t>Bedan Kinyanjui Muranga</t>
  </si>
  <si>
    <t>Sarah Muthoni Wambui</t>
  </si>
  <si>
    <t>Susan Mukami Thuo</t>
  </si>
  <si>
    <t>Linus Alwal Aloo</t>
  </si>
  <si>
    <t>David Opondo Oriedi</t>
  </si>
  <si>
    <t>David Mbui Kirimi</t>
  </si>
  <si>
    <t>C1751</t>
  </si>
  <si>
    <t>Harrison Munyao Mulwa</t>
  </si>
  <si>
    <t>Nancy Matendechere Imbusi</t>
  </si>
  <si>
    <t>Ephrine M'mbone Ubaga</t>
  </si>
  <si>
    <t>GIDEON GATERO</t>
  </si>
  <si>
    <t>Wycliff Mariga Ombuki</t>
  </si>
  <si>
    <t>DR FLORENCE MIMA</t>
  </si>
  <si>
    <t>C1758</t>
  </si>
  <si>
    <t>Michael Muchoki Waititu</t>
  </si>
  <si>
    <t>C1759</t>
  </si>
  <si>
    <t>Mary Washika Nasibi</t>
  </si>
  <si>
    <t>C1760</t>
  </si>
  <si>
    <t>Robert Macharia Kimotho</t>
  </si>
  <si>
    <t>DR. DANIEL WABWIRE</t>
  </si>
  <si>
    <t>Isaac Gachuiga</t>
  </si>
  <si>
    <t>Maxwell Machoka Nyamweya</t>
  </si>
  <si>
    <t>C1764</t>
  </si>
  <si>
    <t>Henry Tabu Indindi</t>
  </si>
  <si>
    <t>Godfrey Ndiritu Maina</t>
  </si>
  <si>
    <t>Godrick Felix Ochieng</t>
  </si>
  <si>
    <t>Raphael Wambi Agong</t>
  </si>
  <si>
    <t>Valerie Atieno Odhiambo</t>
  </si>
  <si>
    <t>Enos Simiyu Wangette</t>
  </si>
  <si>
    <t>Lawrence Waweru Thuku</t>
  </si>
  <si>
    <t>Elly Ochieng Osir</t>
  </si>
  <si>
    <t>EDWARD KOBI MATIBA</t>
  </si>
  <si>
    <t>Cindy Kagwiria</t>
  </si>
  <si>
    <t>C1774</t>
  </si>
  <si>
    <t>Peter Macharia Wairagu</t>
  </si>
  <si>
    <t>Anne Wanjiru Karoki</t>
  </si>
  <si>
    <t>C1776</t>
  </si>
  <si>
    <t>Florence Njoki Kamau</t>
  </si>
  <si>
    <t>Justus Barasa Maende</t>
  </si>
  <si>
    <t>C1779</t>
  </si>
  <si>
    <t>John Muriithi Mbatiah</t>
  </si>
  <si>
    <t>Gabriel Okiagera Nyabuto</t>
  </si>
  <si>
    <t>Margaret Waithera Wairumbi</t>
  </si>
  <si>
    <t>Mary Mbii</t>
  </si>
  <si>
    <t>Mercelline Átieno Ochieng</t>
  </si>
  <si>
    <t>C1784</t>
  </si>
  <si>
    <t>Margaret Nduta Mwaura</t>
  </si>
  <si>
    <t>Linda Akinyi Ombogo</t>
  </si>
  <si>
    <t>Edwin Njoroge Kimani</t>
  </si>
  <si>
    <t>Winfred Waruguru Kuria</t>
  </si>
  <si>
    <t>Joshua Mbogha Ondu</t>
  </si>
  <si>
    <t>Wamaitha Mutie</t>
  </si>
  <si>
    <t>Winfred Anyango Sikuku</t>
  </si>
  <si>
    <t>Movine Moraa Tonogo</t>
  </si>
  <si>
    <t>Caroline Muhonja Kela- Kahingo</t>
  </si>
  <si>
    <t>C1794</t>
  </si>
  <si>
    <t>Frederick Mbogo</t>
  </si>
  <si>
    <t>C1795</t>
  </si>
  <si>
    <t>Anne Wambui Wandibi</t>
  </si>
  <si>
    <t>Emmanuel Shikuku Tsikhungu</t>
  </si>
  <si>
    <t>Francis Ndonye Johnson</t>
  </si>
  <si>
    <t>Susan Nyawira Gitimu</t>
  </si>
  <si>
    <t>John Kyalo Musyoki</t>
  </si>
  <si>
    <t>C1800</t>
  </si>
  <si>
    <t>Angela Mukami Mbogo</t>
  </si>
  <si>
    <t>Philister Nyang'anyi Obwangi</t>
  </si>
  <si>
    <t>Lilian Muringi Chege</t>
  </si>
  <si>
    <t>Halson Ogeto Nyaberi</t>
  </si>
  <si>
    <t>Joseph Njoroge Mwangi</t>
  </si>
  <si>
    <t>Stanley Munga Ngigi</t>
  </si>
  <si>
    <t>Eunice Njeri Mwangi</t>
  </si>
  <si>
    <t>Fredrick Mutuku Musika</t>
  </si>
  <si>
    <t>Stephen Magu Waweru</t>
  </si>
  <si>
    <t>Andrew Levi Mukhwana</t>
  </si>
  <si>
    <t>Teresia Wanjiru Karanja</t>
  </si>
  <si>
    <t>Amos Kioko Musembi</t>
  </si>
  <si>
    <t>DENNIS MUTHUI</t>
  </si>
  <si>
    <t>C1814</t>
  </si>
  <si>
    <t>Matilda Awuor Owino</t>
  </si>
  <si>
    <t>Miller Nyamari Nyaribo</t>
  </si>
  <si>
    <t>Michael Wanjala Muricho</t>
  </si>
  <si>
    <t>DR GRACE ANN KIMARU</t>
  </si>
  <si>
    <t>C1819</t>
  </si>
  <si>
    <t>Grace Wambui Kiboro</t>
  </si>
  <si>
    <t>David Kanyi Ndengere</t>
  </si>
  <si>
    <t>FAITH NGENDO</t>
  </si>
  <si>
    <t>C1823</t>
  </si>
  <si>
    <t>Rhoda Emma Wakukha</t>
  </si>
  <si>
    <t>Mark Mutali Chetambe</t>
  </si>
  <si>
    <t>C1825</t>
  </si>
  <si>
    <t>Catherine Njoki Kamwocere</t>
  </si>
  <si>
    <t>Jane Wanjiru Gitau</t>
  </si>
  <si>
    <t>C1827</t>
  </si>
  <si>
    <t>Leonard Oluoch Maumo</t>
  </si>
  <si>
    <t>C1828</t>
  </si>
  <si>
    <t>Tracy Nyaguthii Ngéthe</t>
  </si>
  <si>
    <t>Richard Mugo</t>
  </si>
  <si>
    <t>Josephine Nyambura Wangombe</t>
  </si>
  <si>
    <t>John Mwangi Irungu</t>
  </si>
  <si>
    <t>C1842</t>
  </si>
  <si>
    <t>Isaac Linus Ochieng</t>
  </si>
  <si>
    <t>Kathandika Iguna</t>
  </si>
  <si>
    <t>C1844</t>
  </si>
  <si>
    <t>Henry Mutuku Nzyoka</t>
  </si>
  <si>
    <t>Jane Masaa Mutia</t>
  </si>
  <si>
    <t>Michael Kangethe Maigwa</t>
  </si>
  <si>
    <t>NJUGUNA ALEXANDER KAMAU</t>
  </si>
  <si>
    <t>Jecton Tocho Anyango</t>
  </si>
  <si>
    <t>Alexander Kamau Njuguna</t>
  </si>
  <si>
    <t>C1851</t>
  </si>
  <si>
    <t>DUNCAN OUMA</t>
  </si>
  <si>
    <t>Joseph Kanyi Thion'go</t>
  </si>
  <si>
    <t>C1853</t>
  </si>
  <si>
    <t>WACHECHI KAMAU ALICE</t>
  </si>
  <si>
    <t>Emmah Nyaboke Machogu</t>
  </si>
  <si>
    <t>C1858</t>
  </si>
  <si>
    <t>Lyndah Makungu</t>
  </si>
  <si>
    <t>C1863</t>
  </si>
  <si>
    <t>Christine Lilian Mukhongo</t>
  </si>
  <si>
    <t>C1864</t>
  </si>
  <si>
    <t>Moses Atonga</t>
  </si>
  <si>
    <t>C1865</t>
  </si>
  <si>
    <t>WILLIAM ODONGO OYIEYO</t>
  </si>
  <si>
    <t>Joseph Mbuki Ken</t>
  </si>
  <si>
    <t>Levy Nambale Mandali</t>
  </si>
  <si>
    <t>Ndung'u George Wainaina</t>
  </si>
  <si>
    <t>David Mutembei Kirema</t>
  </si>
  <si>
    <t>Rebecca Wangui Munuhe</t>
  </si>
  <si>
    <t>Abraham Matheka Mutua</t>
  </si>
  <si>
    <t>C1872</t>
  </si>
  <si>
    <t>Mary Wambui Ngure</t>
  </si>
  <si>
    <t>C1873</t>
  </si>
  <si>
    <t>Sheila Mirenja</t>
  </si>
  <si>
    <t>C1874</t>
  </si>
  <si>
    <t>Eliud Mutahi Wangui</t>
  </si>
  <si>
    <t>Gabriel Njoroge Njuguna</t>
  </si>
  <si>
    <t>C1876</t>
  </si>
  <si>
    <t>Mercyline Julu Odhiambo</t>
  </si>
  <si>
    <t>George Gethoge Maina</t>
  </si>
  <si>
    <t>Felistus Wambui Kamande</t>
  </si>
  <si>
    <t>Peterson Mwai Kariuki</t>
  </si>
  <si>
    <t>Rose Kamwara Kawira</t>
  </si>
  <si>
    <t>Erick Gitonga Mwenda</t>
  </si>
  <si>
    <t>Joseph Ochieng Umira</t>
  </si>
  <si>
    <t>C1884</t>
  </si>
  <si>
    <t>Fridah Karuri</t>
  </si>
  <si>
    <t>Sheila Joy Mulinya</t>
  </si>
  <si>
    <t>Fridah Wanjiru Karuri</t>
  </si>
  <si>
    <t>Emilly Adhiambo Ologi</t>
  </si>
  <si>
    <t>C1886</t>
  </si>
  <si>
    <t>Thomas Mbogo Mwangi</t>
  </si>
  <si>
    <t>Nicholas Muriithi</t>
  </si>
  <si>
    <t>Christopher Otieno Oyuech</t>
  </si>
  <si>
    <t>C1891</t>
  </si>
  <si>
    <t>Ann Wanjiku Kimani</t>
  </si>
  <si>
    <t>C1892</t>
  </si>
  <si>
    <t>Diana Esther Wambui Njoroge</t>
  </si>
  <si>
    <t>Kenneth Nyawegi</t>
  </si>
  <si>
    <t>C1900</t>
  </si>
  <si>
    <t>Simon Muthumbi Murigi</t>
  </si>
  <si>
    <t>DR. STEPHEN GITHAIGA</t>
  </si>
  <si>
    <t>C1902</t>
  </si>
  <si>
    <t>Davis Imbuka</t>
  </si>
  <si>
    <t>MARION KARUIRU</t>
  </si>
  <si>
    <t>C1904</t>
  </si>
  <si>
    <t>Samson Mramba</t>
  </si>
  <si>
    <t>Samuel Thiga Wabuga</t>
  </si>
  <si>
    <t>Emlyn James Ngwiri</t>
  </si>
  <si>
    <t>C1907</t>
  </si>
  <si>
    <t>KAMAU ANDREW NDICHU</t>
  </si>
  <si>
    <t>Patrick Misawo</t>
  </si>
  <si>
    <t>C1911</t>
  </si>
  <si>
    <t>Charles Muriuki Ndegwa</t>
  </si>
  <si>
    <t>George Omanya</t>
  </si>
  <si>
    <t>Doctor Gongera</t>
  </si>
  <si>
    <t>C1914</t>
  </si>
  <si>
    <t>Peter Odhiambo Okech</t>
  </si>
  <si>
    <t>C1915</t>
  </si>
  <si>
    <t>Phillip Mbugua Mwenja</t>
  </si>
  <si>
    <t>Samuel Muthee Kamunya</t>
  </si>
  <si>
    <t>C1917</t>
  </si>
  <si>
    <t>Deckillah Omukoba</t>
  </si>
  <si>
    <t>C1918</t>
  </si>
  <si>
    <t>Duncan Miano Wambugu</t>
  </si>
  <si>
    <t>Edward Richard Onyango</t>
  </si>
  <si>
    <t>C1920</t>
  </si>
  <si>
    <t>Peter Mburu Kuria</t>
  </si>
  <si>
    <t>Hellen Kangai Njagi</t>
  </si>
  <si>
    <t>C1923</t>
  </si>
  <si>
    <t>DR. TYRUS MUYA MAINA</t>
  </si>
  <si>
    <t>Tyrus Maina</t>
  </si>
  <si>
    <t>Jane Kanini Maithya</t>
  </si>
  <si>
    <t>C1926</t>
  </si>
  <si>
    <t>Anthony Osome Omulogoli</t>
  </si>
  <si>
    <t>C1927</t>
  </si>
  <si>
    <t>Austin Ingunsa Milabi</t>
  </si>
  <si>
    <t>Joseph Barongo Onduko</t>
  </si>
  <si>
    <t>Milka Nyaguthii Maina</t>
  </si>
  <si>
    <t>Godfrey Omondi Ochola</t>
  </si>
  <si>
    <t>C1933</t>
  </si>
  <si>
    <t>Daisy Kemunto</t>
  </si>
  <si>
    <t>C1934</t>
  </si>
  <si>
    <t>Musyoki Kimeu Danson</t>
  </si>
  <si>
    <t>C1935</t>
  </si>
  <si>
    <t>Nicholas Kibiwot Letting</t>
  </si>
  <si>
    <t>DR. SOLOMON LAMUNEN</t>
  </si>
  <si>
    <t>C1937</t>
  </si>
  <si>
    <t>Julius Juan Ouma</t>
  </si>
  <si>
    <t>Jackson Kibunja Kamau</t>
  </si>
  <si>
    <t>Margret Murugi Njiru</t>
  </si>
  <si>
    <t>Sylvia Murugi Mbugua</t>
  </si>
  <si>
    <t>C1946</t>
  </si>
  <si>
    <t>Zacharia Monda</t>
  </si>
  <si>
    <t>C1947</t>
  </si>
  <si>
    <t>Francis Gichuki Mwangi</t>
  </si>
  <si>
    <t>C1948</t>
  </si>
  <si>
    <t>Marygoretty Chepngetich</t>
  </si>
  <si>
    <t>C1952</t>
  </si>
  <si>
    <t>Polycarp Moturi Ondieki</t>
  </si>
  <si>
    <t>C1953</t>
  </si>
  <si>
    <t>Johnstone Wandera Sikuku</t>
  </si>
  <si>
    <t>Fiona Kanini Malonza</t>
  </si>
  <si>
    <t>C1955</t>
  </si>
  <si>
    <t>Philis Waithira Kimuhu</t>
  </si>
  <si>
    <t>Linet Mukami Mutegi</t>
  </si>
  <si>
    <t>C1969</t>
  </si>
  <si>
    <t>Caleb Soitanae Losikany</t>
  </si>
  <si>
    <t>C1971</t>
  </si>
  <si>
    <t>Naomi Nduta Njoroge</t>
  </si>
  <si>
    <t>Juliet Maria Makali</t>
  </si>
  <si>
    <t>Elijah Ongulo Swetta</t>
  </si>
  <si>
    <t>John Mwangi Nderitu</t>
  </si>
  <si>
    <t>Vincent Ochango</t>
  </si>
  <si>
    <t>C1978</t>
  </si>
  <si>
    <t>SUSAN NG'ANG'A</t>
  </si>
  <si>
    <t>Susan Wanjiru Nganga</t>
  </si>
  <si>
    <t>C1979</t>
  </si>
  <si>
    <t>Paul Gichuki Atenya</t>
  </si>
  <si>
    <t>C1981</t>
  </si>
  <si>
    <t>Watibini Zephaniah Lukamba</t>
  </si>
  <si>
    <t>Zephaniah Lukamba</t>
  </si>
  <si>
    <t>C1982</t>
  </si>
  <si>
    <t>Japheth Muchai</t>
  </si>
  <si>
    <t>Ambrose Muchangi Njeru</t>
  </si>
  <si>
    <t>C1984</t>
  </si>
  <si>
    <t>Peter Maina Ngugi</t>
  </si>
  <si>
    <t>C1985</t>
  </si>
  <si>
    <t>Simon Kihiu Mungai</t>
  </si>
  <si>
    <t>C1986</t>
  </si>
  <si>
    <t>Yvonne Wakarindi Iguku</t>
  </si>
  <si>
    <t>C1987</t>
  </si>
  <si>
    <t>David Ouma</t>
  </si>
  <si>
    <t>C1988</t>
  </si>
  <si>
    <t>Miriam Chepleting Sietenei</t>
  </si>
  <si>
    <t>C1989</t>
  </si>
  <si>
    <t>Jacob Oloo</t>
  </si>
  <si>
    <t>C1990</t>
  </si>
  <si>
    <t>MATHENGE NDERITU RICHARD</t>
  </si>
  <si>
    <t>C1991</t>
  </si>
  <si>
    <t>MALOBA ANDATI</t>
  </si>
  <si>
    <t>C1992</t>
  </si>
  <si>
    <t>Felix Atandi Achira</t>
  </si>
  <si>
    <t>C1994</t>
  </si>
  <si>
    <t>David Chepkonga</t>
  </si>
  <si>
    <t>C1995</t>
  </si>
  <si>
    <t>Julius Muthike Njiri</t>
  </si>
  <si>
    <t>C1996</t>
  </si>
  <si>
    <t>Freminus Mugambi Mutuma</t>
  </si>
  <si>
    <t>C1997</t>
  </si>
  <si>
    <t>Mary Nyaikamba Mugwe</t>
  </si>
  <si>
    <t>C1998</t>
  </si>
  <si>
    <t>Simon Muoria Kamau</t>
  </si>
  <si>
    <t>C2000</t>
  </si>
  <si>
    <t>DR. DORLEEN MURITHI</t>
  </si>
  <si>
    <t>C2001</t>
  </si>
  <si>
    <t>Victor Odhaimbo Ogutu</t>
  </si>
  <si>
    <t>C2002</t>
  </si>
  <si>
    <t>Mercellin Chibashimba Kitambala</t>
  </si>
  <si>
    <t>C2003</t>
  </si>
  <si>
    <t>Lawrence Wanjau Kenneth</t>
  </si>
  <si>
    <t>C2006</t>
  </si>
  <si>
    <t>KENNEDY NYABAGA</t>
  </si>
  <si>
    <t>C2007</t>
  </si>
  <si>
    <t>DR. JOSPHINE KARARI</t>
  </si>
  <si>
    <t>Martin Muriki Mirianki</t>
  </si>
  <si>
    <t>Lisper Kendi Mutwiri</t>
  </si>
  <si>
    <t>C2020</t>
  </si>
  <si>
    <t>DR. BONIFACE MALENJE</t>
  </si>
  <si>
    <t>C2021</t>
  </si>
  <si>
    <t>Absolom Omariba</t>
  </si>
  <si>
    <t>C2022</t>
  </si>
  <si>
    <t>DR. JOY KIBOR</t>
  </si>
  <si>
    <t>C2027</t>
  </si>
  <si>
    <t>Jedidah Ndinda</t>
  </si>
  <si>
    <t>C2029</t>
  </si>
  <si>
    <t>Cleophas Muendo</t>
  </si>
  <si>
    <t>C2030</t>
  </si>
  <si>
    <t>FRANCIS OBURA</t>
  </si>
  <si>
    <t>C2031</t>
  </si>
  <si>
    <t>Hellen Nyambura Waburi</t>
  </si>
  <si>
    <t>C2032</t>
  </si>
  <si>
    <t>HUMPHREY CHAVINI</t>
  </si>
  <si>
    <t>C2033</t>
  </si>
  <si>
    <t>Janet Maluki</t>
  </si>
  <si>
    <t>C2034</t>
  </si>
  <si>
    <t>Julius Ogweno</t>
  </si>
  <si>
    <t>Julius K Ogweno</t>
  </si>
  <si>
    <t>C2035</t>
  </si>
  <si>
    <t>MAYIEKA JARED MARANGA</t>
  </si>
  <si>
    <t>C2036</t>
  </si>
  <si>
    <t>THOMAS NJOROGE KINYANJUI</t>
  </si>
  <si>
    <t>C2037</t>
  </si>
  <si>
    <t>Anne W Maina</t>
  </si>
  <si>
    <t>C2038</t>
  </si>
  <si>
    <t>Sarah Atieno Osida</t>
  </si>
  <si>
    <t>C2044</t>
  </si>
  <si>
    <t>PAULINE OLALI</t>
  </si>
  <si>
    <t>C2050</t>
  </si>
  <si>
    <t>Hildah Kamau</t>
  </si>
  <si>
    <t>C2051</t>
  </si>
  <si>
    <t>Lucy Nyambeki Oruta</t>
  </si>
  <si>
    <t>C2053</t>
  </si>
  <si>
    <t>Cyrus Wanjohi</t>
  </si>
  <si>
    <t>C2057</t>
  </si>
  <si>
    <t>DR. CHRISANTUS MAKHOHA</t>
  </si>
  <si>
    <t>C2058</t>
  </si>
  <si>
    <t>DR. SOPHIA BIRONGA</t>
  </si>
  <si>
    <t>C2059</t>
  </si>
  <si>
    <t>KENNETH MACHARIA</t>
  </si>
  <si>
    <t>C2060</t>
  </si>
  <si>
    <t>Cyndi Kinuthia Wanjiku</t>
  </si>
  <si>
    <t>C2062</t>
  </si>
  <si>
    <t>DR. CHARLES MUHORO</t>
  </si>
  <si>
    <t>C2069</t>
  </si>
  <si>
    <t>Charity Gakii Mugambi</t>
  </si>
  <si>
    <t>C2071</t>
  </si>
  <si>
    <t>Anthony Wafula</t>
  </si>
  <si>
    <t>C2076</t>
  </si>
  <si>
    <t>ABRAHAM NDUNG'U</t>
  </si>
  <si>
    <t>C2077</t>
  </si>
  <si>
    <t>Nelly Adhiambo</t>
  </si>
  <si>
    <t>C2082</t>
  </si>
  <si>
    <t>Cecilia Gitau</t>
  </si>
  <si>
    <t>C2110</t>
  </si>
  <si>
    <t>Dr. Elizabeth Mutua</t>
  </si>
  <si>
    <t>C2111</t>
  </si>
  <si>
    <t>Dr. Tobias Mbithi</t>
  </si>
  <si>
    <t>C2112</t>
  </si>
  <si>
    <t>Dr. Jael Wekesa</t>
  </si>
  <si>
    <t>C2113</t>
  </si>
  <si>
    <t>Dr. Catherine Wambui</t>
  </si>
  <si>
    <t>C2130</t>
  </si>
  <si>
    <t>Dr. Dorcus Shisoka</t>
  </si>
  <si>
    <t>C2103</t>
  </si>
  <si>
    <t>Dr. Millicent Kathambi</t>
  </si>
  <si>
    <t>C2090</t>
  </si>
  <si>
    <t>HARON MUTWIRI</t>
  </si>
  <si>
    <t>C2091</t>
  </si>
  <si>
    <t>Betty Busingye</t>
  </si>
  <si>
    <t>C2092</t>
  </si>
  <si>
    <t>FAINA KIDAGISA</t>
  </si>
  <si>
    <t>C2093</t>
  </si>
  <si>
    <t>Vincent Koga Okello</t>
  </si>
  <si>
    <t>MARYGORRETY CHEPNGETICH</t>
  </si>
  <si>
    <t>PROF. ANN KISILU</t>
  </si>
  <si>
    <t>Eunice Tuguro</t>
  </si>
  <si>
    <t>0351</t>
  </si>
  <si>
    <t>C2096</t>
  </si>
  <si>
    <t>PATRICK SAMBOKA OSUMO</t>
  </si>
  <si>
    <t>CUU 2201</t>
  </si>
  <si>
    <t>Entrepreneurship principles and practice</t>
  </si>
  <si>
    <t>ISS 2101</t>
  </si>
  <si>
    <t>Management Information Systems</t>
  </si>
  <si>
    <t>ISS 4101</t>
  </si>
  <si>
    <t>Strategic Information Systems Management</t>
  </si>
  <si>
    <t>STR 3102</t>
  </si>
  <si>
    <t>Strategic Management</t>
  </si>
  <si>
    <t>BAM 2204</t>
  </si>
  <si>
    <t>ISS 4106</t>
  </si>
  <si>
    <t>Multimedia Systems Application</t>
  </si>
  <si>
    <t>CPP 2203</t>
  </si>
  <si>
    <t>Electronic Business Systems</t>
  </si>
  <si>
    <t>DBS 4203</t>
  </si>
  <si>
    <t>Distributed Multimedia Systems</t>
  </si>
  <si>
    <t>ISS 4104</t>
  </si>
  <si>
    <t>Distributed Systems</t>
  </si>
  <si>
    <t>CSN 3207</t>
  </si>
  <si>
    <t>Network Supported Multimedia Technologies</t>
  </si>
  <si>
    <t>CUU 2102</t>
  </si>
  <si>
    <t>Information Literacy and Academic Writing</t>
  </si>
  <si>
    <t>ECO 1102</t>
  </si>
  <si>
    <t>Development Studies</t>
  </si>
  <si>
    <t>MGT 3102</t>
  </si>
  <si>
    <t>Managing Global Alliance</t>
  </si>
  <si>
    <t>MGT 3105</t>
  </si>
  <si>
    <t>Global Knowledge Management</t>
  </si>
  <si>
    <t>ACC 1104</t>
  </si>
  <si>
    <t>Financial Accounting I</t>
  </si>
  <si>
    <t>ACC 1201</t>
  </si>
  <si>
    <t>Financial Accounting II</t>
  </si>
  <si>
    <t>ACC 1202</t>
  </si>
  <si>
    <t>Introduction to Accounting II</t>
  </si>
  <si>
    <t>ACC 1303</t>
  </si>
  <si>
    <t>Introduction to Taxation</t>
  </si>
  <si>
    <t>ACC 1304</t>
  </si>
  <si>
    <t>ACC 201</t>
  </si>
  <si>
    <t>ACC 2102</t>
  </si>
  <si>
    <t>Cost Accounting 2</t>
  </si>
  <si>
    <t>ACC 2105</t>
  </si>
  <si>
    <t>ACC 2106</t>
  </si>
  <si>
    <t>Intermediate Accounting I</t>
  </si>
  <si>
    <t>ACC 2201</t>
  </si>
  <si>
    <t>Cost Accounting</t>
  </si>
  <si>
    <t>ACC 3104</t>
  </si>
  <si>
    <t>Financial Accounting Theory</t>
  </si>
  <si>
    <t>ACC 3201</t>
  </si>
  <si>
    <t>Management Accounting I</t>
  </si>
  <si>
    <t>ACC 3202</t>
  </si>
  <si>
    <t>Intermediate Accounting II</t>
  </si>
  <si>
    <t>ACC 3203</t>
  </si>
  <si>
    <t>Auditing I</t>
  </si>
  <si>
    <t>ACC 401</t>
  </si>
  <si>
    <t>ACC 403</t>
  </si>
  <si>
    <t>ACC 4101</t>
  </si>
  <si>
    <t>Advanced Accounting I</t>
  </si>
  <si>
    <t>ACC 4102</t>
  </si>
  <si>
    <t>Auditing II</t>
  </si>
  <si>
    <t>ACC 4103</t>
  </si>
  <si>
    <t>Advanced Taxation</t>
  </si>
  <si>
    <t>ACC 4105</t>
  </si>
  <si>
    <t>Management Accounting II</t>
  </si>
  <si>
    <t>ACC 4106</t>
  </si>
  <si>
    <t>International Accounting Procedures</t>
  </si>
  <si>
    <t>ACC 4201</t>
  </si>
  <si>
    <t>Advanced Accounting II</t>
  </si>
  <si>
    <t>ACC 4202</t>
  </si>
  <si>
    <t>Computer Auditing</t>
  </si>
  <si>
    <t>ACC 4203</t>
  </si>
  <si>
    <t>Auditing and Investigation Theory</t>
  </si>
  <si>
    <t>ACC 4204</t>
  </si>
  <si>
    <t>Specialised Accounting Techniques</t>
  </si>
  <si>
    <t>ACC 4206</t>
  </si>
  <si>
    <t>International Taxation</t>
  </si>
  <si>
    <t>ACC 601</t>
  </si>
  <si>
    <t>Financial statement Analysis</t>
  </si>
  <si>
    <t>ACC 6101</t>
  </si>
  <si>
    <t>Auditing and Assurance</t>
  </si>
  <si>
    <t>ACC 6102</t>
  </si>
  <si>
    <t>Forensic Accounting and Legal Environment</t>
  </si>
  <si>
    <t>ACC 6201</t>
  </si>
  <si>
    <t>Advanced Taxation Practice</t>
  </si>
  <si>
    <t>ACC 6202</t>
  </si>
  <si>
    <t>Advanced Managerial Accounting</t>
  </si>
  <si>
    <t>ACC 6203</t>
  </si>
  <si>
    <t>Advanced Auditing and Investigation</t>
  </si>
  <si>
    <t>ACC 6204</t>
  </si>
  <si>
    <t>Advanced Accounting Theory</t>
  </si>
  <si>
    <t>ACC 6205</t>
  </si>
  <si>
    <t>International Financial Reporting and Analysis</t>
  </si>
  <si>
    <t>ACC 7101</t>
  </si>
  <si>
    <t>Internal Auditor Professional Practices</t>
  </si>
  <si>
    <t>ACC 7102</t>
  </si>
  <si>
    <t>Advanced International Taxation</t>
  </si>
  <si>
    <t>ACC 7103</t>
  </si>
  <si>
    <t>Group financial reporting</t>
  </si>
  <si>
    <t>ACC 7104</t>
  </si>
  <si>
    <t>Sustainability reporting</t>
  </si>
  <si>
    <t>ACC1104</t>
  </si>
  <si>
    <t>FINANCIAL ACCOUNTING 1</t>
  </si>
  <si>
    <t>ACT 1101</t>
  </si>
  <si>
    <t>Introduction to Actuarial Science</t>
  </si>
  <si>
    <t>ACT 1202</t>
  </si>
  <si>
    <t>Principles of General Insurance</t>
  </si>
  <si>
    <t>ACT 2103</t>
  </si>
  <si>
    <t>Financial Mathematics I</t>
  </si>
  <si>
    <t>ACT 2104</t>
  </si>
  <si>
    <t>Principles of Life Insurance</t>
  </si>
  <si>
    <t>ACT 2105</t>
  </si>
  <si>
    <t>Financial Mathematics II</t>
  </si>
  <si>
    <t>ACT 3101</t>
  </si>
  <si>
    <t>Actuarial Mathematics I</t>
  </si>
  <si>
    <t>ACT 3114</t>
  </si>
  <si>
    <t>Non-Life Insurance Mathematics</t>
  </si>
  <si>
    <t>ACT 3201</t>
  </si>
  <si>
    <t>Actuarial Mathematics II</t>
  </si>
  <si>
    <t>ACT 3202</t>
  </si>
  <si>
    <t>Pensions and Other benefits schemes</t>
  </si>
  <si>
    <t>ACT 3215</t>
  </si>
  <si>
    <t>Financial Derivatives</t>
  </si>
  <si>
    <t>ACT 3216</t>
  </si>
  <si>
    <t>Professional Skills</t>
  </si>
  <si>
    <t>ACT 3219</t>
  </si>
  <si>
    <t>Enterprise Risk Management</t>
  </si>
  <si>
    <t>ACT 4101</t>
  </si>
  <si>
    <t>Investment Analysis and Asset Management</t>
  </si>
  <si>
    <t>ACT 4102</t>
  </si>
  <si>
    <t>Actuarial Mathematics III</t>
  </si>
  <si>
    <t>ACT 4103</t>
  </si>
  <si>
    <t>Credibility Theory and Loss Models</t>
  </si>
  <si>
    <t>APL 1103</t>
  </si>
  <si>
    <t>FINANCIAL ACCOUNTING</t>
  </si>
  <si>
    <t>APL 1104</t>
  </si>
  <si>
    <t>CORPORATE LAW</t>
  </si>
  <si>
    <t>APL 2101</t>
  </si>
  <si>
    <t>PERFORMANCE MANAGEMENT</t>
  </si>
  <si>
    <t>APL 2102</t>
  </si>
  <si>
    <t>TAXATION</t>
  </si>
  <si>
    <t>APL 2104</t>
  </si>
  <si>
    <t>AUDIT AND ASSURANCE</t>
  </si>
  <si>
    <t>BAC 3205</t>
  </si>
  <si>
    <t>Marketing Management</t>
  </si>
  <si>
    <t>BAM 1102</t>
  </si>
  <si>
    <t>Principles of Management</t>
  </si>
  <si>
    <t>BAM 1204</t>
  </si>
  <si>
    <t>BAM 2201</t>
  </si>
  <si>
    <t>Total Quality Management</t>
  </si>
  <si>
    <t>BAM 2205</t>
  </si>
  <si>
    <t>Project Management</t>
  </si>
  <si>
    <t>BAM 2314</t>
  </si>
  <si>
    <t>BAM 3209</t>
  </si>
  <si>
    <t>Foreign Language II</t>
  </si>
  <si>
    <t>BBIT 04104</t>
  </si>
  <si>
    <t>Wireless Sensor Networks</t>
  </si>
  <si>
    <t>BCJ 3033</t>
  </si>
  <si>
    <t>Comparative Criminal and Justice Systems</t>
  </si>
  <si>
    <t>BCJ 3073</t>
  </si>
  <si>
    <t>Information Technology And Crime</t>
  </si>
  <si>
    <t>BCJ 3143</t>
  </si>
  <si>
    <t>Field practicum and Supervision</t>
  </si>
  <si>
    <t>BCJ 4014</t>
  </si>
  <si>
    <t>Community Policing</t>
  </si>
  <si>
    <t>BCJ 4024</t>
  </si>
  <si>
    <t>Correctional system and counselling</t>
  </si>
  <si>
    <t>BCJ 4034</t>
  </si>
  <si>
    <t>Organized crime</t>
  </si>
  <si>
    <t>BCJ 4064</t>
  </si>
  <si>
    <t>Crime Mapping</t>
  </si>
  <si>
    <t>BCJ 4074</t>
  </si>
  <si>
    <t>Research methods in criminology</t>
  </si>
  <si>
    <t>BCJ 4124</t>
  </si>
  <si>
    <t>Crime Scene Management</t>
  </si>
  <si>
    <t>BCP 200</t>
  </si>
  <si>
    <t>BCP 2001</t>
  </si>
  <si>
    <t>Loss and Grief</t>
  </si>
  <si>
    <t>BCP 2032</t>
  </si>
  <si>
    <t>Counselling children, youth and adults</t>
  </si>
  <si>
    <t>BCP 2042</t>
  </si>
  <si>
    <t>Motivation and emotions</t>
  </si>
  <si>
    <t>BCP 2052</t>
  </si>
  <si>
    <t>Psychological testing and assessment</t>
  </si>
  <si>
    <t>BCP 2062</t>
  </si>
  <si>
    <t>Social psychology</t>
  </si>
  <si>
    <t>BCP 2092</t>
  </si>
  <si>
    <t>Family Counselling and therapy</t>
  </si>
  <si>
    <t>BCP 2102</t>
  </si>
  <si>
    <t>Research methods in Counselling</t>
  </si>
  <si>
    <t>BCP 3013</t>
  </si>
  <si>
    <t>Cross cultural psychology</t>
  </si>
  <si>
    <t>BCP 3023</t>
  </si>
  <si>
    <t>Organizational psychology</t>
  </si>
  <si>
    <t>BCP 3033</t>
  </si>
  <si>
    <t>Counselling people in organizations</t>
  </si>
  <si>
    <t>BCP 3043</t>
  </si>
  <si>
    <t>Human sexuality</t>
  </si>
  <si>
    <t>BCP 3053</t>
  </si>
  <si>
    <t>Psychological Statistics</t>
  </si>
  <si>
    <t>BCP 3063</t>
  </si>
  <si>
    <t>Psychology of gender and development</t>
  </si>
  <si>
    <t>BCP 3073</t>
  </si>
  <si>
    <t>Group Counselling</t>
  </si>
  <si>
    <t>BCP 3103</t>
  </si>
  <si>
    <t>Psychology and crime</t>
  </si>
  <si>
    <t>BCP 3123</t>
  </si>
  <si>
    <t>Environmental psychology</t>
  </si>
  <si>
    <t>BCP 4014</t>
  </si>
  <si>
    <t>Biological psychology</t>
  </si>
  <si>
    <t>BCP 4024</t>
  </si>
  <si>
    <t>Lifestyle diseases and rehabilitation</t>
  </si>
  <si>
    <t>BCP 4034</t>
  </si>
  <si>
    <t>Health psychology</t>
  </si>
  <si>
    <t>BCP 4044</t>
  </si>
  <si>
    <t>Counselling people infected or affected by HIV</t>
  </si>
  <si>
    <t>BCP 4054</t>
  </si>
  <si>
    <t>Career Counselling</t>
  </si>
  <si>
    <t>BCP 4064</t>
  </si>
  <si>
    <t>Gerontology Counselling</t>
  </si>
  <si>
    <t>BCP 4074</t>
  </si>
  <si>
    <t>Introduction to practicum</t>
  </si>
  <si>
    <t>BCP 4104</t>
  </si>
  <si>
    <t>Field Practicum and Supervision (Two Credit Hours)</t>
  </si>
  <si>
    <t>BECE 105</t>
  </si>
  <si>
    <t>Introduction to Art and Craft for Pre-school</t>
  </si>
  <si>
    <t>BECE 106</t>
  </si>
  <si>
    <t>Foods and Nutrition</t>
  </si>
  <si>
    <t>BECE 107</t>
  </si>
  <si>
    <t>The Pre-school Curriculum</t>
  </si>
  <si>
    <t>BECE 202</t>
  </si>
  <si>
    <t>Personality Development</t>
  </si>
  <si>
    <t>BECE 205</t>
  </si>
  <si>
    <t>Historical Development of Early Childhood Education</t>
  </si>
  <si>
    <t>BECE 206</t>
  </si>
  <si>
    <t>Material Development for Early Childhood</t>
  </si>
  <si>
    <t>BECE 406</t>
  </si>
  <si>
    <t>ADOLESCENT AND ADULT PROCEDURES FOR CHILDREN</t>
  </si>
  <si>
    <t>BECE 407</t>
  </si>
  <si>
    <t>COMPARATIVE EARLY CHILDHOOD EDUCATION</t>
  </si>
  <si>
    <t>BECE 408</t>
  </si>
  <si>
    <t>SOCIAL PSYCHOLOGY</t>
  </si>
  <si>
    <t>BECE 409</t>
  </si>
  <si>
    <t>BEHAVIOUR DISORDERS IN CHILDREN</t>
  </si>
  <si>
    <t>BECE 410</t>
  </si>
  <si>
    <t>MAINSTREAMING OF SPECIAL CHILDREN</t>
  </si>
  <si>
    <t>BECE 411</t>
  </si>
  <si>
    <t>SOCIAL INTERACTION IN EARLY CHILDHOOD DEVELOPMENT</t>
  </si>
  <si>
    <t>BECE 420</t>
  </si>
  <si>
    <t>RESEARCH IN CHILD AND FAMILY STUDIES</t>
  </si>
  <si>
    <t>BNK 201</t>
  </si>
  <si>
    <t>ELEMENTS OF BANKING</t>
  </si>
  <si>
    <t>BNK 401</t>
  </si>
  <si>
    <t>Principles of Investment</t>
  </si>
  <si>
    <t>BNK 501</t>
  </si>
  <si>
    <t>Retail banking</t>
  </si>
  <si>
    <t>BNK 601</t>
  </si>
  <si>
    <t>Principles of lending</t>
  </si>
  <si>
    <t>BNK 602</t>
  </si>
  <si>
    <t>Foreign Exchange and international trade</t>
  </si>
  <si>
    <t>BNK 604</t>
  </si>
  <si>
    <t>Banking Fraud</t>
  </si>
  <si>
    <t>BNK 701</t>
  </si>
  <si>
    <t>Comparative Banking</t>
  </si>
  <si>
    <t>BNK 702</t>
  </si>
  <si>
    <t>Prudential banking guidelines</t>
  </si>
  <si>
    <t>BPL 1202</t>
  </si>
  <si>
    <t>Procurement and Supply Administration</t>
  </si>
  <si>
    <t>BPL 2305</t>
  </si>
  <si>
    <t>Transportation and Fleet Management</t>
  </si>
  <si>
    <t>BPL 3103</t>
  </si>
  <si>
    <t>Managing Risks in Supply Chain</t>
  </si>
  <si>
    <t>BPL 3208</t>
  </si>
  <si>
    <t>Green procurement</t>
  </si>
  <si>
    <t>BPM 1101</t>
  </si>
  <si>
    <t>Introduction to Public Administration</t>
  </si>
  <si>
    <t>BPM 2304</t>
  </si>
  <si>
    <t>Risk Management Strategies in the Public Sector</t>
  </si>
  <si>
    <t>BPM 3102</t>
  </si>
  <si>
    <t>International Politics</t>
  </si>
  <si>
    <t>BPM 3107</t>
  </si>
  <si>
    <t>Education Policy Reform and Financing</t>
  </si>
  <si>
    <t>BPM 3208</t>
  </si>
  <si>
    <t>Public Management and Governance</t>
  </si>
  <si>
    <t>BPM 3209</t>
  </si>
  <si>
    <t>Policy Analysis, Implementation and Evaluation</t>
  </si>
  <si>
    <t>BPM 3210</t>
  </si>
  <si>
    <t>Emerging Issues in Public Management</t>
  </si>
  <si>
    <t>BPM 3211</t>
  </si>
  <si>
    <t>Public Sector Knowledge Management</t>
  </si>
  <si>
    <t>BUS 2002</t>
  </si>
  <si>
    <t>ACCOUNTING FOR ASSETS</t>
  </si>
  <si>
    <t>BUS 2012</t>
  </si>
  <si>
    <t>BUSINESS MATHEMATICS I.</t>
  </si>
  <si>
    <t>BUS 4034</t>
  </si>
  <si>
    <t>LEGAL ASPECTS OF BUSINESS OPERATION</t>
  </si>
  <si>
    <t>BUS 4044</t>
  </si>
  <si>
    <t>MONEY AND BANKING</t>
  </si>
  <si>
    <t>BUS 501</t>
  </si>
  <si>
    <t>EDUCATION: FOUNDATIONS OF ACCOUNTING 1</t>
  </si>
  <si>
    <t>BUS 701</t>
  </si>
  <si>
    <t>EDUCATION:INTRODUCTION TO FINANCIAL MANAGEMENT</t>
  </si>
  <si>
    <t>BUS 702</t>
  </si>
  <si>
    <t>EDUCATION:INTRODUCTION TO BUSINESS LAW</t>
  </si>
  <si>
    <t>CBF 104</t>
  </si>
  <si>
    <t>Bank Operations</t>
  </si>
  <si>
    <t>CCP 003</t>
  </si>
  <si>
    <t>Business plan</t>
  </si>
  <si>
    <t>CDU 301</t>
  </si>
  <si>
    <t>Communication skills</t>
  </si>
  <si>
    <t>CDU 302</t>
  </si>
  <si>
    <t>Fundamentals of Computer Systems</t>
  </si>
  <si>
    <t>CDU 401</t>
  </si>
  <si>
    <t>Health Awareness and Life Skills</t>
  </si>
  <si>
    <t>CDU 402</t>
  </si>
  <si>
    <t>CFU 3103</t>
  </si>
  <si>
    <t>Research Methods</t>
  </si>
  <si>
    <t>CHD 1101</t>
  </si>
  <si>
    <t>Child Development: Pre-Natal And Infant</t>
  </si>
  <si>
    <t>CHD 1201</t>
  </si>
  <si>
    <t>: Child Development: Early, Middle And Late</t>
  </si>
  <si>
    <t>CHRP 001</t>
  </si>
  <si>
    <t>Human Resource Management</t>
  </si>
  <si>
    <t>CHRP 002</t>
  </si>
  <si>
    <t>Business Law</t>
  </si>
  <si>
    <t>CHRP 003</t>
  </si>
  <si>
    <t>Accounting and Financial Management</t>
  </si>
  <si>
    <t>CHRP 004</t>
  </si>
  <si>
    <t>Organisational Theory and Behaviour</t>
  </si>
  <si>
    <t>CHRP 005</t>
  </si>
  <si>
    <t>Employee Resourcing</t>
  </si>
  <si>
    <t>CHRP 006</t>
  </si>
  <si>
    <t>Human Resource Management Information Systems</t>
  </si>
  <si>
    <t>CHRP 007</t>
  </si>
  <si>
    <t>Compensation and Reward Management</t>
  </si>
  <si>
    <t>CHRP 008</t>
  </si>
  <si>
    <t>Employee Relations and Labour Laws</t>
  </si>
  <si>
    <t>COM 101</t>
  </si>
  <si>
    <t>Theories of Commerce</t>
  </si>
  <si>
    <t>COM 102</t>
  </si>
  <si>
    <t>COM 1101</t>
  </si>
  <si>
    <t>International Trade</t>
  </si>
  <si>
    <t>COM 1104</t>
  </si>
  <si>
    <t>Business Studies</t>
  </si>
  <si>
    <t>COM 1201</t>
  </si>
  <si>
    <t>Global Business Environment</t>
  </si>
  <si>
    <t>COM 2201</t>
  </si>
  <si>
    <t>Global E-Commerce</t>
  </si>
  <si>
    <t>COM 302</t>
  </si>
  <si>
    <t>COM 3201</t>
  </si>
  <si>
    <t>International Relations</t>
  </si>
  <si>
    <t>COM 3202</t>
  </si>
  <si>
    <t>International Business Strategy</t>
  </si>
  <si>
    <t>COM 4101</t>
  </si>
  <si>
    <t>Global innovation</t>
  </si>
  <si>
    <t>COM 601</t>
  </si>
  <si>
    <t>CPP 1201</t>
  </si>
  <si>
    <t>Computer Applications for Games I</t>
  </si>
  <si>
    <t>CPP 2101</t>
  </si>
  <si>
    <t>Assembly Language Programming</t>
  </si>
  <si>
    <t>CPP 2104</t>
  </si>
  <si>
    <t>Object-oriented Technologies</t>
  </si>
  <si>
    <t>CPP 2201</t>
  </si>
  <si>
    <t>Object Oriented Programming with C++</t>
  </si>
  <si>
    <t>CPP 2202</t>
  </si>
  <si>
    <t>Application Programming with VB.Net</t>
  </si>
  <si>
    <t>CPP 2205</t>
  </si>
  <si>
    <t>2D Animations</t>
  </si>
  <si>
    <t>CPP 2206</t>
  </si>
  <si>
    <t>Game Development</t>
  </si>
  <si>
    <t>CPP 3101</t>
  </si>
  <si>
    <t>Object Oriented Programming with Java</t>
  </si>
  <si>
    <t>CPP 3105</t>
  </si>
  <si>
    <t>Prototyping and Play Testing</t>
  </si>
  <si>
    <t>CPP 3106</t>
  </si>
  <si>
    <t>Computer Application for Games II</t>
  </si>
  <si>
    <t>CPP 3201</t>
  </si>
  <si>
    <t>Python Programming</t>
  </si>
  <si>
    <t>CPP 3202</t>
  </si>
  <si>
    <t>Advanced Java Programming</t>
  </si>
  <si>
    <t>CPP 3204</t>
  </si>
  <si>
    <t>Network Programming</t>
  </si>
  <si>
    <t>CPP 3206</t>
  </si>
  <si>
    <t>Computer Graphics</t>
  </si>
  <si>
    <t>CPP 4101</t>
  </si>
  <si>
    <t>Internet Applications Programming</t>
  </si>
  <si>
    <t>CPP 4102</t>
  </si>
  <si>
    <t>Multimedia Programming</t>
  </si>
  <si>
    <t>CPP 4103</t>
  </si>
  <si>
    <t>Artificial Intelligence programming</t>
  </si>
  <si>
    <t>CPP 4201</t>
  </si>
  <si>
    <t>Advanced Python Programming</t>
  </si>
  <si>
    <t>CPP 4202</t>
  </si>
  <si>
    <t>Advanced Application Programming</t>
  </si>
  <si>
    <t>CPP 501</t>
  </si>
  <si>
    <t>Web Design and Development</t>
  </si>
  <si>
    <t>CPP 602</t>
  </si>
  <si>
    <t>Java Programming</t>
  </si>
  <si>
    <t>CPP 6101</t>
  </si>
  <si>
    <t>CPP 6102</t>
  </si>
  <si>
    <t>Computational Thinking and Programming for Data Science</t>
  </si>
  <si>
    <t>CPP 702</t>
  </si>
  <si>
    <t>CPU 3203</t>
  </si>
  <si>
    <t>Mobile Gaming Programming</t>
  </si>
  <si>
    <t>CRM 1101</t>
  </si>
  <si>
    <t>INTRODUCTION TO PSYCHOPATHOLOGY</t>
  </si>
  <si>
    <t>CRM 1102</t>
  </si>
  <si>
    <t>JUVENILE JUSTICE</t>
  </si>
  <si>
    <t>CRM 1103</t>
  </si>
  <si>
    <t>INTRODUCTION TO CRIMINAL JUSTICE</t>
  </si>
  <si>
    <t>CRM 1105</t>
  </si>
  <si>
    <t>INTRODUCTION TO CRIMINOLOGY</t>
  </si>
  <si>
    <t>CRM 1201</t>
  </si>
  <si>
    <t>Human Trafficking and Criminality</t>
  </si>
  <si>
    <t>CRM 1202</t>
  </si>
  <si>
    <t>Criminal Procedure</t>
  </si>
  <si>
    <t>CRM 1203</t>
  </si>
  <si>
    <t>Law and Riots</t>
  </si>
  <si>
    <t>CRM 1204</t>
  </si>
  <si>
    <t>Criminal Law for Crimiologist</t>
  </si>
  <si>
    <t>CRM 1205</t>
  </si>
  <si>
    <t>Delocalization of Criminology and Justice</t>
  </si>
  <si>
    <t>CRM 2101</t>
  </si>
  <si>
    <t>Community Education And Mobilization</t>
  </si>
  <si>
    <t>CRM 2102</t>
  </si>
  <si>
    <t>HUMAN RIGHTS AND ADVOCACY</t>
  </si>
  <si>
    <t>CRM 2103</t>
  </si>
  <si>
    <t>SUBSTANCE USE AND CRIMINALITY</t>
  </si>
  <si>
    <t>CRM 2104</t>
  </si>
  <si>
    <t>Criminology Ethics and Porfessional Practice</t>
  </si>
  <si>
    <t>CRM 2105</t>
  </si>
  <si>
    <t>Fraud Detection and Management</t>
  </si>
  <si>
    <t>CRM 2106</t>
  </si>
  <si>
    <t>Gender, Sexuality and Crinimal Justice</t>
  </si>
  <si>
    <t>CRM 2201</t>
  </si>
  <si>
    <t>CRIMINAL INVESTIGATION</t>
  </si>
  <si>
    <t>CRM 2202</t>
  </si>
  <si>
    <t>CRM 2203</t>
  </si>
  <si>
    <t>CRIME JUSTICE AND PUBLIC POLICY</t>
  </si>
  <si>
    <t>CRM 2204</t>
  </si>
  <si>
    <t>COMMUNITY AND SOCIAL JUSTICE</t>
  </si>
  <si>
    <t>CRM 2205</t>
  </si>
  <si>
    <t>CRIMINAL PSYCHOLOGY</t>
  </si>
  <si>
    <t>CRM 2206</t>
  </si>
  <si>
    <t>Introduction to Sociology</t>
  </si>
  <si>
    <t>CRM 301</t>
  </si>
  <si>
    <t>Introduction to Social Sciences</t>
  </si>
  <si>
    <t>CRM 302</t>
  </si>
  <si>
    <t>CRM 303</t>
  </si>
  <si>
    <t>Principles of Criminology</t>
  </si>
  <si>
    <t>CRM 304</t>
  </si>
  <si>
    <t>Computer Applications in Criminology</t>
  </si>
  <si>
    <t>CRM 3101</t>
  </si>
  <si>
    <t>Traditional Justice</t>
  </si>
  <si>
    <t>CRM 3102</t>
  </si>
  <si>
    <t>INFORMATION TECHNOLOGY AND CRIME</t>
  </si>
  <si>
    <t>CRM 3103</t>
  </si>
  <si>
    <t>COMPARATIVE CRIMINAL AND JUSTICE SYSTEM</t>
  </si>
  <si>
    <t>CRM 3104</t>
  </si>
  <si>
    <t>PUNISHMENT AND SOCIETY</t>
  </si>
  <si>
    <t>CRM 3105</t>
  </si>
  <si>
    <t>TERRORISM AND INTERNATIONAL SECURITY</t>
  </si>
  <si>
    <t>CRM 3106</t>
  </si>
  <si>
    <t>CONTEMPORARY CRIMINOLOGICAL CRIMES</t>
  </si>
  <si>
    <t>CRM 3107</t>
  </si>
  <si>
    <t>QUANTITATIVE METHODS IN CRIMINOLOGY</t>
  </si>
  <si>
    <t>CRM 3108</t>
  </si>
  <si>
    <t>Criminal Justice Management</t>
  </si>
  <si>
    <t>CRM 3202</t>
  </si>
  <si>
    <t>ENVIRONMENTAL CRIME</t>
  </si>
  <si>
    <t>CRM 3203</t>
  </si>
  <si>
    <t>CRIME SCENE MANAGEMENT</t>
  </si>
  <si>
    <t>CRM 3204</t>
  </si>
  <si>
    <t>GLOBAL AND COMPARARATIVE CRIMINOLOGY</t>
  </si>
  <si>
    <t>CRM 3205</t>
  </si>
  <si>
    <t>RESEARCH METHODS IN CRIMINAL JUSTICE</t>
  </si>
  <si>
    <t>CRM 401</t>
  </si>
  <si>
    <t>Introduction to Criminal Justice</t>
  </si>
  <si>
    <t>CRM 402</t>
  </si>
  <si>
    <t>Principles of Forensic Science</t>
  </si>
  <si>
    <t>CRM 403</t>
  </si>
  <si>
    <t>Global and Comparative Criminology</t>
  </si>
  <si>
    <t>CRM 4101</t>
  </si>
  <si>
    <t>COMMUNITY POLICING</t>
  </si>
  <si>
    <t>CRM 4102</t>
  </si>
  <si>
    <t>CORRECTIONAL AND REHABILITATION OF OFFENDERS</t>
  </si>
  <si>
    <t>CRM 4103</t>
  </si>
  <si>
    <t>TRANSNATIONAL ORGANISED CRIME</t>
  </si>
  <si>
    <t>CRM 4104</t>
  </si>
  <si>
    <t>VICTIMOLOGY</t>
  </si>
  <si>
    <t>CRM 4105</t>
  </si>
  <si>
    <t>ISSUES IN DOMESTIC VIOLENCE</t>
  </si>
  <si>
    <t>CRM 4106</t>
  </si>
  <si>
    <t>CRIME MAPPING AND ANALYSIS</t>
  </si>
  <si>
    <t>CRM 601</t>
  </si>
  <si>
    <t>Punishment and Society</t>
  </si>
  <si>
    <t>CRM 602</t>
  </si>
  <si>
    <t>Introduction to Kenyan Law and Legal Systems</t>
  </si>
  <si>
    <t>CRM 605</t>
  </si>
  <si>
    <t>Criminal Law and Procedure</t>
  </si>
  <si>
    <t>CRM 606</t>
  </si>
  <si>
    <t>Introduction to Criminal Investigations</t>
  </si>
  <si>
    <t>CRM 702</t>
  </si>
  <si>
    <t>Theoretical Criminology</t>
  </si>
  <si>
    <t>CRM 703</t>
  </si>
  <si>
    <t>Drugs and Society</t>
  </si>
  <si>
    <t>CRM 705</t>
  </si>
  <si>
    <t>Policing in comparative perspective</t>
  </si>
  <si>
    <t>CRM 706</t>
  </si>
  <si>
    <t>Gender, Crime and Social Control</t>
  </si>
  <si>
    <t>CRM 801</t>
  </si>
  <si>
    <t>Crime, Deviance and Rehabilitation</t>
  </si>
  <si>
    <t>CRM 804</t>
  </si>
  <si>
    <t>Economic and Organized Crime</t>
  </si>
  <si>
    <t>CSL 101</t>
  </si>
  <si>
    <t>Contextual Issues</t>
  </si>
  <si>
    <t>CSL 102</t>
  </si>
  <si>
    <t>Family counselling</t>
  </si>
  <si>
    <t>CSL 103</t>
  </si>
  <si>
    <t>Counselling Skills and Techniques</t>
  </si>
  <si>
    <t>CSL 1103</t>
  </si>
  <si>
    <t>Counselling Skills</t>
  </si>
  <si>
    <t>CSL 2102</t>
  </si>
  <si>
    <t>CSL 2201</t>
  </si>
  <si>
    <t>Counselling for special populations</t>
  </si>
  <si>
    <t>CSL 2204</t>
  </si>
  <si>
    <t>CSL 3202</t>
  </si>
  <si>
    <t>Assessment and clinical procedures in Counselling</t>
  </si>
  <si>
    <t>CSL 3203</t>
  </si>
  <si>
    <t>Conflict resolution and management</t>
  </si>
  <si>
    <t>CSL 402</t>
  </si>
  <si>
    <t>Stress, Trauma and Grief Counselling</t>
  </si>
  <si>
    <t>CSL 403</t>
  </si>
  <si>
    <t>Individual Counselling Theories</t>
  </si>
  <si>
    <t>CSL 4101</t>
  </si>
  <si>
    <t>CSL 4102</t>
  </si>
  <si>
    <t>Counselling in the Workplace</t>
  </si>
  <si>
    <t>CSL 4103</t>
  </si>
  <si>
    <t>CSL 4104</t>
  </si>
  <si>
    <t>CSL 4105</t>
  </si>
  <si>
    <t>CSL 4203</t>
  </si>
  <si>
    <t>Counselling practicum – (Two units)</t>
  </si>
  <si>
    <t>CSL 501</t>
  </si>
  <si>
    <t>Marriage and Family Therapy</t>
  </si>
  <si>
    <t>CSL 502</t>
  </si>
  <si>
    <t>Life skills for prevention and management of substance abuse</t>
  </si>
  <si>
    <t>CSL 601</t>
  </si>
  <si>
    <t>Group Counselling Process and Practice</t>
  </si>
  <si>
    <t>CSL 602</t>
  </si>
  <si>
    <t>Ethical and Legal Issues in Counselling Practice</t>
  </si>
  <si>
    <t>CSL 603</t>
  </si>
  <si>
    <t>Counselor Burnout, Management and Supervision</t>
  </si>
  <si>
    <t>CSL 6101</t>
  </si>
  <si>
    <t>Fundamentals and process of counselling</t>
  </si>
  <si>
    <t>CSL 6102</t>
  </si>
  <si>
    <t>Theories of Counselling</t>
  </si>
  <si>
    <t>CSL 701</t>
  </si>
  <si>
    <t>E-Counselling</t>
  </si>
  <si>
    <t>CSL 702</t>
  </si>
  <si>
    <t>Career and Workplace Counselling</t>
  </si>
  <si>
    <t>CSL 703</t>
  </si>
  <si>
    <t>Multicultural Counselling</t>
  </si>
  <si>
    <t>CSN 1101</t>
  </si>
  <si>
    <t>Web Technologies and Internet Applications</t>
  </si>
  <si>
    <t>CSN 1202</t>
  </si>
  <si>
    <t>Semiconductors and Electronic Devices</t>
  </si>
  <si>
    <t>CSN 1203</t>
  </si>
  <si>
    <t>Principles of Data Communications</t>
  </si>
  <si>
    <t>CSN 2201</t>
  </si>
  <si>
    <t>Telecommunications</t>
  </si>
  <si>
    <t>CSN 2202</t>
  </si>
  <si>
    <t>Information Systems Security and Cryptography</t>
  </si>
  <si>
    <t>CSN 3102</t>
  </si>
  <si>
    <t>Digital Forensics</t>
  </si>
  <si>
    <t>CSN 3103</t>
  </si>
  <si>
    <t>Network Systems Administration</t>
  </si>
  <si>
    <t>CSN 3104</t>
  </si>
  <si>
    <t>Wireless Networks and Mobile Computing</t>
  </si>
  <si>
    <t>CSN 3105</t>
  </si>
  <si>
    <t>IT Governance</t>
  </si>
  <si>
    <t>CSN 3106</t>
  </si>
  <si>
    <t>Client/Server Architecture</t>
  </si>
  <si>
    <t>CSN 3201</t>
  </si>
  <si>
    <t>Network Systems Design and Management</t>
  </si>
  <si>
    <t>CSN 3202</t>
  </si>
  <si>
    <t>Cyber Security</t>
  </si>
  <si>
    <t>CSN 3203</t>
  </si>
  <si>
    <t>Wireless Networks</t>
  </si>
  <si>
    <t>CSN 3204</t>
  </si>
  <si>
    <t>Cyber Criminology</t>
  </si>
  <si>
    <t>CSN 3206</t>
  </si>
  <si>
    <t>Firewalls and Network Security</t>
  </si>
  <si>
    <t>CSN 3208</t>
  </si>
  <si>
    <t>Communication Systems and Technologies</t>
  </si>
  <si>
    <t>CSN 4102</t>
  </si>
  <si>
    <t>Advanced Digital Forensics</t>
  </si>
  <si>
    <t>CSN 4103</t>
  </si>
  <si>
    <t>Human Aspects to IS Security and Forensics</t>
  </si>
  <si>
    <t>CSN 4104</t>
  </si>
  <si>
    <t>Blockchain Technologies and Applications</t>
  </si>
  <si>
    <t>CSN 4106</t>
  </si>
  <si>
    <t>Performance Modeling of Communications Networks</t>
  </si>
  <si>
    <t>CSN 4107</t>
  </si>
  <si>
    <t>Mobile Computing</t>
  </si>
  <si>
    <t>CSN 4108</t>
  </si>
  <si>
    <t>Network and Cloud Security</t>
  </si>
  <si>
    <t>CSN 4201</t>
  </si>
  <si>
    <t>Cryptography</t>
  </si>
  <si>
    <t>CSN 4202</t>
  </si>
  <si>
    <t>Critical Infrastructure for National Security and Intelligence</t>
  </si>
  <si>
    <t>CSN 4203</t>
  </si>
  <si>
    <t>Ethical Hacking</t>
  </si>
  <si>
    <t>CSN 4204</t>
  </si>
  <si>
    <t>Penetration and Vulnerability Testing</t>
  </si>
  <si>
    <t>CSN 4205</t>
  </si>
  <si>
    <t>Wireless and Mobile Forensic Analysis</t>
  </si>
  <si>
    <t>CSN 4206</t>
  </si>
  <si>
    <t>Information System Audit</t>
  </si>
  <si>
    <t>CSN 4207</t>
  </si>
  <si>
    <t>Anonymity on the Internet</t>
  </si>
  <si>
    <t>CSN 4208</t>
  </si>
  <si>
    <t>Information Security Policy</t>
  </si>
  <si>
    <t>CSN 4209</t>
  </si>
  <si>
    <t>Advanced Network Management</t>
  </si>
  <si>
    <t>CSN 501</t>
  </si>
  <si>
    <t>Fundamentals of Computer Networks</t>
  </si>
  <si>
    <t>CSN 601</t>
  </si>
  <si>
    <t>Network Design and Setup</t>
  </si>
  <si>
    <t>CSN 602</t>
  </si>
  <si>
    <t>Structured Cabling</t>
  </si>
  <si>
    <t>CSN 6101</t>
  </si>
  <si>
    <t>Ethical and Security Issues in Data Science</t>
  </si>
  <si>
    <t>CSN 701</t>
  </si>
  <si>
    <t>Principles of Computer Support and Maintenance</t>
  </si>
  <si>
    <t>CSN 702</t>
  </si>
  <si>
    <t>Computer Networks and Management</t>
  </si>
  <si>
    <t>CSN 7101</t>
  </si>
  <si>
    <t>CyberSecurity and Forensics</t>
  </si>
  <si>
    <t>CUU 1102</t>
  </si>
  <si>
    <t>CUU 1103</t>
  </si>
  <si>
    <t>Communication Skills</t>
  </si>
  <si>
    <t>CUU 1201</t>
  </si>
  <si>
    <t>CUU 1202</t>
  </si>
  <si>
    <t>CUU 2101</t>
  </si>
  <si>
    <t>CUU 2103</t>
  </si>
  <si>
    <t>Ethics and Leadership</t>
  </si>
  <si>
    <t>DBS 3101</t>
  </si>
  <si>
    <t>Distributed Database Systems</t>
  </si>
  <si>
    <t>DBS 3202</t>
  </si>
  <si>
    <t>Big Data Management</t>
  </si>
  <si>
    <t>DBS 4101</t>
  </si>
  <si>
    <t>Advanced Databases</t>
  </si>
  <si>
    <t>DBS 6101</t>
  </si>
  <si>
    <t>Database Storage and Management</t>
  </si>
  <si>
    <t>DBS 6201</t>
  </si>
  <si>
    <t>Data Mining and Data Warehousing</t>
  </si>
  <si>
    <t>DBS 6202</t>
  </si>
  <si>
    <t>Advances in Database Systems</t>
  </si>
  <si>
    <t>DBS 6203</t>
  </si>
  <si>
    <t>Database Management Systems</t>
  </si>
  <si>
    <t>DBS 7103</t>
  </si>
  <si>
    <t>Big Data Architecture and Applications</t>
  </si>
  <si>
    <t>DBS 7104</t>
  </si>
  <si>
    <t>Data Warehouse Design, Architecture, and Technology</t>
  </si>
  <si>
    <t>DCP 041</t>
  </si>
  <si>
    <t>Counselor Burnout Management and Supervision</t>
  </si>
  <si>
    <t>DCP 042</t>
  </si>
  <si>
    <t>Introduction to Research Methods</t>
  </si>
  <si>
    <t>DCP 044</t>
  </si>
  <si>
    <t>DCP 051</t>
  </si>
  <si>
    <t>DCP 053</t>
  </si>
  <si>
    <t>Issues in adolescent psychology</t>
  </si>
  <si>
    <t>DCP 054</t>
  </si>
  <si>
    <t>Motivation and Emotions</t>
  </si>
  <si>
    <t>DCP 056</t>
  </si>
  <si>
    <t>Psychological Testing and Assessment</t>
  </si>
  <si>
    <t>DFI 6101</t>
  </si>
  <si>
    <t>Microfinance And Development</t>
  </si>
  <si>
    <t>DFI 6201</t>
  </si>
  <si>
    <t>Local And Regional Development</t>
  </si>
  <si>
    <t>DFI 7101</t>
  </si>
  <si>
    <t>Public Project Finance</t>
  </si>
  <si>
    <t>DFI 7102</t>
  </si>
  <si>
    <t>International Finance for Development</t>
  </si>
  <si>
    <t>DFI 7103</t>
  </si>
  <si>
    <t>Financial Services Regulations</t>
  </si>
  <si>
    <t>DSA 1101</t>
  </si>
  <si>
    <t>Principles of Data Science</t>
  </si>
  <si>
    <t>DSA 1201</t>
  </si>
  <si>
    <t>Computational Thinking Theory</t>
  </si>
  <si>
    <t>DSA 1202</t>
  </si>
  <si>
    <t>Exploratory Data Analysis</t>
  </si>
  <si>
    <t>DSA 2105</t>
  </si>
  <si>
    <t>Introduction to Data Analytics</t>
  </si>
  <si>
    <t>DSA 2201</t>
  </si>
  <si>
    <t>Principles of Artificial Intelligence</t>
  </si>
  <si>
    <t>DSA 2202</t>
  </si>
  <si>
    <t>Data-driven Visualization and Decision Making</t>
  </si>
  <si>
    <t>DSA 2204</t>
  </si>
  <si>
    <t>Artificial Intelligence</t>
  </si>
  <si>
    <t>DSA 3101</t>
  </si>
  <si>
    <t>Machine Learning</t>
  </si>
  <si>
    <t>DSA 3102</t>
  </si>
  <si>
    <t>R Statistical Programming</t>
  </si>
  <si>
    <t>DSA 3103</t>
  </si>
  <si>
    <t>Programming for Massive Data</t>
  </si>
  <si>
    <t>DSA 3105</t>
  </si>
  <si>
    <t>Network Science Theory</t>
  </si>
  <si>
    <t>DSA 3201</t>
  </si>
  <si>
    <t>Deep Learning</t>
  </si>
  <si>
    <t>DSA 3202</t>
  </si>
  <si>
    <t>Ambient Intelligence</t>
  </si>
  <si>
    <t>DSA 3203</t>
  </si>
  <si>
    <t>Data Analytics</t>
  </si>
  <si>
    <t>DSA 3204</t>
  </si>
  <si>
    <t>Social Network Science and Applications</t>
  </si>
  <si>
    <t>DSA 3206</t>
  </si>
  <si>
    <t>Data Warehousing and Data Mining</t>
  </si>
  <si>
    <t>DSA 4101</t>
  </si>
  <si>
    <t>Bayesian Statistics and Forecasting</t>
  </si>
  <si>
    <t>DSA 4102</t>
  </si>
  <si>
    <t>Spatial Analysis</t>
  </si>
  <si>
    <t>DSA 4201</t>
  </si>
  <si>
    <t>Predictive Modelling</t>
  </si>
  <si>
    <t>DSA 4202</t>
  </si>
  <si>
    <t>Programming for Data Science</t>
  </si>
  <si>
    <t>DSA 4204</t>
  </si>
  <si>
    <t>Remote Sensing Image Analysis and Applications</t>
  </si>
  <si>
    <t>DSA 4205</t>
  </si>
  <si>
    <t>Social Media Analytics</t>
  </si>
  <si>
    <t>DSA 6101</t>
  </si>
  <si>
    <t>DSA 6102</t>
  </si>
  <si>
    <t>Mathematics for Data Science</t>
  </si>
  <si>
    <t>DSA 6103</t>
  </si>
  <si>
    <t>Mathematical Statistics and Data Analytics</t>
  </si>
  <si>
    <t>DSA 6201</t>
  </si>
  <si>
    <t>DSA 6202</t>
  </si>
  <si>
    <t>Unstructured Data Analytics and Applications</t>
  </si>
  <si>
    <t>DSA 6203</t>
  </si>
  <si>
    <t>Statistical Modelling for Data Science</t>
  </si>
  <si>
    <t>DSA 6204</t>
  </si>
  <si>
    <t>Artificial Neural Networks and Deep Learning</t>
  </si>
  <si>
    <t>DSA 7101</t>
  </si>
  <si>
    <t>Data Analytics and Knowledge Engineering</t>
  </si>
  <si>
    <t>DSA 7102</t>
  </si>
  <si>
    <t>Logic, Sense Making and Business Intelligence</t>
  </si>
  <si>
    <t>DSA 7103</t>
  </si>
  <si>
    <t>Big Data Analytics</t>
  </si>
  <si>
    <t>DSA 7104</t>
  </si>
  <si>
    <t>Spatial and Spatiotemporal Analysis</t>
  </si>
  <si>
    <t>DSA 7105</t>
  </si>
  <si>
    <t>Cloud Computing and Big Data Processing</t>
  </si>
  <si>
    <t>DSA 8205</t>
  </si>
  <si>
    <t>Big data and Marketing analytics</t>
  </si>
  <si>
    <t>ECO 1101</t>
  </si>
  <si>
    <t>Introduction to Microeconomics</t>
  </si>
  <si>
    <t>ECO 1203</t>
  </si>
  <si>
    <t>Introduction to Macroeconomics</t>
  </si>
  <si>
    <t>ECO 1204</t>
  </si>
  <si>
    <t>Mathematics for Economists</t>
  </si>
  <si>
    <t>ECO 1306</t>
  </si>
  <si>
    <t>Development Economics</t>
  </si>
  <si>
    <t>ECO 2101</t>
  </si>
  <si>
    <t>ECO 2202</t>
  </si>
  <si>
    <t>ECO 3101</t>
  </si>
  <si>
    <t>Advanced Microeconomics II</t>
  </si>
  <si>
    <t>ECO 3102</t>
  </si>
  <si>
    <t>ECO 3103</t>
  </si>
  <si>
    <t>Public Economics</t>
  </si>
  <si>
    <t>ECO 3104</t>
  </si>
  <si>
    <t>International Monetary Economics</t>
  </si>
  <si>
    <t>ECO 3105</t>
  </si>
  <si>
    <t>Industrial Economics</t>
  </si>
  <si>
    <t>ECO 311</t>
  </si>
  <si>
    <t>Research Proposal</t>
  </si>
  <si>
    <t>ECO 316</t>
  </si>
  <si>
    <t>ECO 3203</t>
  </si>
  <si>
    <t>History of Economic Thoughts</t>
  </si>
  <si>
    <t>ECO 3205</t>
  </si>
  <si>
    <t>ECO 3206</t>
  </si>
  <si>
    <t>Food Security and Agricultural Economics</t>
  </si>
  <si>
    <t>ECO 410</t>
  </si>
  <si>
    <t>Economics of Microfinance</t>
  </si>
  <si>
    <t>ECO 4102</t>
  </si>
  <si>
    <t>Economic Modelling and Forecasting</t>
  </si>
  <si>
    <t>ECO 4201</t>
  </si>
  <si>
    <t>Game Theory</t>
  </si>
  <si>
    <t>ECO 4202</t>
  </si>
  <si>
    <t>Advanced Macroeconomics II</t>
  </si>
  <si>
    <t>ECO 4203</t>
  </si>
  <si>
    <t>ECO 4204</t>
  </si>
  <si>
    <t>International Economics</t>
  </si>
  <si>
    <t>ECO 4206</t>
  </si>
  <si>
    <t>ECO 422</t>
  </si>
  <si>
    <t>Demographic Economics</t>
  </si>
  <si>
    <t>ECO 6103</t>
  </si>
  <si>
    <t>ECO 6303</t>
  </si>
  <si>
    <t>ECO 7101</t>
  </si>
  <si>
    <t>Advanced Microeconomics</t>
  </si>
  <si>
    <t>ECO 7102</t>
  </si>
  <si>
    <t>Advanced Macroeconomics</t>
  </si>
  <si>
    <t>ECO 7103</t>
  </si>
  <si>
    <t>ECO 7104</t>
  </si>
  <si>
    <t>Advanced Econometrics</t>
  </si>
  <si>
    <t>ECO 7105</t>
  </si>
  <si>
    <t>Monetary Economics</t>
  </si>
  <si>
    <t>ECO 8101</t>
  </si>
  <si>
    <t>Advanced Economic Theory</t>
  </si>
  <si>
    <t>ECON 302</t>
  </si>
  <si>
    <t>ECON 306</t>
  </si>
  <si>
    <t>Public Sector Economics</t>
  </si>
  <si>
    <t>ECON 309</t>
  </si>
  <si>
    <t>ECON 310</t>
  </si>
  <si>
    <t>ECON 401</t>
  </si>
  <si>
    <t>Financial Economics</t>
  </si>
  <si>
    <t>ECON 412</t>
  </si>
  <si>
    <t>International Economics II</t>
  </si>
  <si>
    <t>ECT 1202</t>
  </si>
  <si>
    <t>: Practicum 1</t>
  </si>
  <si>
    <t>ECT 200</t>
  </si>
  <si>
    <t>Instructional Methods and Principles of Teaching</t>
  </si>
  <si>
    <t>ECT 2101</t>
  </si>
  <si>
    <t>INSTRUCTIONAL METHODS AND PRINCIPLES OF TEACHING</t>
  </si>
  <si>
    <t>ECT 2203</t>
  </si>
  <si>
    <t>General Methods in ECE</t>
  </si>
  <si>
    <t>ECT 2204</t>
  </si>
  <si>
    <t>TEACHING PRACTICE 1</t>
  </si>
  <si>
    <t>ECT 3003</t>
  </si>
  <si>
    <t>EDUCATIONAL COMMUNICATION AND TECHNOLOGY</t>
  </si>
  <si>
    <t>ECT 301</t>
  </si>
  <si>
    <t>Teaching Practice</t>
  </si>
  <si>
    <t>ECT 3013</t>
  </si>
  <si>
    <t>MICRO-TEACHING</t>
  </si>
  <si>
    <t>ECT 302</t>
  </si>
  <si>
    <t>Instructional methods</t>
  </si>
  <si>
    <t>ECT 3101</t>
  </si>
  <si>
    <t>Theory and Methods of Music, Movement and Drama</t>
  </si>
  <si>
    <t>ECT 3102</t>
  </si>
  <si>
    <t>Theory and Methods of Art and Craft</t>
  </si>
  <si>
    <t>ECT 3103</t>
  </si>
  <si>
    <t>SUBJECT METHODS IN ENGLISH</t>
  </si>
  <si>
    <t>ECT 3104</t>
  </si>
  <si>
    <t>Theories And Methods Of Environmental Education</t>
  </si>
  <si>
    <t>ECT 3105</t>
  </si>
  <si>
    <t>Theory And Methods Of Teaching Mathematics</t>
  </si>
  <si>
    <t>ECT 3106</t>
  </si>
  <si>
    <t>Language Methods For Early Childhood Education</t>
  </si>
  <si>
    <t>ECT 3107</t>
  </si>
  <si>
    <t>Kiswahili Theory And Methods In ECE</t>
  </si>
  <si>
    <t>ECT 3108</t>
  </si>
  <si>
    <t>ECT 3113</t>
  </si>
  <si>
    <t>SUBJECT METHODS IN LITERATURE</t>
  </si>
  <si>
    <t>ECT 3143</t>
  </si>
  <si>
    <t>SUBJECT METHODS IN CHRISTIAN RELIGIOUS EDUCATION</t>
  </si>
  <si>
    <t>ECT 3163</t>
  </si>
  <si>
    <t>SUBJECT METHODS IN GEOGRAPHY</t>
  </si>
  <si>
    <t>ECT 3173</t>
  </si>
  <si>
    <t>SUBJECT METHODS IN BUSINESS STUDIES</t>
  </si>
  <si>
    <t>ECT 3201</t>
  </si>
  <si>
    <t>ECT 3203</t>
  </si>
  <si>
    <t>TEACHING PRACTICE II</t>
  </si>
  <si>
    <t>ECT 3204</t>
  </si>
  <si>
    <t>ECT 3205</t>
  </si>
  <si>
    <t>ECT 3206</t>
  </si>
  <si>
    <t>SUBJECT METHODS IN KISWAHILI AND LITERATURE</t>
  </si>
  <si>
    <t>ECT 3207</t>
  </si>
  <si>
    <t>SUBJECT METHODS IN HISTORY AND GOVERNMENT</t>
  </si>
  <si>
    <t>ECT 3208</t>
  </si>
  <si>
    <t>ECT 3210</t>
  </si>
  <si>
    <t>ECT 3211</t>
  </si>
  <si>
    <t>ECT 3212</t>
  </si>
  <si>
    <t>SUBJECT METHODS IN MATHEMATICS</t>
  </si>
  <si>
    <t>ECT 3213</t>
  </si>
  <si>
    <t>SUBJECT METHODS IN ICT</t>
  </si>
  <si>
    <t>ECT 401</t>
  </si>
  <si>
    <t>Educational Technology</t>
  </si>
  <si>
    <t>ECT 402</t>
  </si>
  <si>
    <t>Microteaching</t>
  </si>
  <si>
    <t>ECT 403</t>
  </si>
  <si>
    <t>Subject Methods- Computer Studies</t>
  </si>
  <si>
    <t>ECT 404</t>
  </si>
  <si>
    <t>Subject Methods- Physics</t>
  </si>
  <si>
    <t>ECT 405</t>
  </si>
  <si>
    <t>Subject Methods- Business Studies</t>
  </si>
  <si>
    <t>ECT 406</t>
  </si>
  <si>
    <t>Subject Methods- Mathematics</t>
  </si>
  <si>
    <t>ECT 409</t>
  </si>
  <si>
    <t>Subject Methods- Agriculture</t>
  </si>
  <si>
    <t>ECT 410</t>
  </si>
  <si>
    <t>Subject Methods- Hospitality</t>
  </si>
  <si>
    <t>ECT 413</t>
  </si>
  <si>
    <t>Subject Methods - English</t>
  </si>
  <si>
    <t>ECT 414</t>
  </si>
  <si>
    <t>Subject Methods - Literature</t>
  </si>
  <si>
    <t>ECT 415</t>
  </si>
  <si>
    <t>Subject Methods—Biology</t>
  </si>
  <si>
    <t>ECT 416</t>
  </si>
  <si>
    <t>Subject Methods - Chemistry</t>
  </si>
  <si>
    <t>ECT 417</t>
  </si>
  <si>
    <t>Subject Methods - Geography</t>
  </si>
  <si>
    <t>ECT 418</t>
  </si>
  <si>
    <t>Subject Methods - History</t>
  </si>
  <si>
    <t>ECT 419</t>
  </si>
  <si>
    <t>Subject Methods—Christian Religious Education</t>
  </si>
  <si>
    <t>ECT 420</t>
  </si>
  <si>
    <t>Subject Methods - Film and Television Production</t>
  </si>
  <si>
    <t>ECT 421</t>
  </si>
  <si>
    <t>Subject Methods - Performing Arts</t>
  </si>
  <si>
    <t>ECT 5218</t>
  </si>
  <si>
    <t>Methods of Teaching Counselling Psychology</t>
  </si>
  <si>
    <t>ECT 5219</t>
  </si>
  <si>
    <t>Methods of Teaching Hospitality</t>
  </si>
  <si>
    <t>ECT 5222</t>
  </si>
  <si>
    <t>Methods of Teaching Agriculture</t>
  </si>
  <si>
    <t>ECT 5225</t>
  </si>
  <si>
    <t>Methods of Teaching Film and Television Production</t>
  </si>
  <si>
    <t>EDC 301</t>
  </si>
  <si>
    <t>Curriculum Development</t>
  </si>
  <si>
    <t>EDC 6101</t>
  </si>
  <si>
    <t>EDC 6204</t>
  </si>
  <si>
    <t>Curriculum Implementation and Evaluation</t>
  </si>
  <si>
    <t>EDE 3102</t>
  </si>
  <si>
    <t>ECONOMICS OF EDUCATION AND EDUCATIONAL PLANNING</t>
  </si>
  <si>
    <t>EDF 1101</t>
  </si>
  <si>
    <t>HISTORICAL DEVELOPMENT OF EDUCATION</t>
  </si>
  <si>
    <t>EDF 1102</t>
  </si>
  <si>
    <t>SOCIOLOGY OF EDUCATION</t>
  </si>
  <si>
    <t>EDF 301</t>
  </si>
  <si>
    <t>Sociology of Education</t>
  </si>
  <si>
    <t>EDF 302</t>
  </si>
  <si>
    <t>History of Education</t>
  </si>
  <si>
    <t>EDM 2203</t>
  </si>
  <si>
    <t>LEADERSHIP AND MANAGEMENT IN EDUCATION</t>
  </si>
  <si>
    <t>EDM 501</t>
  </si>
  <si>
    <t>Leadership and management in Education</t>
  </si>
  <si>
    <t>EDM 6101</t>
  </si>
  <si>
    <t>Leadership theories and practice in Education Institutions</t>
  </si>
  <si>
    <t>EDM 6102</t>
  </si>
  <si>
    <t>Organization Behavior in Education Institutions</t>
  </si>
  <si>
    <t>EDM 6103</t>
  </si>
  <si>
    <t>Education Institutions policies and Leadership</t>
  </si>
  <si>
    <t>EDM 6104</t>
  </si>
  <si>
    <t>Law and Governance in Education Institutions</t>
  </si>
  <si>
    <t>EDM 6105</t>
  </si>
  <si>
    <t>Strategic Management of Education Institutions Enterprises</t>
  </si>
  <si>
    <t>EDM 6202</t>
  </si>
  <si>
    <t>Fundamentals of National Education administration</t>
  </si>
  <si>
    <t>EDM 6203</t>
  </si>
  <si>
    <t>Educational Finance</t>
  </si>
  <si>
    <t>EDM 6206</t>
  </si>
  <si>
    <t>Theories of Educational Administration</t>
  </si>
  <si>
    <t>EDU 2202</t>
  </si>
  <si>
    <t>Literature In Early Childhood Education</t>
  </si>
  <si>
    <t>EDV 1101</t>
  </si>
  <si>
    <t>Environmental Education</t>
  </si>
  <si>
    <t>EDV 1102</t>
  </si>
  <si>
    <t>CURRICULUM DEVELOPMENT</t>
  </si>
  <si>
    <t>EDV 1201</t>
  </si>
  <si>
    <t>: Pre-School Curriculum In Early Childhood Education</t>
  </si>
  <si>
    <t>EDV 2101</t>
  </si>
  <si>
    <t>Indoor and Outdoor Play Activities</t>
  </si>
  <si>
    <t>EDV 2102</t>
  </si>
  <si>
    <t>Historical Development Of Early Childhood Education</t>
  </si>
  <si>
    <t>EDV 2103</t>
  </si>
  <si>
    <t>Material Development and intructional media For Early Childhood</t>
  </si>
  <si>
    <t>EDV 2201</t>
  </si>
  <si>
    <t>Social Studies In Early Childhood Education</t>
  </si>
  <si>
    <t>EFU 4004</t>
  </si>
  <si>
    <t>COMPARATIVE EDUCATION AND CONTEMPORARY ISSUES IN EDUCATION</t>
  </si>
  <si>
    <t>EMA 2002</t>
  </si>
  <si>
    <t>EMA 3003</t>
  </si>
  <si>
    <t>EMA 501</t>
  </si>
  <si>
    <t>EDUCATION: BASIC MATHEMATICS</t>
  </si>
  <si>
    <t>EMA 502</t>
  </si>
  <si>
    <t>EDUCATION:ANALYTICAL GEOMETRY</t>
  </si>
  <si>
    <t>EMA 701</t>
  </si>
  <si>
    <t>EDUCATION:CALCULUS II</t>
  </si>
  <si>
    <t>EMA 702</t>
  </si>
  <si>
    <t>EDUCATION:CALCULUS III</t>
  </si>
  <si>
    <t>ENG 1201</t>
  </si>
  <si>
    <t>INTRODUCTION TO THE STUDY OF LANGUAGE</t>
  </si>
  <si>
    <t>ENG 1202</t>
  </si>
  <si>
    <t>USE OF ENGLISH FOR ACADEMIC PURPOSES</t>
  </si>
  <si>
    <t>ENG 2012</t>
  </si>
  <si>
    <t>INTRODUCTION TO PHONETICS AND PHONOLOGY IN ENGLISH</t>
  </si>
  <si>
    <t>ENG 2022</t>
  </si>
  <si>
    <t>SOCIOLINGUISTICS</t>
  </si>
  <si>
    <t>ENG 2033</t>
  </si>
  <si>
    <t>INTRODUCTION TO MORPHOLOGY AND SYNTAX</t>
  </si>
  <si>
    <t>ENG 2101</t>
  </si>
  <si>
    <t>INTRODUCTION TO GRAMMAR AND GRAMMATICAL STRUCTURES OF ENGLISH</t>
  </si>
  <si>
    <t>ENG 2102</t>
  </si>
  <si>
    <t>ENG 2201</t>
  </si>
  <si>
    <t>SOCIOLINGUISTICS (ENGLISH)</t>
  </si>
  <si>
    <t>ENG 2202</t>
  </si>
  <si>
    <t>ENG 3003</t>
  </si>
  <si>
    <t>DESCRIPTION OF MODERN ENGLISH</t>
  </si>
  <si>
    <t>ENG 3013</t>
  </si>
  <si>
    <t>PHONETICS AND PHONOLOGICAL ANALYSES</t>
  </si>
  <si>
    <t>ENG 3023</t>
  </si>
  <si>
    <t>SECOND LANGUAGE ACQUISITION</t>
  </si>
  <si>
    <t>ENG 3101</t>
  </si>
  <si>
    <t>ENG 3102</t>
  </si>
  <si>
    <t>ENG 3201</t>
  </si>
  <si>
    <t>ENG 4014</t>
  </si>
  <si>
    <t>DISCOURSE ANALYSIS</t>
  </si>
  <si>
    <t>ENG 4034</t>
  </si>
  <si>
    <t>ORIGINS AND DEVELOPMENT OF ENGLISH</t>
  </si>
  <si>
    <t>ENG 4044</t>
  </si>
  <si>
    <t>PSYCHOLINGUISTICS</t>
  </si>
  <si>
    <t>ENG 4084</t>
  </si>
  <si>
    <t>SEMANTICS AND PRAGMATICS</t>
  </si>
  <si>
    <t>ENG 501</t>
  </si>
  <si>
    <t>ENG 502</t>
  </si>
  <si>
    <t>ENG 701</t>
  </si>
  <si>
    <t>ENG 702</t>
  </si>
  <si>
    <t>ENT 3103</t>
  </si>
  <si>
    <t>Entrepreneurial Market Research</t>
  </si>
  <si>
    <t>ENT 3200</t>
  </si>
  <si>
    <t>Business Plan Development</t>
  </si>
  <si>
    <t>ENT 3203</t>
  </si>
  <si>
    <t>Enterprise Ethics</t>
  </si>
  <si>
    <t>ENT 3208</t>
  </si>
  <si>
    <t>Ideation</t>
  </si>
  <si>
    <t>ENT 4201</t>
  </si>
  <si>
    <t>Intellectual Property</t>
  </si>
  <si>
    <t>ENT 6101</t>
  </si>
  <si>
    <t>Entrepreneurship and Business development</t>
  </si>
  <si>
    <t>ENT 6102</t>
  </si>
  <si>
    <t>Ideation and Creativity Management</t>
  </si>
  <si>
    <t>EPH 3101</t>
  </si>
  <si>
    <t>PHILOSOPHY OF EDUCATION</t>
  </si>
  <si>
    <t>EPS 2201</t>
  </si>
  <si>
    <t>EDUCATIONAL GUIDANCE AND Counselling</t>
  </si>
  <si>
    <t>EPS 2202</t>
  </si>
  <si>
    <t>EDUCATIONAL PSYCHOLOGY- PRE-REQUISITE EPU 1001</t>
  </si>
  <si>
    <t>EPU 1011</t>
  </si>
  <si>
    <t>Child Growth and Development</t>
  </si>
  <si>
    <t>EPU 2012</t>
  </si>
  <si>
    <t>EPU 3003</t>
  </si>
  <si>
    <t>EDUCATIONAL STATISTICS, MEASUREMENT AND EVALUATION</t>
  </si>
  <si>
    <t>EPU 4004</t>
  </si>
  <si>
    <t>RESEARCH METHODS IN EDUCATION</t>
  </si>
  <si>
    <t>EPY 301</t>
  </si>
  <si>
    <t>Human growth and development</t>
  </si>
  <si>
    <t>EPY 3201</t>
  </si>
  <si>
    <t>EPY 401</t>
  </si>
  <si>
    <t>Educational psychology</t>
  </si>
  <si>
    <t>EPY 402</t>
  </si>
  <si>
    <t>Educational Statistics, Measurement and Evaluation</t>
  </si>
  <si>
    <t>EPY 501</t>
  </si>
  <si>
    <t>Philosophy of Education</t>
  </si>
  <si>
    <t>EPY 5101</t>
  </si>
  <si>
    <t>Educational Psychology</t>
  </si>
  <si>
    <t>FAA 1201</t>
  </si>
  <si>
    <t>Occupational Fraud</t>
  </si>
  <si>
    <t>FAA 2101</t>
  </si>
  <si>
    <t>Principles of Evidence</t>
  </si>
  <si>
    <t>FAA 2201</t>
  </si>
  <si>
    <t>Interrogation and interview skills</t>
  </si>
  <si>
    <t>FAA 2202</t>
  </si>
  <si>
    <t>Corporate legal environment</t>
  </si>
  <si>
    <t>FAA 3101</t>
  </si>
  <si>
    <t>Internal Auditing</t>
  </si>
  <si>
    <t>FAA 3103</t>
  </si>
  <si>
    <t>Money Laundering</t>
  </si>
  <si>
    <t>FAA 3104</t>
  </si>
  <si>
    <t>Cyber Crime</t>
  </si>
  <si>
    <t>FAA 3201</t>
  </si>
  <si>
    <t>Forensic Accounting</t>
  </si>
  <si>
    <t>FAA 3202</t>
  </si>
  <si>
    <t>Forensic Investigation Techniques</t>
  </si>
  <si>
    <t>FAA 3203</t>
  </si>
  <si>
    <t>Taxation Fraud</t>
  </si>
  <si>
    <t>FAA 3204</t>
  </si>
  <si>
    <t>Forensic Dispute Resolution</t>
  </si>
  <si>
    <t>FCU 003</t>
  </si>
  <si>
    <t>Introduction to Philosophy</t>
  </si>
  <si>
    <t>FIN 1201</t>
  </si>
  <si>
    <t>FIN 1301</t>
  </si>
  <si>
    <t>Business finance</t>
  </si>
  <si>
    <t>FIN 201</t>
  </si>
  <si>
    <t>Finance for projects</t>
  </si>
  <si>
    <t>FIN 2101</t>
  </si>
  <si>
    <t>FIN 2103</t>
  </si>
  <si>
    <t>Business Finance</t>
  </si>
  <si>
    <t>FIN 2201</t>
  </si>
  <si>
    <t>Principles of Insurance and Risk Management</t>
  </si>
  <si>
    <t>FIN 2202</t>
  </si>
  <si>
    <t>FIN 2203</t>
  </si>
  <si>
    <t>Financial Management</t>
  </si>
  <si>
    <t>FIN 2305</t>
  </si>
  <si>
    <t>International Finance</t>
  </si>
  <si>
    <t>FIN 3104</t>
  </si>
  <si>
    <t>Development Finance</t>
  </si>
  <si>
    <t>FIN 3201</t>
  </si>
  <si>
    <t>Financial Technology</t>
  </si>
  <si>
    <t>FIN 3202</t>
  </si>
  <si>
    <t>Financial Statement Analysis</t>
  </si>
  <si>
    <t>FIN 3203</t>
  </si>
  <si>
    <t>FIN 3208</t>
  </si>
  <si>
    <t>Financial Risk Management</t>
  </si>
  <si>
    <t>FIN 4101</t>
  </si>
  <si>
    <t>FIN 4102</t>
  </si>
  <si>
    <t>Monetary Theory and Policy</t>
  </si>
  <si>
    <t>FIN 4108</t>
  </si>
  <si>
    <t>Portfolio Theory and Investment Analysis</t>
  </si>
  <si>
    <t>FIN 4201</t>
  </si>
  <si>
    <t>Issues in Financial Management</t>
  </si>
  <si>
    <t>FIN 4202</t>
  </si>
  <si>
    <t>Financial Institutions and Markets</t>
  </si>
  <si>
    <t>FIN 4203</t>
  </si>
  <si>
    <t>FIN 4204</t>
  </si>
  <si>
    <t>Public Sector Finance</t>
  </si>
  <si>
    <t>FIN 4209</t>
  </si>
  <si>
    <t>Evaluation of Business Investments</t>
  </si>
  <si>
    <t>FIN 501</t>
  </si>
  <si>
    <t>FIN 6101</t>
  </si>
  <si>
    <t>FIN 6102</t>
  </si>
  <si>
    <t>Advanced Corporate Finance</t>
  </si>
  <si>
    <t>FIN 6104</t>
  </si>
  <si>
    <t>FIN 6201</t>
  </si>
  <si>
    <t>Advanced Theory of Finance</t>
  </si>
  <si>
    <t>FIN 6202</t>
  </si>
  <si>
    <t>FIN 6203</t>
  </si>
  <si>
    <t>Portfolio Management</t>
  </si>
  <si>
    <t>FIN 6204</t>
  </si>
  <si>
    <t>Multinational Finance</t>
  </si>
  <si>
    <t>FIN 6205</t>
  </si>
  <si>
    <t>Security Analysis</t>
  </si>
  <si>
    <t>FIN 701</t>
  </si>
  <si>
    <t>FIN 702</t>
  </si>
  <si>
    <t>FIN 7101</t>
  </si>
  <si>
    <t>Mergers and Acquisitions</t>
  </si>
  <si>
    <t>FIN 7102</t>
  </si>
  <si>
    <t>Derivatives Pricing</t>
  </si>
  <si>
    <t>FIN 7103</t>
  </si>
  <si>
    <t>Climate Finance</t>
  </si>
  <si>
    <t>FIN 7104</t>
  </si>
  <si>
    <t>International Financial Assets Management</t>
  </si>
  <si>
    <t>FIN 8021</t>
  </si>
  <si>
    <t>Finance Seminar</t>
  </si>
  <si>
    <t>FIN 8101</t>
  </si>
  <si>
    <t>FIN 8201</t>
  </si>
  <si>
    <t>FIN 8203</t>
  </si>
  <si>
    <t>Digital Finance</t>
  </si>
  <si>
    <t>FLT 101</t>
  </si>
  <si>
    <t>Introduction to Acting and Directing</t>
  </si>
  <si>
    <t>FLT 103</t>
  </si>
  <si>
    <t>Introduction to Audio-video Editing.</t>
  </si>
  <si>
    <t>FLT 104</t>
  </si>
  <si>
    <t>Introduction to Screenwriting.</t>
  </si>
  <si>
    <t>FLT 105</t>
  </si>
  <si>
    <t>Sound Design in Film</t>
  </si>
  <si>
    <t>FLT 106</t>
  </si>
  <si>
    <t>Introduction to Media Ethics and Law</t>
  </si>
  <si>
    <t>FLT 1101</t>
  </si>
  <si>
    <t>History of Film</t>
  </si>
  <si>
    <t>FLT 1102</t>
  </si>
  <si>
    <t>Basic Video Camera Operations</t>
  </si>
  <si>
    <t>FLT 1201</t>
  </si>
  <si>
    <t>Film Genres</t>
  </si>
  <si>
    <t>FLT 1202</t>
  </si>
  <si>
    <t>Acting for the Screen</t>
  </si>
  <si>
    <t>FLT 201</t>
  </si>
  <si>
    <t>Introduction to Graphic Design and Basic Animation</t>
  </si>
  <si>
    <t>FLT 202</t>
  </si>
  <si>
    <t>Introduction to Film Marketing and Management.</t>
  </si>
  <si>
    <t>FLT 203</t>
  </si>
  <si>
    <t>Introduction to Photography and Design.</t>
  </si>
  <si>
    <t>FLT 204</t>
  </si>
  <si>
    <t>Introduction to costume and makeup Design</t>
  </si>
  <si>
    <t>FLT 2101</t>
  </si>
  <si>
    <t>Photography and Design</t>
  </si>
  <si>
    <t>FLT 2102</t>
  </si>
  <si>
    <t>Basic Video Editing</t>
  </si>
  <si>
    <t>FLT 2103</t>
  </si>
  <si>
    <t>Principles of Advertising</t>
  </si>
  <si>
    <t>FLT 2201</t>
  </si>
  <si>
    <t>Film for Development</t>
  </si>
  <si>
    <t>FLT 2202</t>
  </si>
  <si>
    <t>Media and Culture</t>
  </si>
  <si>
    <t>FLT 2204</t>
  </si>
  <si>
    <t>Screenwriting Short</t>
  </si>
  <si>
    <t>FLT 2205</t>
  </si>
  <si>
    <t>Director’s Craft 1</t>
  </si>
  <si>
    <t>FLT 301</t>
  </si>
  <si>
    <t>Acting for Film</t>
  </si>
  <si>
    <t>FLT 302</t>
  </si>
  <si>
    <t>FLT 303</t>
  </si>
  <si>
    <t>Screenwriting</t>
  </si>
  <si>
    <t>FLT 304</t>
  </si>
  <si>
    <t>Basic Cinematography</t>
  </si>
  <si>
    <t>FLT 401</t>
  </si>
  <si>
    <t>Global Media Ethics and the Law</t>
  </si>
  <si>
    <t>FLT 402</t>
  </si>
  <si>
    <t>Film Directing</t>
  </si>
  <si>
    <t>FLT 403</t>
  </si>
  <si>
    <t>Audio Video Editing</t>
  </si>
  <si>
    <t>FLT 404</t>
  </si>
  <si>
    <t>Photography Design and Exhibition</t>
  </si>
  <si>
    <t>FLT 501</t>
  </si>
  <si>
    <t>Lighting Techniques in Film</t>
  </si>
  <si>
    <t>FLT 502</t>
  </si>
  <si>
    <t>Sound Design and Music in Film</t>
  </si>
  <si>
    <t>FLT 503</t>
  </si>
  <si>
    <t>Production Design</t>
  </si>
  <si>
    <t>FLT 504</t>
  </si>
  <si>
    <t>Documentary Production and Exhibition</t>
  </si>
  <si>
    <t>FLT 601</t>
  </si>
  <si>
    <t>Fundamentals of Film Marketing and Distribution</t>
  </si>
  <si>
    <t>FLT 602</t>
  </si>
  <si>
    <t>Basic Graphic Design and Special Effects</t>
  </si>
  <si>
    <t>FLT 603</t>
  </si>
  <si>
    <t>Costume and Make up Design</t>
  </si>
  <si>
    <t>FLT 604</t>
  </si>
  <si>
    <t>Project I Documentary Production and Exhibition</t>
  </si>
  <si>
    <t>FLT 701</t>
  </si>
  <si>
    <t>Basic Animation</t>
  </si>
  <si>
    <t>FLT 702</t>
  </si>
  <si>
    <t>Film Production</t>
  </si>
  <si>
    <t>GEO 1201</t>
  </si>
  <si>
    <t>TECHNIQUES IN GEOGRAPHY I</t>
  </si>
  <si>
    <t>GEO 1202</t>
  </si>
  <si>
    <t>DEVELOPMENT OF GEOGRAPHIC THOUGHT</t>
  </si>
  <si>
    <t>GEO 2101</t>
  </si>
  <si>
    <t>PHYSICAL GEOGRAPHY</t>
  </si>
  <si>
    <t>GEO 2102</t>
  </si>
  <si>
    <t>HUMAN GEOGRAPHY</t>
  </si>
  <si>
    <t>GEO 2201</t>
  </si>
  <si>
    <t>GEOGRAPHY OF EAST AFRICA</t>
  </si>
  <si>
    <t>GEO 2202</t>
  </si>
  <si>
    <t>BIO-GEOGRAPHY</t>
  </si>
  <si>
    <t>GEO 3101</t>
  </si>
  <si>
    <t>GEOGRAPHY OF AFRICA</t>
  </si>
  <si>
    <t>GEO 3102</t>
  </si>
  <si>
    <t>POPULATION GEOGRAPHY</t>
  </si>
  <si>
    <t>GEO 3201</t>
  </si>
  <si>
    <t>CLIMATOLOGY</t>
  </si>
  <si>
    <t>GEO 501</t>
  </si>
  <si>
    <t>GEO 502</t>
  </si>
  <si>
    <t>GEO 701</t>
  </si>
  <si>
    <t>GEO 702</t>
  </si>
  <si>
    <t>GEOG 2012</t>
  </si>
  <si>
    <t>GEOG 3003</t>
  </si>
  <si>
    <t>GEOG 3013</t>
  </si>
  <si>
    <t>GEOG 3023</t>
  </si>
  <si>
    <t>GEOG 4004</t>
  </si>
  <si>
    <t>REMOTE SENSING AND RESOURCE MANAGEMENT</t>
  </si>
  <si>
    <t>GEOG 4014</t>
  </si>
  <si>
    <t>ENVIRONMENTAL CONSERVATION</t>
  </si>
  <si>
    <t>GEOG 4024</t>
  </si>
  <si>
    <t>POLITICAL GEOGRAPHY</t>
  </si>
  <si>
    <t>GEOG 4044</t>
  </si>
  <si>
    <t>AGRICULTURAL GEOGRAPHY</t>
  </si>
  <si>
    <t>GEOG 4084</t>
  </si>
  <si>
    <t>GEOGRAPHY OF SETTLEMENT</t>
  </si>
  <si>
    <t>GOV 1102</t>
  </si>
  <si>
    <t>Introduction To Political Science</t>
  </si>
  <si>
    <t>GOV 1202</t>
  </si>
  <si>
    <t>Introduction to E-Governance and E-Business</t>
  </si>
  <si>
    <t>GOV 1203</t>
  </si>
  <si>
    <t>Introduction To Public Policy</t>
  </si>
  <si>
    <t>GOV 202</t>
  </si>
  <si>
    <t>Business Ethics</t>
  </si>
  <si>
    <t>GOV 2201</t>
  </si>
  <si>
    <t>Foundation of Health Policy</t>
  </si>
  <si>
    <t>GOV 3101</t>
  </si>
  <si>
    <t>Politics and Organization</t>
  </si>
  <si>
    <t>GOV 3102</t>
  </si>
  <si>
    <t>Public Sector Reforms and Devolution</t>
  </si>
  <si>
    <t>GOV 3103</t>
  </si>
  <si>
    <t>Non-Government Organization Management</t>
  </si>
  <si>
    <t>GOV 3201</t>
  </si>
  <si>
    <t>Sustainability and Planning Policy Development</t>
  </si>
  <si>
    <t>GOV 3202</t>
  </si>
  <si>
    <t>Immigration and Public Policy</t>
  </si>
  <si>
    <t>GOV 3203</t>
  </si>
  <si>
    <t>Global Corporate Social Responsibility</t>
  </si>
  <si>
    <t>GOV 4101</t>
  </si>
  <si>
    <t>Socio Psychological Aspects of Public Management</t>
  </si>
  <si>
    <t>GOV 4202</t>
  </si>
  <si>
    <t>GOV 4203</t>
  </si>
  <si>
    <t>GOV 4204</t>
  </si>
  <si>
    <t>GOV 4205</t>
  </si>
  <si>
    <t>HIS 1011</t>
  </si>
  <si>
    <t>THEMES IN EAST AFRICAN HISTORY</t>
  </si>
  <si>
    <t>HIS 1201</t>
  </si>
  <si>
    <t>SOURCES AND THEMES IN AFRICAN HISTORY</t>
  </si>
  <si>
    <t>HIS 1202</t>
  </si>
  <si>
    <t>HIS 2032</t>
  </si>
  <si>
    <t>INTRODUCTION TO POLITICAL SCIENCE</t>
  </si>
  <si>
    <t>HIS 2101</t>
  </si>
  <si>
    <t>ISSUES IN KENYAN HISTORY</t>
  </si>
  <si>
    <t>HIS 2102</t>
  </si>
  <si>
    <t>PRINCIPLES OF ARCHAEOLOGY</t>
  </si>
  <si>
    <t>HIS 2201</t>
  </si>
  <si>
    <t>SURVEY OF WORLD HISTORY</t>
  </si>
  <si>
    <t>HIS 2202</t>
  </si>
  <si>
    <t>HIS 302</t>
  </si>
  <si>
    <t>History of Central and Southern Africa</t>
  </si>
  <si>
    <t>HIS 3101</t>
  </si>
  <si>
    <t>MODERN GOVERNMENTS IN AFRICA</t>
  </si>
  <si>
    <t>HIS 3102</t>
  </si>
  <si>
    <t>GOVERNMENT, CONSTITUTION AND POLITICS IN KENYA</t>
  </si>
  <si>
    <t>HIS 3201</t>
  </si>
  <si>
    <t>HISTORY OF WEST AFRICA</t>
  </si>
  <si>
    <t>HIS 4004</t>
  </si>
  <si>
    <t>HISTORY OF CENTRAL AND SOUTHERN AFRICA</t>
  </si>
  <si>
    <t>HIS 4014</t>
  </si>
  <si>
    <t>PAN-AFRICANISM, ORGANIZATION OF AFRICAN UNITY (OAU) AND AFRICAN UNION</t>
  </si>
  <si>
    <t>HIS 4074</t>
  </si>
  <si>
    <t>AFRICA IN WORLD POLITICS</t>
  </si>
  <si>
    <t>HIS 4114</t>
  </si>
  <si>
    <t>INTERNATIONAL ORGANIZATIONS</t>
  </si>
  <si>
    <t>HIS 501</t>
  </si>
  <si>
    <t>HIS 502</t>
  </si>
  <si>
    <t>HIS 701</t>
  </si>
  <si>
    <t>HIS 702</t>
  </si>
  <si>
    <t>EDUCATION: INTRODUCTION TO POLITICAL SCIENCE</t>
  </si>
  <si>
    <t>HLT 1201</t>
  </si>
  <si>
    <t>: Health Education And Practices</t>
  </si>
  <si>
    <t>HLT 2201</t>
  </si>
  <si>
    <t>Exceptional Children</t>
  </si>
  <si>
    <t>HRM 1202</t>
  </si>
  <si>
    <t>Human Resources Management in the Public Sector</t>
  </si>
  <si>
    <t>HRM 1302</t>
  </si>
  <si>
    <t>HRM 2102</t>
  </si>
  <si>
    <t>HRM 2107</t>
  </si>
  <si>
    <t>Introduction to Human Resource management</t>
  </si>
  <si>
    <t>HRM 2201</t>
  </si>
  <si>
    <t>Organizational Behaviour</t>
  </si>
  <si>
    <t>HRM 2204</t>
  </si>
  <si>
    <t>Human Resources Development in Public Sector</t>
  </si>
  <si>
    <t>HRM 2205</t>
  </si>
  <si>
    <t>International Human Resoure Management</t>
  </si>
  <si>
    <t>HRM 301</t>
  </si>
  <si>
    <t>Prnciples of Human Resource Management</t>
  </si>
  <si>
    <t>HRM 302</t>
  </si>
  <si>
    <t>Human Resource Planning</t>
  </si>
  <si>
    <t>HRM 3119</t>
  </si>
  <si>
    <t>Human Resource Information Systems</t>
  </si>
  <si>
    <t>HRM 3201</t>
  </si>
  <si>
    <t>HRM 3202</t>
  </si>
  <si>
    <t>Industrial Safety and Health</t>
  </si>
  <si>
    <t>HRM 3203</t>
  </si>
  <si>
    <t>Training and Development</t>
  </si>
  <si>
    <t>HRM 401</t>
  </si>
  <si>
    <t>HRM 402</t>
  </si>
  <si>
    <t>Performance Based Management</t>
  </si>
  <si>
    <t>HRM 403</t>
  </si>
  <si>
    <t>HRM 4102</t>
  </si>
  <si>
    <t>Labour Laws and Economics</t>
  </si>
  <si>
    <t>HRM 4103</t>
  </si>
  <si>
    <t>Human Resource metrics and analytics</t>
  </si>
  <si>
    <t>HRM 4104</t>
  </si>
  <si>
    <t>Strategic Human Resource Management</t>
  </si>
  <si>
    <t>HRM 4105</t>
  </si>
  <si>
    <t>Leadership and Team Building</t>
  </si>
  <si>
    <t>HRM 4201</t>
  </si>
  <si>
    <t>Industrial Psychology</t>
  </si>
  <si>
    <t>HRM 4202</t>
  </si>
  <si>
    <t>Global HRM</t>
  </si>
  <si>
    <t>HRM 4203</t>
  </si>
  <si>
    <t>HRM 4205</t>
  </si>
  <si>
    <t>Human resource planning</t>
  </si>
  <si>
    <t>HRM 501</t>
  </si>
  <si>
    <t>HRM 502</t>
  </si>
  <si>
    <t>COMPENSATION MANAGEMENT</t>
  </si>
  <si>
    <t>HRM 504</t>
  </si>
  <si>
    <t>Employee Relations</t>
  </si>
  <si>
    <t>HRM 601</t>
  </si>
  <si>
    <t>Career and Talent Management</t>
  </si>
  <si>
    <t>HRM 602</t>
  </si>
  <si>
    <t>HRM 603</t>
  </si>
  <si>
    <t>HRM 604</t>
  </si>
  <si>
    <t>Change Management</t>
  </si>
  <si>
    <t>HRM 6201</t>
  </si>
  <si>
    <t>Performance and Reward Management</t>
  </si>
  <si>
    <t>HRM 6203</t>
  </si>
  <si>
    <t>HRM 6204</t>
  </si>
  <si>
    <t>Comparative Industrial Relations</t>
  </si>
  <si>
    <t>HRM 6205</t>
  </si>
  <si>
    <t>HRM 6206</t>
  </si>
  <si>
    <t>HRM 702</t>
  </si>
  <si>
    <t>Global Human Resource Management</t>
  </si>
  <si>
    <t>HRM 703</t>
  </si>
  <si>
    <t>HRM 704</t>
  </si>
  <si>
    <t>Health and Safety at Work Place</t>
  </si>
  <si>
    <t>HRM 7101</t>
  </si>
  <si>
    <t>Human Capital Development</t>
  </si>
  <si>
    <t>HRM 7102</t>
  </si>
  <si>
    <t>HRM 7103</t>
  </si>
  <si>
    <t>Knowledge Management</t>
  </si>
  <si>
    <t>HRM 8201</t>
  </si>
  <si>
    <t>HRM 8202</t>
  </si>
  <si>
    <t>Change management in human resource management</t>
  </si>
  <si>
    <t>HRM 8203</t>
  </si>
  <si>
    <t>Knowledge management</t>
  </si>
  <si>
    <t>ICT 2204</t>
  </si>
  <si>
    <t>E- Commerce</t>
  </si>
  <si>
    <t>ICT 3106</t>
  </si>
  <si>
    <t>Computer Application Software</t>
  </si>
  <si>
    <t>ICT 401</t>
  </si>
  <si>
    <t>ICT 701</t>
  </si>
  <si>
    <t>ICT 702</t>
  </si>
  <si>
    <t>ISS 101</t>
  </si>
  <si>
    <t>ISS 102</t>
  </si>
  <si>
    <t>Foundation Physics and Electricity for IT</t>
  </si>
  <si>
    <t>ISS 103</t>
  </si>
  <si>
    <t>Introduction Information Systems</t>
  </si>
  <si>
    <t>ISS 104</t>
  </si>
  <si>
    <t>Business Information Management</t>
  </si>
  <si>
    <t>ISS 1104</t>
  </si>
  <si>
    <t>Computer Organization and Architecture</t>
  </si>
  <si>
    <t>ISS 1105</t>
  </si>
  <si>
    <t>Installation and Customization</t>
  </si>
  <si>
    <t>ISS 2106</t>
  </si>
  <si>
    <t>Systems and Systems Theory</t>
  </si>
  <si>
    <t>ISS 2205</t>
  </si>
  <si>
    <t>Innovation Techniques and Models</t>
  </si>
  <si>
    <t>ISS 3102</t>
  </si>
  <si>
    <t>Expert Systems</t>
  </si>
  <si>
    <t>ISS 3105</t>
  </si>
  <si>
    <t>3D Modelling</t>
  </si>
  <si>
    <t>ISS 3206</t>
  </si>
  <si>
    <t>Service-Oriented Computing</t>
  </si>
  <si>
    <t>ISS 3207</t>
  </si>
  <si>
    <t>Accounting Information Systems</t>
  </si>
  <si>
    <t>ISS 4102</t>
  </si>
  <si>
    <t>Geographical Information Systems</t>
  </si>
  <si>
    <t>ISS 4103</t>
  </si>
  <si>
    <t>DECISION SUPPORT SYSTEMS</t>
  </si>
  <si>
    <t>ISS 4105</t>
  </si>
  <si>
    <t>Network Operating Systems</t>
  </si>
  <si>
    <t>ISS 4201</t>
  </si>
  <si>
    <t>Embedded Systems</t>
  </si>
  <si>
    <t>ISS 4202</t>
  </si>
  <si>
    <t>Simulation and Modelling</t>
  </si>
  <si>
    <t>ISS 4205</t>
  </si>
  <si>
    <t>Information Technology and Society</t>
  </si>
  <si>
    <t>ISS 501</t>
  </si>
  <si>
    <t>ISS 601</t>
  </si>
  <si>
    <t>Business Application Software</t>
  </si>
  <si>
    <t>ISS 6101</t>
  </si>
  <si>
    <t>Business Process Modelling</t>
  </si>
  <si>
    <t>ISS 6201</t>
  </si>
  <si>
    <t>Decision Support Systems</t>
  </si>
  <si>
    <t>ISS 701</t>
  </si>
  <si>
    <t>Desktop Publishing and Video Editing</t>
  </si>
  <si>
    <t>ISS 7104</t>
  </si>
  <si>
    <t>Information Technology for Business</t>
  </si>
  <si>
    <t>ITE 501</t>
  </si>
  <si>
    <t>EDUCATION:FUNDAMENTALS OF COMPUTING</t>
  </si>
  <si>
    <t>ITE 701</t>
  </si>
  <si>
    <t>EDUCATION:INTRODUCTION TO INTERNET TECHNOLOGY</t>
  </si>
  <si>
    <t>JDM 1101</t>
  </si>
  <si>
    <t>INTRODUCTION TO JOURNALISM AND THE DIGITAL AGE</t>
  </si>
  <si>
    <t>JDM 2101</t>
  </si>
  <si>
    <t>SOCIAL MEDIA and DIGITAL STORYTELLING</t>
  </si>
  <si>
    <t>JDM 2201</t>
  </si>
  <si>
    <t>CRITICAL and CULTURAL ANALYSIS IN DIGITAL COMMUNICATION</t>
  </si>
  <si>
    <t>JDM 2202</t>
  </si>
  <si>
    <t>INTERFACE AND INFORMATION DESIGN</t>
  </si>
  <si>
    <t>JDM 3102</t>
  </si>
  <si>
    <t>DESKTOP PUBLISHING</t>
  </si>
  <si>
    <t>JDM 3201</t>
  </si>
  <si>
    <t>MOTION GRAPHICS DESIGN</t>
  </si>
  <si>
    <t>JDM 401</t>
  </si>
  <si>
    <t>Introduction to Online Media</t>
  </si>
  <si>
    <t>JDM 4101</t>
  </si>
  <si>
    <t>ONLINE JOURNALISM</t>
  </si>
  <si>
    <t>JDM 4102</t>
  </si>
  <si>
    <t>DIGITAL MARKETING</t>
  </si>
  <si>
    <t>JDM 701</t>
  </si>
  <si>
    <t>JMC 1101</t>
  </si>
  <si>
    <t>HISTORY OF MASS MEDIA</t>
  </si>
  <si>
    <t>JMC 1102</t>
  </si>
  <si>
    <t>ENGLISH FOR MASS COMMUNICATION</t>
  </si>
  <si>
    <t>JMC 1201</t>
  </si>
  <si>
    <t>KISWAHILI FOR MASS COMMUNICATION</t>
  </si>
  <si>
    <t>JMC 1203</t>
  </si>
  <si>
    <t>NEWS WRITING AND REPORTING</t>
  </si>
  <si>
    <t>JMC 1204</t>
  </si>
  <si>
    <t>PHOTOGRAPHY AND PHOTOJOURNALISM</t>
  </si>
  <si>
    <t>JMC 2101</t>
  </si>
  <si>
    <t>VIDEO CAMERA OPERATIONS FOR TV</t>
  </si>
  <si>
    <t>JMC 2102</t>
  </si>
  <si>
    <t>STILL GRAPHICS DESIGN</t>
  </si>
  <si>
    <t>JMC 2103</t>
  </si>
  <si>
    <t>RADIO PRODUCTION</t>
  </si>
  <si>
    <t>JMC 2201</t>
  </si>
  <si>
    <t>THEORIES OF COMMUNICATION and DIGITAL MEDIA</t>
  </si>
  <si>
    <t>JMC 2202</t>
  </si>
  <si>
    <t>TELEVISION PRODUCTION</t>
  </si>
  <si>
    <t>JMC 2203</t>
  </si>
  <si>
    <t>INVESTIGATIVE JOURNALISM</t>
  </si>
  <si>
    <t>JMC 301</t>
  </si>
  <si>
    <t>News Writing and Editing</t>
  </si>
  <si>
    <t>JMC 302</t>
  </si>
  <si>
    <t>Videography Techniques 1</t>
  </si>
  <si>
    <t>JMC 3102</t>
  </si>
  <si>
    <t>MEDIA LAW AND ETHICS</t>
  </si>
  <si>
    <t>JMC 3103</t>
  </si>
  <si>
    <t>EDITING FOR ELECTRONIC MEDIA</t>
  </si>
  <si>
    <t>JMC 3104</t>
  </si>
  <si>
    <t>FEATURE AND DOCUMENTARY PRODUCTION</t>
  </si>
  <si>
    <t>JMC 3201</t>
  </si>
  <si>
    <t>FEATURE AND SPECIALIZED WRITING</t>
  </si>
  <si>
    <t>JMC 3202</t>
  </si>
  <si>
    <t>BROADCAST WRITING</t>
  </si>
  <si>
    <t>JMC 3203</t>
  </si>
  <si>
    <t>RADIO PROJECT</t>
  </si>
  <si>
    <t>JMC 3204</t>
  </si>
  <si>
    <t>STUDIO EQUIPMENT OPERATION</t>
  </si>
  <si>
    <t>JMC 402</t>
  </si>
  <si>
    <t>Introduction to Media Psychology</t>
  </si>
  <si>
    <t>JMC 403</t>
  </si>
  <si>
    <t>Fundamentals of TV Production</t>
  </si>
  <si>
    <t>JMC 404</t>
  </si>
  <si>
    <t>Introduction to Investigative Journalism</t>
  </si>
  <si>
    <t>JMC 4101</t>
  </si>
  <si>
    <t>DEVELOPMENT JOURNALISM</t>
  </si>
  <si>
    <t>JMC 4102</t>
  </si>
  <si>
    <t>AUDIENCE ANALYSIS</t>
  </si>
  <si>
    <t>JMC 4104</t>
  </si>
  <si>
    <t>EVENT PLANNING AND MANAGEMENT</t>
  </si>
  <si>
    <t>JMC 4201</t>
  </si>
  <si>
    <t>POLITICAL COMMUNICATION AND SOCIAL JUSTICE</t>
  </si>
  <si>
    <t>JMC 4202</t>
  </si>
  <si>
    <t>PUBLIC COMMUNICATION</t>
  </si>
  <si>
    <t>JMC 502</t>
  </si>
  <si>
    <t>Essentials of photography and photojournalism</t>
  </si>
  <si>
    <t>JMC 503</t>
  </si>
  <si>
    <t>JMC 504</t>
  </si>
  <si>
    <t>Introduction to video editing</t>
  </si>
  <si>
    <t>JMC 505</t>
  </si>
  <si>
    <t>Introduction to Audio Techniques</t>
  </si>
  <si>
    <t>JMC 601</t>
  </si>
  <si>
    <t>Media Law and Ethics</t>
  </si>
  <si>
    <t>JMC 602</t>
  </si>
  <si>
    <t>JMC 604</t>
  </si>
  <si>
    <t>PROJECT- News Feature/News show</t>
  </si>
  <si>
    <t>JMC 701</t>
  </si>
  <si>
    <t>Media Management and Marketing</t>
  </si>
  <si>
    <t>JMC 702</t>
  </si>
  <si>
    <t>KAC 101</t>
  </si>
  <si>
    <t>PRINCIPLES OF ENTREPRENEURSHIP AND MANAGEMENT</t>
  </si>
  <si>
    <t>KAC 102</t>
  </si>
  <si>
    <t>INTRODUCTION TO BUSINESS LAW AND ETHICS</t>
  </si>
  <si>
    <t>KAC 103</t>
  </si>
  <si>
    <t>FUNDAMENTAL ICT SKILLS</t>
  </si>
  <si>
    <t>KAC 104</t>
  </si>
  <si>
    <t>FUNDAMENTALS OF BUSINESS MATHEMATICS</t>
  </si>
  <si>
    <t>KAC 201</t>
  </si>
  <si>
    <t>PRINCIPLES OF MARKETING AND COMMUNICATION</t>
  </si>
  <si>
    <t>KAC 202</t>
  </si>
  <si>
    <t>FOUNDATIONS OF ACCOUNTING</t>
  </si>
  <si>
    <t>KAC 203</t>
  </si>
  <si>
    <t>ELEMENTS OF TAXATION</t>
  </si>
  <si>
    <t>KAFB 211</t>
  </si>
  <si>
    <t>FOOD and BEVERAGES PRODUCTION I</t>
  </si>
  <si>
    <t>KAFB 216</t>
  </si>
  <si>
    <t>PRODUCTION THEORY I</t>
  </si>
  <si>
    <t>KAFB 217</t>
  </si>
  <si>
    <t>SERVICE THEORY I</t>
  </si>
  <si>
    <t>KAFB 219</t>
  </si>
  <si>
    <t>NUTRITION I</t>
  </si>
  <si>
    <t>KAFB 222</t>
  </si>
  <si>
    <t>MATHEMATICS I</t>
  </si>
  <si>
    <t>KAFB 223</t>
  </si>
  <si>
    <t>ENTREPRENEURSHIP I</t>
  </si>
  <si>
    <t>KAFB 224</t>
  </si>
  <si>
    <t>TRADE PRACTICE, FOOD and BEVERAGE SERVICE I</t>
  </si>
  <si>
    <t>KAFB 225</t>
  </si>
  <si>
    <t>FOOD and BEVERAGES PRODUCTION II</t>
  </si>
  <si>
    <t>KAFB 230</t>
  </si>
  <si>
    <t>PRODUCTION THEORY II</t>
  </si>
  <si>
    <t>KAFB 233</t>
  </si>
  <si>
    <t>NUTRITION II</t>
  </si>
  <si>
    <t>KAFB 236</t>
  </si>
  <si>
    <t>MATHEMATICS II</t>
  </si>
  <si>
    <t>KAFB 237</t>
  </si>
  <si>
    <t>ENTREPRENEURSHIP II</t>
  </si>
  <si>
    <t>KAFB 238</t>
  </si>
  <si>
    <t>TRADE PRACTICE, FOOD and BEVERAGE SERVICE II</t>
  </si>
  <si>
    <t>KASM 201</t>
  </si>
  <si>
    <t>SALESMANSHIP I</t>
  </si>
  <si>
    <t>KASM 202</t>
  </si>
  <si>
    <t>BUSINESS ORGANIZATION I</t>
  </si>
  <si>
    <t>KASM 203</t>
  </si>
  <si>
    <t>BOOK-KEEPING I</t>
  </si>
  <si>
    <t>KASM 204</t>
  </si>
  <si>
    <t>CLERICAL DUTIES I</t>
  </si>
  <si>
    <t>KASM 205</t>
  </si>
  <si>
    <t>SUPPORT SUBJECTS I</t>
  </si>
  <si>
    <t>KASM 206</t>
  </si>
  <si>
    <t>SALESMANSHIP II</t>
  </si>
  <si>
    <t>KASM 207</t>
  </si>
  <si>
    <t>BUSINESS ORGANIZATION II</t>
  </si>
  <si>
    <t>KASM 208</t>
  </si>
  <si>
    <t>BOOK-KEEPING II</t>
  </si>
  <si>
    <t>KASM 209</t>
  </si>
  <si>
    <t>CLERICAL DUTIES II</t>
  </si>
  <si>
    <t>KASM 210</t>
  </si>
  <si>
    <t>SUPPORT SUBJECTS II</t>
  </si>
  <si>
    <t>KCAU 006</t>
  </si>
  <si>
    <t>Culture for sustainable development</t>
  </si>
  <si>
    <t>KCBM 101</t>
  </si>
  <si>
    <t>FUNDAMENTALS OF MANAGEMENT AND ENVIRONMENT I</t>
  </si>
  <si>
    <t>KCBM 102</t>
  </si>
  <si>
    <t>BUSINESS CALCULATIONS AND STATISTICS I</t>
  </si>
  <si>
    <t>KCBM 103</t>
  </si>
  <si>
    <t>COMMERCE I</t>
  </si>
  <si>
    <t>KCBM 104</t>
  </si>
  <si>
    <t>INFORMATION COMMUNICATION TECHNOLOGY (THEORY) I</t>
  </si>
  <si>
    <t>KCBM 107</t>
  </si>
  <si>
    <t>ENTREPRENEURSHIP – BUSINESS PLAN I</t>
  </si>
  <si>
    <t>KCBM 108</t>
  </si>
  <si>
    <t>FUNDAMENTALS OF MANAGEMENT AND ENVIRONMENT II</t>
  </si>
  <si>
    <t>KCBM 109</t>
  </si>
  <si>
    <t>BUSINESS CALCULATIONS AND STATISTICS II</t>
  </si>
  <si>
    <t>KCBM 110</t>
  </si>
  <si>
    <t>COMMERCE II</t>
  </si>
  <si>
    <t>KCBM 111</t>
  </si>
  <si>
    <t>INFORMATION COMMUNICATION TECHNOLOGY (THEORY) II</t>
  </si>
  <si>
    <t>KCBM 112</t>
  </si>
  <si>
    <t>COMMUNICATION SKILLS I</t>
  </si>
  <si>
    <t>KCBM 113</t>
  </si>
  <si>
    <t>FINANCIAL ACCOUNTING II</t>
  </si>
  <si>
    <t>KCBM 201</t>
  </si>
  <si>
    <t>OFFICE ORGANIZATION I</t>
  </si>
  <si>
    <t>KCBM 202</t>
  </si>
  <si>
    <t>HUMAN AND PUBLIC RELATIONS I</t>
  </si>
  <si>
    <t>KCBM 203</t>
  </si>
  <si>
    <t>BUSINESS FINANCE I</t>
  </si>
  <si>
    <t>KCBM 204</t>
  </si>
  <si>
    <t>BUSINESS LAW I</t>
  </si>
  <si>
    <t>KCBM 205</t>
  </si>
  <si>
    <t>ECONOMICS I</t>
  </si>
  <si>
    <t>KCBM 206</t>
  </si>
  <si>
    <t>SALES AND MARKETING I</t>
  </si>
  <si>
    <t>KCBM 207</t>
  </si>
  <si>
    <t>COURSE SPECIALIZATION PROJECT I</t>
  </si>
  <si>
    <t>KCBM 208</t>
  </si>
  <si>
    <t>OFFICE ORGANIZATION II</t>
  </si>
  <si>
    <t>KCBM 209</t>
  </si>
  <si>
    <t>HUMAN AND PUBLIC RELATIONS II</t>
  </si>
  <si>
    <t>KCBM 210</t>
  </si>
  <si>
    <t>BUSINESS FINANCE II</t>
  </si>
  <si>
    <t>KCBM 211</t>
  </si>
  <si>
    <t>BUSINESS LAW II</t>
  </si>
  <si>
    <t>KCBM 212</t>
  </si>
  <si>
    <t>ECONOMICS II</t>
  </si>
  <si>
    <t>KCBM 213</t>
  </si>
  <si>
    <t>SALES AND MARKETING II</t>
  </si>
  <si>
    <t>KCBM 214</t>
  </si>
  <si>
    <t>COURSE SPECIALIZATION PROJECT II</t>
  </si>
  <si>
    <t>KCFB 101</t>
  </si>
  <si>
    <t>INFORMATION COMMUNICATION TECHNOLOGY I</t>
  </si>
  <si>
    <t>KCFB 102</t>
  </si>
  <si>
    <t>KCFB 104</t>
  </si>
  <si>
    <t>FOOD SCIENCE and NUTRITION THEORY I</t>
  </si>
  <si>
    <t>KCFB 106</t>
  </si>
  <si>
    <t>FOOD and BEVERAGE PRODUCTION PRACTICAL I</t>
  </si>
  <si>
    <t>KCFB 108</t>
  </si>
  <si>
    <t>INFORMATION COMMUNICATION TECHNOLOGY II</t>
  </si>
  <si>
    <t>KCFB 109</t>
  </si>
  <si>
    <t>KCFB 111</t>
  </si>
  <si>
    <t>FOOD SCIENCE and NUTRITION THEORY II</t>
  </si>
  <si>
    <t>KCFB 112</t>
  </si>
  <si>
    <t>FOOD and BEVERAGE PRODUCTION THEORY II</t>
  </si>
  <si>
    <t>KCFB 113</t>
  </si>
  <si>
    <t>FOOD and BEVERAGE PRODUCTION PRACTICAL II</t>
  </si>
  <si>
    <t>KCFB 201</t>
  </si>
  <si>
    <t>KCFB 202</t>
  </si>
  <si>
    <t>FOOD and BEVERAGE CONTROL AND CATERING PREMISES and EQUIPMENT THEO</t>
  </si>
  <si>
    <t>KCFB 203</t>
  </si>
  <si>
    <t>FOOD and BEVERAGE SERVICE AND SALES THEORY I</t>
  </si>
  <si>
    <t>KCFB 204</t>
  </si>
  <si>
    <t>FOOD and BEVERAGE SERVICE AND SALES PRACTICAL I</t>
  </si>
  <si>
    <t>KCFB 205</t>
  </si>
  <si>
    <t>PROJECT I</t>
  </si>
  <si>
    <t>KCFB 208</t>
  </si>
  <si>
    <t>COMMUNICATION SKILLS II</t>
  </si>
  <si>
    <t>KCFB 209</t>
  </si>
  <si>
    <t>KCFB 210</t>
  </si>
  <si>
    <t>FOOD and BEVERAGE SERVICE AND SALES THEORY II</t>
  </si>
  <si>
    <t>KCFB 211</t>
  </si>
  <si>
    <t>FOOD and BEVERAGE SERVICE AND SALES PRACTICAL II</t>
  </si>
  <si>
    <t>KCFB 212</t>
  </si>
  <si>
    <t>PROJECT II</t>
  </si>
  <si>
    <t>KCFB 214</t>
  </si>
  <si>
    <t>RESEARCH PROJECT II</t>
  </si>
  <si>
    <t>KCIT 101</t>
  </si>
  <si>
    <t>INTRODUCTION TO INFORMATION COMMUNICATION TECHNOLOGY I</t>
  </si>
  <si>
    <t>KCIT 102</t>
  </si>
  <si>
    <t>COMPUTER APPLICATIONS I – PAPER 2 (PRACTICAL) I</t>
  </si>
  <si>
    <t>KCIT 103</t>
  </si>
  <si>
    <t>BASIC ELECTRONICS I</t>
  </si>
  <si>
    <t>KCIT 104</t>
  </si>
  <si>
    <t>KCIT 105</t>
  </si>
  <si>
    <t>KCIT 106</t>
  </si>
  <si>
    <t>OPERATING SYSTEMS I</t>
  </si>
  <si>
    <t>KCIT 107</t>
  </si>
  <si>
    <t>ENTREPRENEURSHIP PROJECT – BUSINESS PLAN I</t>
  </si>
  <si>
    <t>KCIT 108</t>
  </si>
  <si>
    <t>INTRODUCTION TO INFORMATION COMMUNICATION TECHNOLOGY II</t>
  </si>
  <si>
    <t>KCIT 109</t>
  </si>
  <si>
    <t>COMPUTER APPLICATIONS I – PAPER 2 (PRACTICAL) II</t>
  </si>
  <si>
    <t>KCIT 110</t>
  </si>
  <si>
    <t>BASIC ELECTRONICS II</t>
  </si>
  <si>
    <t>KCIT 111</t>
  </si>
  <si>
    <t>KCIT 112</t>
  </si>
  <si>
    <t>KCIT 113</t>
  </si>
  <si>
    <t>OPERATING SYSTEMS II</t>
  </si>
  <si>
    <t>KCIT 201</t>
  </si>
  <si>
    <t>COMPUTER MAINTENANCE and SUPPORT I</t>
  </si>
  <si>
    <t>KCIT 202</t>
  </si>
  <si>
    <t>COMPUTER APPLICATIONS II – PAPER 2 (PRACTICAL) I</t>
  </si>
  <si>
    <t>KCIT 203</t>
  </si>
  <si>
    <t>STRUCTURED PROGRAMMING I</t>
  </si>
  <si>
    <t>KCIT 204</t>
  </si>
  <si>
    <t>KCIT 205</t>
  </si>
  <si>
    <t>COMPUTER MAINTENANCE and SUPPORT II</t>
  </si>
  <si>
    <t>KCIT 206</t>
  </si>
  <si>
    <t>COMPUTER APPLICATIONS II – PAPER 2 (PRACTICAL) II</t>
  </si>
  <si>
    <t>KCIT 207</t>
  </si>
  <si>
    <t>STRUCTURED PROGRAMMING II</t>
  </si>
  <si>
    <t>KCS 1101</t>
  </si>
  <si>
    <t>MANAGEMENT PRINCIPLES AND PRACTICE</t>
  </si>
  <si>
    <t>KCS 1105</t>
  </si>
  <si>
    <t>HUMAN RESOURCES MANAGEMENT</t>
  </si>
  <si>
    <t>KCS 2102</t>
  </si>
  <si>
    <t>PUBLIC SECTOR GOVERNANCE, POLICY AND ADMINISTRATION</t>
  </si>
  <si>
    <t>KCS 2103</t>
  </si>
  <si>
    <t>MEETINGS COMPLIANCE AND ADMINISTRATION</t>
  </si>
  <si>
    <t>KDA 101</t>
  </si>
  <si>
    <t>INTRODUCTION TO COMPUTING SYSTEMS</t>
  </si>
  <si>
    <t>KDA 103</t>
  </si>
  <si>
    <t>INFORMATION SYSTEMS SUPPORT AND INTEGRATION</t>
  </si>
  <si>
    <t>KDA 104</t>
  </si>
  <si>
    <t>KDBM 201</t>
  </si>
  <si>
    <t>OFFICE ADMINISTRATION AND MANAGEMENT I</t>
  </si>
  <si>
    <t>KDBM 202</t>
  </si>
  <si>
    <t>MARKETING MANAGEMENT I</t>
  </si>
  <si>
    <t>KDBM 203</t>
  </si>
  <si>
    <t>SUPPLY AND TRANSPORT MANAGEMENT I</t>
  </si>
  <si>
    <t>KDBM 204</t>
  </si>
  <si>
    <t>QUANTITATIVE TECHNIQUES I</t>
  </si>
  <si>
    <t>KDBM 205</t>
  </si>
  <si>
    <t>COMMERCIAL AND ADMINISTRATIVE LAW I</t>
  </si>
  <si>
    <t>KDBM 206</t>
  </si>
  <si>
    <t>COST ACCOUNTING I</t>
  </si>
  <si>
    <t>KDBM 207</t>
  </si>
  <si>
    <t>OFFICE ADMINISTRATION AND MANAGEMENT II</t>
  </si>
  <si>
    <t>KDBM 208</t>
  </si>
  <si>
    <t>MARKETING MANAGEMENT II</t>
  </si>
  <si>
    <t>KDBM 209</t>
  </si>
  <si>
    <t>SUPPLY AND TRANSPORT MANAGEMENT II</t>
  </si>
  <si>
    <t>KDBM 210</t>
  </si>
  <si>
    <t>QUANTITATIVE TECHNIQUES II</t>
  </si>
  <si>
    <t>KDBM 211</t>
  </si>
  <si>
    <t>COMMERCIAL AND ADMINISTRATIVE LAW II</t>
  </si>
  <si>
    <t>KDBM 212</t>
  </si>
  <si>
    <t>COST ACCOUNTING II</t>
  </si>
  <si>
    <t>KDFB 101</t>
  </si>
  <si>
    <t>KDFB 102</t>
  </si>
  <si>
    <t>KDFB 104</t>
  </si>
  <si>
    <t>KDFB 105</t>
  </si>
  <si>
    <t>KDFB 106</t>
  </si>
  <si>
    <t>KDFB 107</t>
  </si>
  <si>
    <t>KDFB 108</t>
  </si>
  <si>
    <t>KDFB 111</t>
  </si>
  <si>
    <t>KDFB 112</t>
  </si>
  <si>
    <t>KDFB 113</t>
  </si>
  <si>
    <t>KDFB 115</t>
  </si>
  <si>
    <t>KDFB 116</t>
  </si>
  <si>
    <t>KDFB 117</t>
  </si>
  <si>
    <t>KDFB 118</t>
  </si>
  <si>
    <t>KDFB 119</t>
  </si>
  <si>
    <t>KDFB 122</t>
  </si>
  <si>
    <t>KDFB 204</t>
  </si>
  <si>
    <t>KDFB 205</t>
  </si>
  <si>
    <t>KDFB 206</t>
  </si>
  <si>
    <t>KDFB 207</t>
  </si>
  <si>
    <t>KDFB 301</t>
  </si>
  <si>
    <t>KDFB 304</t>
  </si>
  <si>
    <t>KDFB 305</t>
  </si>
  <si>
    <t>KDFB 309</t>
  </si>
  <si>
    <t>KDFB 311</t>
  </si>
  <si>
    <t>KDFB 314</t>
  </si>
  <si>
    <t>KDFB 315</t>
  </si>
  <si>
    <t>KDFB 316</t>
  </si>
  <si>
    <t>KDFB 319</t>
  </si>
  <si>
    <t>KDIT 201</t>
  </si>
  <si>
    <t>SYSTEMS ANALYSIS AND DESIGN I</t>
  </si>
  <si>
    <t>KDIT 202</t>
  </si>
  <si>
    <t>COMPUTER APPLICATIONS 2 I</t>
  </si>
  <si>
    <t>KDIT 203</t>
  </si>
  <si>
    <t>OBJECT ORIENTED PROGRAMMING I</t>
  </si>
  <si>
    <t>KDIT 204</t>
  </si>
  <si>
    <t>QUANTITATIVE METHODS I</t>
  </si>
  <si>
    <t>KDIT 205</t>
  </si>
  <si>
    <t>VISUAL PROGRAMMING I</t>
  </si>
  <si>
    <t>KDIT 206</t>
  </si>
  <si>
    <t>DATABASE MANAGEMENT SYSTEMS I</t>
  </si>
  <si>
    <t>KDIT 207</t>
  </si>
  <si>
    <t>SYSTEMS ANALYSIS AND DESIGN II</t>
  </si>
  <si>
    <t>KDIT 208</t>
  </si>
  <si>
    <t>COMPUTER APPLICATIONS 2 II</t>
  </si>
  <si>
    <t>KDIT 209</t>
  </si>
  <si>
    <t>OBJECT ORIENTED PROGRAMMING II</t>
  </si>
  <si>
    <t>KDIT 210</t>
  </si>
  <si>
    <t>QUANTITATIVE METHODS II</t>
  </si>
  <si>
    <t>KDIT 211</t>
  </si>
  <si>
    <t>VISUAL PROGRAMMING II</t>
  </si>
  <si>
    <t>KDIT 212</t>
  </si>
  <si>
    <t>DATABASE MANAGEMENT SYSTEMS II</t>
  </si>
  <si>
    <t>KDIT 301</t>
  </si>
  <si>
    <t>DATA COMMUNICATION AND NETWORKING I</t>
  </si>
  <si>
    <t>KDIT 302</t>
  </si>
  <si>
    <t>MANAGEMENT INFORMATION SYSTEMS I</t>
  </si>
  <si>
    <t>KDIT 303</t>
  </si>
  <si>
    <t>PRINCIPLES AND PRACTICE OF MANAGEMENT I</t>
  </si>
  <si>
    <t>KDIT 304</t>
  </si>
  <si>
    <t>INTERNET BASED PROGRAMMING I</t>
  </si>
  <si>
    <t>KDIT 305</t>
  </si>
  <si>
    <t>KDIT 306</t>
  </si>
  <si>
    <t>DATA COMMUNICATION AND NETWORKING II</t>
  </si>
  <si>
    <t>KDIT 307</t>
  </si>
  <si>
    <t>MANAGEMENT INFORMATION SYSTEMS II</t>
  </si>
  <si>
    <t>KDIT 308</t>
  </si>
  <si>
    <t>PRINCIPLES AND PRACTICE OF MANAGEMENT II</t>
  </si>
  <si>
    <t>KDIT 309</t>
  </si>
  <si>
    <t>INTERNET BASED PROGRAMMING II</t>
  </si>
  <si>
    <t>KFA 1102</t>
  </si>
  <si>
    <t>PROFESSIONAL ETHICS AND GOVERNANCE</t>
  </si>
  <si>
    <t>KFA 1103</t>
  </si>
  <si>
    <t>REGULATION OF FINANCIAL MARKETS</t>
  </si>
  <si>
    <t>KFA 1106</t>
  </si>
  <si>
    <t>INTRODUCTION TO FINANCE AND INVESTMENTS</t>
  </si>
  <si>
    <t>KFA 2101</t>
  </si>
  <si>
    <t>PORTFOLIO MANAGEMENT</t>
  </si>
  <si>
    <t>KFA 2102</t>
  </si>
  <si>
    <t>FINANCIAL STATEMENT ANALYSIS</t>
  </si>
  <si>
    <t>KFA 2103</t>
  </si>
  <si>
    <t>EQUITY INVESTMENTS ANALYSIS</t>
  </si>
  <si>
    <t>KFA 2104</t>
  </si>
  <si>
    <t>CORPORATE FINANCE</t>
  </si>
  <si>
    <t>KFE 1101</t>
  </si>
  <si>
    <t>INTRODUCTION TO FORENSIC ACCOUNTING AND AUDIT</t>
  </si>
  <si>
    <t>KFE 1102</t>
  </si>
  <si>
    <t>FRAUD AND CORRUPTION SCHEMES</t>
  </si>
  <si>
    <t>KFE 1103</t>
  </si>
  <si>
    <t>OVERVIEW OF THE LEGAL AND JUSTICE SYSTEM</t>
  </si>
  <si>
    <t>KFE 2101</t>
  </si>
  <si>
    <t>LAW RELATED TO FRAUD</t>
  </si>
  <si>
    <t>KIS 1011</t>
  </si>
  <si>
    <t>HISTORICAL DEVELOPMENT OF KISWAHILI</t>
  </si>
  <si>
    <t>KIS 1201</t>
  </si>
  <si>
    <t>INTRODUCTION TO LINGUISTICS AND THE STUDY OF KISWAHILI LANGUAGE</t>
  </si>
  <si>
    <t>KIS 2012</t>
  </si>
  <si>
    <t>INTRODUCTION TO THE STUDY OF LITERATURE IN KISWAHILI</t>
  </si>
  <si>
    <t>KIS 2032</t>
  </si>
  <si>
    <t>INTRODUCTION TO THEORIES OF TRANSLATION AND INTERPRETATION</t>
  </si>
  <si>
    <t>KIS 2101</t>
  </si>
  <si>
    <t>KISWAHILI PHONETICS AND PHONOLOGY</t>
  </si>
  <si>
    <t>KIS 2102</t>
  </si>
  <si>
    <t>KIS 2201</t>
  </si>
  <si>
    <t>LANGUAGE SKILLS IN KISWAHILI</t>
  </si>
  <si>
    <t>KIS 2202</t>
  </si>
  <si>
    <t>KIS 3003</t>
  </si>
  <si>
    <t>KISWAHILI MORPHOLOGY AND SYNTAX</t>
  </si>
  <si>
    <t>KIS 3023</t>
  </si>
  <si>
    <t>KISWAHILI STRUCTURE</t>
  </si>
  <si>
    <t>KIS 3101</t>
  </si>
  <si>
    <t>KIS 3102</t>
  </si>
  <si>
    <t>THEORIES OF LITERATURE AND STYLISTIC CRITICISM</t>
  </si>
  <si>
    <t>KIS 3201</t>
  </si>
  <si>
    <t>KIS 4004</t>
  </si>
  <si>
    <t>MODERN KISWAHILI NOVEL, SHORT STORY AND PLAY</t>
  </si>
  <si>
    <t>KIS 4014</t>
  </si>
  <si>
    <t>KISWAHILI CLASSICAL, MODERN AND CONTEMPORARY POETRY</t>
  </si>
  <si>
    <t>KIS 4024</t>
  </si>
  <si>
    <t>SOCIOLINGUISTICS (ISIMU JAMII)</t>
  </si>
  <si>
    <t>KIS 4034</t>
  </si>
  <si>
    <t>SECOND LANGUAGE ACQUISITION and LEARNING</t>
  </si>
  <si>
    <t>KIS 4044</t>
  </si>
  <si>
    <t>ORAL LITERATURE IN KISWAHILI</t>
  </si>
  <si>
    <t>KIS 4084</t>
  </si>
  <si>
    <t>CURRENT ISSUES IN THE STUDY OF KISWAHILI</t>
  </si>
  <si>
    <t>KIS 4124</t>
  </si>
  <si>
    <t>CREATIVE WRITING IN KISWAHILI II</t>
  </si>
  <si>
    <t>KIS 501</t>
  </si>
  <si>
    <t>KIS 502</t>
  </si>
  <si>
    <t>KIS 701</t>
  </si>
  <si>
    <t>KIS 702</t>
  </si>
  <si>
    <t>KPA 1101</t>
  </si>
  <si>
    <t>KPA 1102</t>
  </si>
  <si>
    <t>COMMUNICATION SKILLS</t>
  </si>
  <si>
    <t>KPA 1103</t>
  </si>
  <si>
    <t>INTRODUCTION TO LAW AND GOVERNANCE</t>
  </si>
  <si>
    <t>KPA 1104</t>
  </si>
  <si>
    <t>ECONOMICS</t>
  </si>
  <si>
    <t>KPA 1105</t>
  </si>
  <si>
    <t>QUANTITATIVE ANALYSIS</t>
  </si>
  <si>
    <t>KPA 1106</t>
  </si>
  <si>
    <t>INFORMATION COMMUNICATION TECHNOLOGY</t>
  </si>
  <si>
    <t>KPA 2101</t>
  </si>
  <si>
    <t>COMPANY LAW</t>
  </si>
  <si>
    <t>KPA 2102</t>
  </si>
  <si>
    <t>FINANCIAL MANAGEMENT</t>
  </si>
  <si>
    <t>KPA 2103</t>
  </si>
  <si>
    <t>FINANCIAL REPORTING AND ANALYSIS</t>
  </si>
  <si>
    <t>KPA 2104</t>
  </si>
  <si>
    <t>AUDITING AND ASSURANCE</t>
  </si>
  <si>
    <t>KPA 2105</t>
  </si>
  <si>
    <t>MANAGEMENT ACCOUNTING</t>
  </si>
  <si>
    <t>KPA 2106</t>
  </si>
  <si>
    <t>PUBLIC FINANCE AND TAXATION</t>
  </si>
  <si>
    <t>KPA 3101</t>
  </si>
  <si>
    <t>LEADERSHIP AND MANAGEMENT</t>
  </si>
  <si>
    <t>KPA 3102</t>
  </si>
  <si>
    <t>ADVANCED FINANCIAL REPORTING AND ANALYSIS</t>
  </si>
  <si>
    <t>KPA 3103</t>
  </si>
  <si>
    <t>ADVANCED FINANCIAL MANAGEMENT</t>
  </si>
  <si>
    <t>KPA 3104</t>
  </si>
  <si>
    <t>ADVANCED MANAGEMENT ACCOUNTING</t>
  </si>
  <si>
    <t>KPA 3105</t>
  </si>
  <si>
    <t>ADVANCED AUDITING AND ASSURANCE</t>
  </si>
  <si>
    <t>KPA 3106</t>
  </si>
  <si>
    <t>ADVANCED TAXATION</t>
  </si>
  <si>
    <t>KPA 4101</t>
  </si>
  <si>
    <t>BUSINESS DATA ANALYTICS (PRACTICAL PAPERS)</t>
  </si>
  <si>
    <t>KSA 201</t>
  </si>
  <si>
    <t>COMPUTER NETWORKS</t>
  </si>
  <si>
    <t>KSA 202</t>
  </si>
  <si>
    <t>NETWORK OPERATING SYSTEMS</t>
  </si>
  <si>
    <t>KSA 203</t>
  </si>
  <si>
    <t>WINDOWS SERVERS ROLES AND FEATURES</t>
  </si>
  <si>
    <t>KSA 204</t>
  </si>
  <si>
    <t>NETWORKING SECURITY</t>
  </si>
  <si>
    <t>KSA 301</t>
  </si>
  <si>
    <t>NETWORK TROUBLESHOOTING</t>
  </si>
  <si>
    <t>KSA 302</t>
  </si>
  <si>
    <t>NET WORK SET UP</t>
  </si>
  <si>
    <t>KSA 303</t>
  </si>
  <si>
    <t>SERVER MAINTENANCE</t>
  </si>
  <si>
    <t>KTD 101</t>
  </si>
  <si>
    <t>INTRODUCTION TO FINANCIAL ACCOUNTING</t>
  </si>
  <si>
    <t>KTD 102</t>
  </si>
  <si>
    <t>INTRODUCTION TO LAW AND ETHICS</t>
  </si>
  <si>
    <t>KTD 103</t>
  </si>
  <si>
    <t>ENTREPRENUERSHIP AND COMMUNICATION</t>
  </si>
  <si>
    <t>KTD 104</t>
  </si>
  <si>
    <t>KTD 201</t>
  </si>
  <si>
    <t>KTD 202</t>
  </si>
  <si>
    <t>PRINCIPLES OF MANAGEMENT</t>
  </si>
  <si>
    <t>KTD 203</t>
  </si>
  <si>
    <t>BUSINESS MATHEMATICS AND STATISTICS</t>
  </si>
  <si>
    <t>KTD 204</t>
  </si>
  <si>
    <t>PRINCIPLES OF TAXATION</t>
  </si>
  <si>
    <t>KTD 301</t>
  </si>
  <si>
    <t>PRINCIPLES OF ECONOMICS</t>
  </si>
  <si>
    <t>KTD 302</t>
  </si>
  <si>
    <t>FUNDAMENTALS OF MANAGEMENT ACCOUNTING</t>
  </si>
  <si>
    <t>KTD 303</t>
  </si>
  <si>
    <t>FUNDAMENTALS OF FINANCE</t>
  </si>
  <si>
    <t>KTD 304</t>
  </si>
  <si>
    <t>PRINCIPLES OF AUDITING</t>
  </si>
  <si>
    <t>LAW 101</t>
  </si>
  <si>
    <t>LAW 1201</t>
  </si>
  <si>
    <t>COMMERCIAL LAW</t>
  </si>
  <si>
    <t>LAW 1202</t>
  </si>
  <si>
    <t>Criminal Law</t>
  </si>
  <si>
    <t>LAW 201</t>
  </si>
  <si>
    <t>LAW 2201</t>
  </si>
  <si>
    <t>International Business Law</t>
  </si>
  <si>
    <t>LAW 301</t>
  </si>
  <si>
    <t>LAW 3101</t>
  </si>
  <si>
    <t>Company Law</t>
  </si>
  <si>
    <t>LAW 3102</t>
  </si>
  <si>
    <t>LAW 3103</t>
  </si>
  <si>
    <t>Constitutional Law</t>
  </si>
  <si>
    <t>LAW 401</t>
  </si>
  <si>
    <t>Banking law</t>
  </si>
  <si>
    <t>LAW 601</t>
  </si>
  <si>
    <t>Public Procurement Law</t>
  </si>
  <si>
    <t>LIT 1001</t>
  </si>
  <si>
    <t>CRITICAL READING AND RESPONSE</t>
  </si>
  <si>
    <t>LIT 1011</t>
  </si>
  <si>
    <t>KENYAN LITERATURE</t>
  </si>
  <si>
    <t>LIT 1201</t>
  </si>
  <si>
    <t>LIT 1202</t>
  </si>
  <si>
    <t>LIT 2002</t>
  </si>
  <si>
    <t>AFRICAN ORATURE AND FOLKLORE</t>
  </si>
  <si>
    <t>LIT 2022</t>
  </si>
  <si>
    <t>STYLISTICS AND LITERARY TECHNIQUES</t>
  </si>
  <si>
    <t>LIT 2101</t>
  </si>
  <si>
    <t>LIT 2102</t>
  </si>
  <si>
    <t>EASTERN AFRICAN LITERATURE</t>
  </si>
  <si>
    <t>LIT 2201</t>
  </si>
  <si>
    <t>LIT 2202</t>
  </si>
  <si>
    <t>THE NOVEL</t>
  </si>
  <si>
    <t>LIT 3003</t>
  </si>
  <si>
    <t>DRAMA AND POETRY</t>
  </si>
  <si>
    <t>LIT 3013</t>
  </si>
  <si>
    <t>THE SHORT STORY</t>
  </si>
  <si>
    <t>LIT 3023</t>
  </si>
  <si>
    <t>AFRICAN LITERATURE I (POETRY FROM WEST AND SOUTHERN AFRICA)</t>
  </si>
  <si>
    <t>LIT 3101</t>
  </si>
  <si>
    <t>LIT 3102</t>
  </si>
  <si>
    <t>LIT 3201</t>
  </si>
  <si>
    <t>LIT 4034</t>
  </si>
  <si>
    <t>CHILDREN’S LITERATURE</t>
  </si>
  <si>
    <t>LIT 4044</t>
  </si>
  <si>
    <t>AFRICAN-AMERICAN LITERATURE</t>
  </si>
  <si>
    <t>LIT 4054</t>
  </si>
  <si>
    <t>THEORY AND METHODS IN ORAL LITERATURE</t>
  </si>
  <si>
    <t>LIT 4064</t>
  </si>
  <si>
    <t>CREATIVE WRITING OF POETRY</t>
  </si>
  <si>
    <t>LIT 501</t>
  </si>
  <si>
    <t>LIT 502</t>
  </si>
  <si>
    <t>LIT 701</t>
  </si>
  <si>
    <t>LIT 702</t>
  </si>
  <si>
    <t>LNG 4101</t>
  </si>
  <si>
    <t>Foreign Language I</t>
  </si>
  <si>
    <t>MAT 101</t>
  </si>
  <si>
    <t>MAT 1101</t>
  </si>
  <si>
    <t>Mathematics for science</t>
  </si>
  <si>
    <t>MAT 1102</t>
  </si>
  <si>
    <t>MAT 1105</t>
  </si>
  <si>
    <t>Discrete Mathematics</t>
  </si>
  <si>
    <t>MAT 1106</t>
  </si>
  <si>
    <t>Management Mathematics I</t>
  </si>
  <si>
    <t>MAT 1201</t>
  </si>
  <si>
    <t>Management Mathematics II</t>
  </si>
  <si>
    <t>MAT 1202</t>
  </si>
  <si>
    <t>MAT 1203</t>
  </si>
  <si>
    <t>Calculus I</t>
  </si>
  <si>
    <t>MAT 1204</t>
  </si>
  <si>
    <t>MAT 1207</t>
  </si>
  <si>
    <t>CALCULUS I</t>
  </si>
  <si>
    <t>MAT 203</t>
  </si>
  <si>
    <t>Financial Mathematics</t>
  </si>
  <si>
    <t>MAT 2101</t>
  </si>
  <si>
    <t>MAT 2201</t>
  </si>
  <si>
    <t>Operations Research</t>
  </si>
  <si>
    <t>MAT 2202</t>
  </si>
  <si>
    <t>Calculus II</t>
  </si>
  <si>
    <t>MAT 2205</t>
  </si>
  <si>
    <t>Vector Analysis</t>
  </si>
  <si>
    <t>MAT 2206</t>
  </si>
  <si>
    <t>NUMERICAL ANALYSIS</t>
  </si>
  <si>
    <t>MAT 3101</t>
  </si>
  <si>
    <t>Ordinary Differential Equations</t>
  </si>
  <si>
    <t>MAT 3201</t>
  </si>
  <si>
    <t>Linear Programming</t>
  </si>
  <si>
    <t>MAT 401</t>
  </si>
  <si>
    <t>MAT 601</t>
  </si>
  <si>
    <t>Fundamentals of Quantitative Analysis</t>
  </si>
  <si>
    <t>MATH 1207</t>
  </si>
  <si>
    <t>LINEAR ALGEBRA 11</t>
  </si>
  <si>
    <t>MATH 3101</t>
  </si>
  <si>
    <t>ORDINARY DIFFERENTIAL EQUITIONS</t>
  </si>
  <si>
    <t>MAT 4201</t>
  </si>
  <si>
    <t>COMPLEX ANALYSIS 1</t>
  </si>
  <si>
    <t>MGT 101</t>
  </si>
  <si>
    <t>MGT 1101</t>
  </si>
  <si>
    <t>MGT 2202</t>
  </si>
  <si>
    <t>International Risk Management</t>
  </si>
  <si>
    <t>MGT 3101</t>
  </si>
  <si>
    <t>MGT 3104</t>
  </si>
  <si>
    <t>MGT 401</t>
  </si>
  <si>
    <t>MGT 4201</t>
  </si>
  <si>
    <t>International Management</t>
  </si>
  <si>
    <t>MGT 4202</t>
  </si>
  <si>
    <t>Cross Cultural Management</t>
  </si>
  <si>
    <t>MGT 601</t>
  </si>
  <si>
    <t>Project management leadership</t>
  </si>
  <si>
    <t>MGT 6101</t>
  </si>
  <si>
    <t>Theory and Practice of knowledge management</t>
  </si>
  <si>
    <t>MGT 6201</t>
  </si>
  <si>
    <t>International Business Management</t>
  </si>
  <si>
    <t>MGT 6202</t>
  </si>
  <si>
    <t>Theory and Practice of Innovation Management</t>
  </si>
  <si>
    <t>MGT 6203</t>
  </si>
  <si>
    <t>Leadership and Culture in Knowledge and Innovation</t>
  </si>
  <si>
    <t>MGT 6204</t>
  </si>
  <si>
    <t>Knowledge Management Technologies</t>
  </si>
  <si>
    <t>MGT 6205</t>
  </si>
  <si>
    <t>Banking management</t>
  </si>
  <si>
    <t>MGT 6206</t>
  </si>
  <si>
    <t>Knowledge Sharing and Collaboration</t>
  </si>
  <si>
    <t>MGT 7101</t>
  </si>
  <si>
    <t>Emerging Issues In Corporate Management</t>
  </si>
  <si>
    <t>MGT 7102</t>
  </si>
  <si>
    <t>Productions and Operations Management</t>
  </si>
  <si>
    <t>MGT 7104</t>
  </si>
  <si>
    <t>MGT 7106</t>
  </si>
  <si>
    <t>Organizational Development and Change Management</t>
  </si>
  <si>
    <t>MGT 7107</t>
  </si>
  <si>
    <t>Intellectual Capital Management</t>
  </si>
  <si>
    <t>MKT 101</t>
  </si>
  <si>
    <t>Principles of Marketing</t>
  </si>
  <si>
    <t>MKT 1201</t>
  </si>
  <si>
    <t>MKT 3201</t>
  </si>
  <si>
    <t>Public Relations</t>
  </si>
  <si>
    <t>MKT 3202</t>
  </si>
  <si>
    <t>Marketing Communication</t>
  </si>
  <si>
    <t>MKT 3203</t>
  </si>
  <si>
    <t>Marketing Research</t>
  </si>
  <si>
    <t>MKT 3217</t>
  </si>
  <si>
    <t>MKT 401</t>
  </si>
  <si>
    <t>MKT 4101</t>
  </si>
  <si>
    <t>International Marketing</t>
  </si>
  <si>
    <t>MKT 4102</t>
  </si>
  <si>
    <t>Business to Business Marketing</t>
  </si>
  <si>
    <t>MKT 4103</t>
  </si>
  <si>
    <t>Sales Management</t>
  </si>
  <si>
    <t>MKT 4104</t>
  </si>
  <si>
    <t>Consumer Behaviour</t>
  </si>
  <si>
    <t>MKT 4105</t>
  </si>
  <si>
    <t>Digital Marketing</t>
  </si>
  <si>
    <t>MKT 4201</t>
  </si>
  <si>
    <t>Marketing Channels</t>
  </si>
  <si>
    <t>MKT 4202</t>
  </si>
  <si>
    <t>Marketing metrics and analytics</t>
  </si>
  <si>
    <t>MKT 4203</t>
  </si>
  <si>
    <t>Service Marketing</t>
  </si>
  <si>
    <t>MKT 4204</t>
  </si>
  <si>
    <t>Brand Management</t>
  </si>
  <si>
    <t>MKT 6101</t>
  </si>
  <si>
    <t>MKT 6102</t>
  </si>
  <si>
    <t>MKT 6202</t>
  </si>
  <si>
    <t>Consumer Psychology</t>
  </si>
  <si>
    <t>MKT 6204</t>
  </si>
  <si>
    <t>Integrated Marketing Communication</t>
  </si>
  <si>
    <t>MKT 6205</t>
  </si>
  <si>
    <t>Services Marketing</t>
  </si>
  <si>
    <t>MKT 7101</t>
  </si>
  <si>
    <t>Strategic Brand Management</t>
  </si>
  <si>
    <t>MKT 7102</t>
  </si>
  <si>
    <t>Global Marketing Strategy</t>
  </si>
  <si>
    <t>MKT 8201</t>
  </si>
  <si>
    <t>Consumer Behaviour Theory</t>
  </si>
  <si>
    <t>PAT 1101</t>
  </si>
  <si>
    <t>Theatre History</t>
  </si>
  <si>
    <t>PAT 1102</t>
  </si>
  <si>
    <t>Principles of Stage Acting</t>
  </si>
  <si>
    <t>PAT 1201</t>
  </si>
  <si>
    <t>The Art of Storytelling</t>
  </si>
  <si>
    <t>PAT 1202</t>
  </si>
  <si>
    <t>Introduction to Dance Skills</t>
  </si>
  <si>
    <t>PAT 2101</t>
  </si>
  <si>
    <t>Playwriting 1</t>
  </si>
  <si>
    <t>PAT 2102</t>
  </si>
  <si>
    <t>Stage Directing 1</t>
  </si>
  <si>
    <t>PAT 2201</t>
  </si>
  <si>
    <t>Psychodrama</t>
  </si>
  <si>
    <t>PAT 2202</t>
  </si>
  <si>
    <t>Costume and Make-up Design</t>
  </si>
  <si>
    <t>PLM 101</t>
  </si>
  <si>
    <t>Principles of Procurement and Logistics</t>
  </si>
  <si>
    <t>PLM 1101</t>
  </si>
  <si>
    <t>PLM 1102</t>
  </si>
  <si>
    <t>Inventory Management</t>
  </si>
  <si>
    <t>PLM 1201</t>
  </si>
  <si>
    <t>Category Management in Procurement</t>
  </si>
  <si>
    <t>PLM 1203</t>
  </si>
  <si>
    <t>Introduction to Public Procurement</t>
  </si>
  <si>
    <t>PLM 201</t>
  </si>
  <si>
    <t>Inventory and Logistics Management</t>
  </si>
  <si>
    <t>PLM 202</t>
  </si>
  <si>
    <t>Fundamentals of Procurement and Planning</t>
  </si>
  <si>
    <t>PLM 203</t>
  </si>
  <si>
    <t>PLM 2202</t>
  </si>
  <si>
    <t>Legal Issues in Procurement and Supplies Management</t>
  </si>
  <si>
    <t>PLM 2203</t>
  </si>
  <si>
    <t>Logistics Management</t>
  </si>
  <si>
    <t>PLM 2204</t>
  </si>
  <si>
    <t>Stores Management and Distribution</t>
  </si>
  <si>
    <t>PLM 3101</t>
  </si>
  <si>
    <t>Procurement Management</t>
  </si>
  <si>
    <t>PLM 3102</t>
  </si>
  <si>
    <t>Global Logistics Management</t>
  </si>
  <si>
    <t>PLM 3103</t>
  </si>
  <si>
    <t>Procurement Audit and Investigation</t>
  </si>
  <si>
    <t>PLM 3201</t>
  </si>
  <si>
    <t>Retail Logistics</t>
  </si>
  <si>
    <t>PLM 3202</t>
  </si>
  <si>
    <t>Transportation Management</t>
  </si>
  <si>
    <t>PLM 3203</t>
  </si>
  <si>
    <t>Procurement Contracts Management and Negotiation</t>
  </si>
  <si>
    <t>PLM 401</t>
  </si>
  <si>
    <t>PLM 402</t>
  </si>
  <si>
    <t>Warehousing Essentials</t>
  </si>
  <si>
    <t>PLM 4101</t>
  </si>
  <si>
    <t>E-Procurement</t>
  </si>
  <si>
    <t>PLM 4104</t>
  </si>
  <si>
    <t>Strategic Procurement and Sourcing</t>
  </si>
  <si>
    <t>PLM 4201</t>
  </si>
  <si>
    <t>Freight Clearing and Forwarding</t>
  </si>
  <si>
    <t>PLM 501</t>
  </si>
  <si>
    <t>Logistics Support Personnel Deployment</t>
  </si>
  <si>
    <t>PLM 502</t>
  </si>
  <si>
    <t>PLM 601</t>
  </si>
  <si>
    <t>Maritime Logistics</t>
  </si>
  <si>
    <t>PLM 602</t>
  </si>
  <si>
    <t>Commercial Relationships</t>
  </si>
  <si>
    <t>PLM 6201</t>
  </si>
  <si>
    <t>National and International Logistics</t>
  </si>
  <si>
    <t>PLM 701</t>
  </si>
  <si>
    <t>PLM 702</t>
  </si>
  <si>
    <t>Procurement Ethics</t>
  </si>
  <si>
    <t>PLM 703</t>
  </si>
  <si>
    <t>PLM 704</t>
  </si>
  <si>
    <t>International Logistics Management</t>
  </si>
  <si>
    <t>PMT 101</t>
  </si>
  <si>
    <t>Principles of project requirements management</t>
  </si>
  <si>
    <t>PMT 102</t>
  </si>
  <si>
    <t>Project time and cost management</t>
  </si>
  <si>
    <t>PMT 103</t>
  </si>
  <si>
    <t>Project planning and scheduling</t>
  </si>
  <si>
    <t>PMT 104</t>
  </si>
  <si>
    <t>Project Procurement management</t>
  </si>
  <si>
    <t>PMT 201</t>
  </si>
  <si>
    <t>Fundamentals of project management</t>
  </si>
  <si>
    <t>PMT 401</t>
  </si>
  <si>
    <t>Project procurement and cost mgt</t>
  </si>
  <si>
    <t>PMT 402</t>
  </si>
  <si>
    <t>Project Fundraising</t>
  </si>
  <si>
    <t>PMT 403</t>
  </si>
  <si>
    <t>Project management legal framework</t>
  </si>
  <si>
    <t>PMT 502</t>
  </si>
  <si>
    <t>Project management Tools and Techniques</t>
  </si>
  <si>
    <t>PMT 503</t>
  </si>
  <si>
    <t>Project quality and risk management</t>
  </si>
  <si>
    <t>PMT 602</t>
  </si>
  <si>
    <t>Project Monitoring and Evaluation</t>
  </si>
  <si>
    <t>PMT 603</t>
  </si>
  <si>
    <t>Project Management and consultancy</t>
  </si>
  <si>
    <t>PMT 604</t>
  </si>
  <si>
    <t>Ms for project managers</t>
  </si>
  <si>
    <t>PMT 6201</t>
  </si>
  <si>
    <t>PMT 703</t>
  </si>
  <si>
    <t>Project Management Ethics</t>
  </si>
  <si>
    <t>PSM 201</t>
  </si>
  <si>
    <t>Foundations of Supply Chain Management</t>
  </si>
  <si>
    <t>PSM 6201</t>
  </si>
  <si>
    <t>PSM 6202</t>
  </si>
  <si>
    <t>Quality Management Systems</t>
  </si>
  <si>
    <t>PSM 6203</t>
  </si>
  <si>
    <t>Supply Chain Management</t>
  </si>
  <si>
    <t>PSM 6204</t>
  </si>
  <si>
    <t>International Procurement and Logistics</t>
  </si>
  <si>
    <t>PSM 6205</t>
  </si>
  <si>
    <t>Global Logistics</t>
  </si>
  <si>
    <t>PSM 7101</t>
  </si>
  <si>
    <t>E-Business in Logistics and Supply Chain</t>
  </si>
  <si>
    <t>PSM 7103</t>
  </si>
  <si>
    <t>Decision Models for Supply Chain Management</t>
  </si>
  <si>
    <t>PSM 7104</t>
  </si>
  <si>
    <t>Distribution and Warehousing Logistics</t>
  </si>
  <si>
    <t>PSP 1101</t>
  </si>
  <si>
    <t>UNDERSTANDING ORGANIZATIONAL ENVIRONMENT</t>
  </si>
  <si>
    <t>PSP 1102</t>
  </si>
  <si>
    <t>PROCUREMENT OF GOODS, SERVICES AND WORKS</t>
  </si>
  <si>
    <t>PSP 1103</t>
  </si>
  <si>
    <t>PUBLIC PROCUREMENT</t>
  </si>
  <si>
    <t>PSP 1104</t>
  </si>
  <si>
    <t>ASSET MANAGEMENT AND MANAGERIAL ACCOUNTING</t>
  </si>
  <si>
    <t>PSP 1105</t>
  </si>
  <si>
    <t>CATEGORY MANAGEMENT</t>
  </si>
  <si>
    <t>PSP 1106</t>
  </si>
  <si>
    <t>SUPPLY CHAIN MANAGEMENT FOR SMES</t>
  </si>
  <si>
    <t>PSP 2101</t>
  </si>
  <si>
    <t>SUPPLY CHAIN MANAGEMENT INFORMATION SYSTEMS</t>
  </si>
  <si>
    <t>PSP 2102</t>
  </si>
  <si>
    <t>FINANCE IN SUPPLY CHAIN MANAGEMENT</t>
  </si>
  <si>
    <t>PSP 2103</t>
  </si>
  <si>
    <t>SUSTAINABLE SUPPLY CHAIN MANAGEMENT</t>
  </si>
  <si>
    <t>PSY 101</t>
  </si>
  <si>
    <t>PSY 1102</t>
  </si>
  <si>
    <t>Historical and Conceptual Foundations of Psychology</t>
  </si>
  <si>
    <t>PSY 1104</t>
  </si>
  <si>
    <t>Developmental Psychology</t>
  </si>
  <si>
    <t>PSY 1105</t>
  </si>
  <si>
    <t>PSY 1201</t>
  </si>
  <si>
    <t>Theories of Counselling and psychotherapy</t>
  </si>
  <si>
    <t>PSY 1202</t>
  </si>
  <si>
    <t>Abnormal Psychology</t>
  </si>
  <si>
    <t>PSY 1203</t>
  </si>
  <si>
    <t>PSY 1204</t>
  </si>
  <si>
    <t>Professional ethics and legal aspects in Counselling</t>
  </si>
  <si>
    <t>PSY 201</t>
  </si>
  <si>
    <t>Introduction to psychology</t>
  </si>
  <si>
    <t>PSY 202</t>
  </si>
  <si>
    <t>Self-awareness and Personal Development</t>
  </si>
  <si>
    <t>PSY 203</t>
  </si>
  <si>
    <t>PSY 2101</t>
  </si>
  <si>
    <t>Loss and grief</t>
  </si>
  <si>
    <t>PSY 2102</t>
  </si>
  <si>
    <t>PSY 2104</t>
  </si>
  <si>
    <t>Personality theories</t>
  </si>
  <si>
    <t>PSY 2105</t>
  </si>
  <si>
    <t>PSY 2106</t>
  </si>
  <si>
    <t>PSY 301</t>
  </si>
  <si>
    <t>Introduction to Psychology</t>
  </si>
  <si>
    <t>PSY 3101</t>
  </si>
  <si>
    <t>PSY 3102</t>
  </si>
  <si>
    <t>PSY 3103</t>
  </si>
  <si>
    <t>PSY 3104</t>
  </si>
  <si>
    <t>PSY 3105</t>
  </si>
  <si>
    <t>HUMAN GROWTH AND DEVELOPMENT</t>
  </si>
  <si>
    <t>PSY 3202</t>
  </si>
  <si>
    <t>PSY 3203</t>
  </si>
  <si>
    <t>PSY 3204</t>
  </si>
  <si>
    <t>PHYSICAL EDUCATION AND SPORTS</t>
  </si>
  <si>
    <t>PSY 4101</t>
  </si>
  <si>
    <t>PSY 4102</t>
  </si>
  <si>
    <t>PSY 4103</t>
  </si>
  <si>
    <t>PSY 4104</t>
  </si>
  <si>
    <t>Culture,Inclusivity and Community Service Learning</t>
  </si>
  <si>
    <t>PSY 4206</t>
  </si>
  <si>
    <t>Forensic Psychology</t>
  </si>
  <si>
    <t>PSY 501</t>
  </si>
  <si>
    <t>Quantitative Skills</t>
  </si>
  <si>
    <t>PSY 502</t>
  </si>
  <si>
    <t>PSY 503</t>
  </si>
  <si>
    <t>PSY 603</t>
  </si>
  <si>
    <t>Criminal Psychology</t>
  </si>
  <si>
    <t>PSY 6101</t>
  </si>
  <si>
    <t>Psychological assessment and Evaluation</t>
  </si>
  <si>
    <t>PSY 6102</t>
  </si>
  <si>
    <t>Introduction to psychopathology</t>
  </si>
  <si>
    <t>REL 1201</t>
  </si>
  <si>
    <t>INTRODUCTION TO CRITICAL THINKING AND LOGIC</t>
  </si>
  <si>
    <t>REL 2101</t>
  </si>
  <si>
    <t>CHURCH HISTORY 1</t>
  </si>
  <si>
    <t>REL 2102</t>
  </si>
  <si>
    <t>INTRODUCTION TO THE BIBLE</t>
  </si>
  <si>
    <t>REL 2201</t>
  </si>
  <si>
    <t>BLACK THEOLOGY</t>
  </si>
  <si>
    <t>REL 2202</t>
  </si>
  <si>
    <t>RELIGION AND POLITICAL MOVEMENTS IN AFRICA</t>
  </si>
  <si>
    <t>REL 3003</t>
  </si>
  <si>
    <t>SOCIAL EDUCATION AND ETHICS IN ISLAM</t>
  </si>
  <si>
    <t>REL 3101</t>
  </si>
  <si>
    <t>REL 3102</t>
  </si>
  <si>
    <t>PENTATEUCH</t>
  </si>
  <si>
    <t>REL 3201</t>
  </si>
  <si>
    <t>THE GOSPELS</t>
  </si>
  <si>
    <t>REL 4004</t>
  </si>
  <si>
    <t>SOCIOLOGY OF RELIGION</t>
  </si>
  <si>
    <t>REL 4024</t>
  </si>
  <si>
    <t>GENERAL METHODOLOGY FOR SOCIAL SCIENCES AND PROJECT IN RELIGIOUS EDUCA</t>
  </si>
  <si>
    <t>REL 4034</t>
  </si>
  <si>
    <t>INTRODUCTION TO COMPARATIVE RELIGIONS</t>
  </si>
  <si>
    <t>REL 4044</t>
  </si>
  <si>
    <t>PSYCHOLOGY OF RELIGION</t>
  </si>
  <si>
    <t>REL 4102</t>
  </si>
  <si>
    <t>CHURCH HISTORY II</t>
  </si>
  <si>
    <t>REL 501</t>
  </si>
  <si>
    <t>REL 502</t>
  </si>
  <si>
    <t>INTRODUCTION TO AFRICAN CULTURE AND RELIGION</t>
  </si>
  <si>
    <t>REL 701</t>
  </si>
  <si>
    <t>REL 702</t>
  </si>
  <si>
    <t>REL1202</t>
  </si>
  <si>
    <t>SBU 101</t>
  </si>
  <si>
    <t>Foundations of Business studies</t>
  </si>
  <si>
    <t>SBU 4101</t>
  </si>
  <si>
    <t>Research methodology</t>
  </si>
  <si>
    <t>SBU 4108</t>
  </si>
  <si>
    <t>Seminar</t>
  </si>
  <si>
    <t>SBU 6101</t>
  </si>
  <si>
    <t>Corporate Governance and Ethics</t>
  </si>
  <si>
    <t>SBU 6102</t>
  </si>
  <si>
    <t>Econometrics</t>
  </si>
  <si>
    <t>SBU 6103</t>
  </si>
  <si>
    <t>SBU 7103</t>
  </si>
  <si>
    <t>SBU 8101</t>
  </si>
  <si>
    <t>Applied Multivariate Statistics</t>
  </si>
  <si>
    <t>SBU 8201</t>
  </si>
  <si>
    <t>Quantitative Research Methods</t>
  </si>
  <si>
    <t>SCM 6102</t>
  </si>
  <si>
    <t>Supply chain finance</t>
  </si>
  <si>
    <t>SCM 6103</t>
  </si>
  <si>
    <t>Procurement contracts and negotiation</t>
  </si>
  <si>
    <t>SCM 6201</t>
  </si>
  <si>
    <t>Strategic inventory management</t>
  </si>
  <si>
    <t>SCM 6202</t>
  </si>
  <si>
    <t>SCM 6204</t>
  </si>
  <si>
    <t>Supply chain risk management and auditing</t>
  </si>
  <si>
    <t>SCM 6205</t>
  </si>
  <si>
    <t>Legal issues in supply chain management</t>
  </si>
  <si>
    <t>SCM 7101</t>
  </si>
  <si>
    <t>Global supply chain management</t>
  </si>
  <si>
    <t>SCM 7102</t>
  </si>
  <si>
    <t>Sustainable supply chain management</t>
  </si>
  <si>
    <t>SEN 2101</t>
  </si>
  <si>
    <t>Software Engineering Principles</t>
  </si>
  <si>
    <t>SEN 2103</t>
  </si>
  <si>
    <t>Object-oriented Analysis and Design</t>
  </si>
  <si>
    <t>SEN 2201</t>
  </si>
  <si>
    <t>Human-Computer Interaction</t>
  </si>
  <si>
    <t>SEN 2202</t>
  </si>
  <si>
    <t>Business Process Re-engineering</t>
  </si>
  <si>
    <t>SEN 2203</t>
  </si>
  <si>
    <t>Systems Development Methodology</t>
  </si>
  <si>
    <t>SEN 3101</t>
  </si>
  <si>
    <t>Computing Project Management</t>
  </si>
  <si>
    <t>SEN 4101</t>
  </si>
  <si>
    <t>Software Testing tools and Techniques</t>
  </si>
  <si>
    <t>SEN 4102</t>
  </si>
  <si>
    <t>Recommender Systems</t>
  </si>
  <si>
    <t>SEN 4107</t>
  </si>
  <si>
    <t>SEN 4109</t>
  </si>
  <si>
    <t>Technology and Innovations Management</t>
  </si>
  <si>
    <t>SEN 4201</t>
  </si>
  <si>
    <t>Advanced Software Engineering</t>
  </si>
  <si>
    <t>SEN 501</t>
  </si>
  <si>
    <t>SEN 601</t>
  </si>
  <si>
    <t>Object Oriented Analysis and Design</t>
  </si>
  <si>
    <t>SEN 6201</t>
  </si>
  <si>
    <t>System Dynamics Modelling</t>
  </si>
  <si>
    <t>SEN 701</t>
  </si>
  <si>
    <t>SEN 7101</t>
  </si>
  <si>
    <t>Human Perception and Information Visualization</t>
  </si>
  <si>
    <t>SEN 7102</t>
  </si>
  <si>
    <t>Data Science Project Management</t>
  </si>
  <si>
    <t>SEN 7103</t>
  </si>
  <si>
    <t>Data Engineering and Data Governance</t>
  </si>
  <si>
    <t>SEN 7104</t>
  </si>
  <si>
    <t>Analytics Application Engineering</t>
  </si>
  <si>
    <t>SEU 1101</t>
  </si>
  <si>
    <t>SEU 2101</t>
  </si>
  <si>
    <t>COMPETENCY BASED EDUCATION</t>
  </si>
  <si>
    <t>SEU 3201</t>
  </si>
  <si>
    <t>SEU 4201</t>
  </si>
  <si>
    <t>FINAL PROJECT: APPLIED RESEARCH</t>
  </si>
  <si>
    <t>SEU 4202</t>
  </si>
  <si>
    <t>Research project</t>
  </si>
  <si>
    <t>SEU 501</t>
  </si>
  <si>
    <t>Research methods in Education</t>
  </si>
  <si>
    <t>SEU 601</t>
  </si>
  <si>
    <t>Research Skills</t>
  </si>
  <si>
    <t>SEU 6101</t>
  </si>
  <si>
    <t>SEU 6102</t>
  </si>
  <si>
    <t>Statistics in social sciences</t>
  </si>
  <si>
    <t>SEU 701</t>
  </si>
  <si>
    <t>Final Project</t>
  </si>
  <si>
    <t>SEU 7101</t>
  </si>
  <si>
    <t>Practicum</t>
  </si>
  <si>
    <t>SEU 802</t>
  </si>
  <si>
    <t>SMA 4034</t>
  </si>
  <si>
    <t>COMPLEX ANALYSIS I</t>
  </si>
  <si>
    <t>SPP 3101</t>
  </si>
  <si>
    <t>OBJECT ORIENTED PROGRAMMING WITH JAVA</t>
  </si>
  <si>
    <t>STA 1201</t>
  </si>
  <si>
    <t>Probability and Statistics I</t>
  </si>
  <si>
    <t>STA 1203</t>
  </si>
  <si>
    <t>STA 2101</t>
  </si>
  <si>
    <t>STA 2102</t>
  </si>
  <si>
    <t>Probability and Statistics III</t>
  </si>
  <si>
    <t>STA 2105</t>
  </si>
  <si>
    <t>STA 2108</t>
  </si>
  <si>
    <t>PROBABILITY AND STATISTICS II</t>
  </si>
  <si>
    <t>STA 2109</t>
  </si>
  <si>
    <t>Statistics I</t>
  </si>
  <si>
    <t>STA 2201</t>
  </si>
  <si>
    <t>STA 2202</t>
  </si>
  <si>
    <t>Estimation Theory</t>
  </si>
  <si>
    <t>STA 2203</t>
  </si>
  <si>
    <t>STA 2204</t>
  </si>
  <si>
    <t>Stochastic processes I</t>
  </si>
  <si>
    <t>STA 2205</t>
  </si>
  <si>
    <t>Statistics II</t>
  </si>
  <si>
    <t>STA 3101</t>
  </si>
  <si>
    <t>STA 3103</t>
  </si>
  <si>
    <t>STA 3104</t>
  </si>
  <si>
    <t>Multivariate Statistics</t>
  </si>
  <si>
    <t>STA 3105</t>
  </si>
  <si>
    <t>STA 3106</t>
  </si>
  <si>
    <t>Time Series Analysis</t>
  </si>
  <si>
    <t>STA 3112</t>
  </si>
  <si>
    <t>Statistical Programming II</t>
  </si>
  <si>
    <t>STA 3201</t>
  </si>
  <si>
    <t>STA 3202</t>
  </si>
  <si>
    <t>STA 3204</t>
  </si>
  <si>
    <t>Sample Surveys</t>
  </si>
  <si>
    <t>STA 3206</t>
  </si>
  <si>
    <t>Hypothesis Testing</t>
  </si>
  <si>
    <t>STA 3208</t>
  </si>
  <si>
    <t>Financial Time Series</t>
  </si>
  <si>
    <t>STA 4106</t>
  </si>
  <si>
    <t>Applied Statistics</t>
  </si>
  <si>
    <t>STA 4204</t>
  </si>
  <si>
    <t>Survival Analysis</t>
  </si>
  <si>
    <t>STA 4205</t>
  </si>
  <si>
    <t>Introduction to Econometrics</t>
  </si>
  <si>
    <t>STA 6201</t>
  </si>
  <si>
    <t>Marketing Analytics</t>
  </si>
  <si>
    <t>STA 8201</t>
  </si>
  <si>
    <t>Multivariate Statistics in Marketing</t>
  </si>
  <si>
    <t>STR 2201</t>
  </si>
  <si>
    <t>Strategic Management in the Public Sector</t>
  </si>
  <si>
    <t>STR 501</t>
  </si>
  <si>
    <t>Strategic management</t>
  </si>
  <si>
    <t>STR 7101</t>
  </si>
  <si>
    <t>Strategic Knowledge Management</t>
  </si>
  <si>
    <t>STR 7102</t>
  </si>
  <si>
    <t>Strategic Innovation Management</t>
  </si>
  <si>
    <t>STR 8201</t>
  </si>
  <si>
    <t>Global strategy</t>
  </si>
  <si>
    <t>STR 8202</t>
  </si>
  <si>
    <t>Organization Theory</t>
  </si>
  <si>
    <t>STR 8203</t>
  </si>
  <si>
    <t>Strategic Entrepreneurship</t>
  </si>
  <si>
    <t>STU 101</t>
  </si>
  <si>
    <t>STU 1101</t>
  </si>
  <si>
    <t>Operating Systems</t>
  </si>
  <si>
    <t>STU 1102</t>
  </si>
  <si>
    <t>Computing Mathematics</t>
  </si>
  <si>
    <t>STU 1103</t>
  </si>
  <si>
    <t>Computer Applications</t>
  </si>
  <si>
    <t>STU 1201</t>
  </si>
  <si>
    <t>Introduction to Programming</t>
  </si>
  <si>
    <t>STU 1202</t>
  </si>
  <si>
    <t>STU 1203</t>
  </si>
  <si>
    <t>Systems Analysis and Design</t>
  </si>
  <si>
    <t>STU 1204</t>
  </si>
  <si>
    <t>Principles of Database Systems</t>
  </si>
  <si>
    <t>STU 2101</t>
  </si>
  <si>
    <t>Database Systems Design and Development</t>
  </si>
  <si>
    <t>STU 2102</t>
  </si>
  <si>
    <t>Computing Research Skills and Design</t>
  </si>
  <si>
    <t>STU 2103</t>
  </si>
  <si>
    <t>Networking Essentials</t>
  </si>
  <si>
    <t>STU 2201</t>
  </si>
  <si>
    <t>STU 301</t>
  </si>
  <si>
    <t>STU 302</t>
  </si>
  <si>
    <t>STU 3102</t>
  </si>
  <si>
    <t>Mobile Applications Development</t>
  </si>
  <si>
    <t>STU 401</t>
  </si>
  <si>
    <t>STU 402</t>
  </si>
  <si>
    <t>STU 404</t>
  </si>
  <si>
    <t>STU 501</t>
  </si>
  <si>
    <t>STU 502</t>
  </si>
  <si>
    <t>STU 601</t>
  </si>
  <si>
    <t>Application Programming</t>
  </si>
  <si>
    <t>STU 602</t>
  </si>
  <si>
    <t>Data Structures and Algorithm</t>
  </si>
  <si>
    <t>STU 7101</t>
  </si>
  <si>
    <t>Research Methodology</t>
  </si>
  <si>
    <t>LAW 2101</t>
  </si>
  <si>
    <t>Administrative Law</t>
  </si>
  <si>
    <t>GOV 2101</t>
  </si>
  <si>
    <t>Leadership In Public Sector</t>
  </si>
  <si>
    <t>STR 6101</t>
  </si>
  <si>
    <t>MKT 402</t>
  </si>
  <si>
    <t>STA 701</t>
  </si>
  <si>
    <t>MGT 9201</t>
  </si>
  <si>
    <t>Management Seminar</t>
  </si>
  <si>
    <t>FIN 6103</t>
  </si>
  <si>
    <t>PSM 2101</t>
  </si>
  <si>
    <t>PLM 4102</t>
  </si>
  <si>
    <t>PLM 2201</t>
  </si>
  <si>
    <t>Operations Management in Supply Chains</t>
  </si>
  <si>
    <t>PLM 3204</t>
  </si>
  <si>
    <t>Relationship Management in Supply Chains</t>
  </si>
  <si>
    <t>JMC 1202</t>
  </si>
  <si>
    <t>Public Speaking</t>
  </si>
  <si>
    <t>STA 7101</t>
  </si>
  <si>
    <t>PLM 705</t>
  </si>
  <si>
    <t>PSM 607</t>
  </si>
  <si>
    <t>STA 3205</t>
  </si>
  <si>
    <t>Decision Theory and Bayesian Inference</t>
  </si>
  <si>
    <t>ECO 4101</t>
  </si>
  <si>
    <t>PSM 3205</t>
  </si>
  <si>
    <t>Global Supply Chain Management</t>
  </si>
  <si>
    <t>STA 3102</t>
  </si>
  <si>
    <t>Design and Analysis of Experiments</t>
  </si>
  <si>
    <t>GOV 301</t>
  </si>
  <si>
    <t>GOV 401</t>
  </si>
  <si>
    <t>Introduction to E-Governance</t>
  </si>
  <si>
    <t>GOV 402</t>
  </si>
  <si>
    <t>Leadership Theories and Practice</t>
  </si>
  <si>
    <t>LAW 402</t>
  </si>
  <si>
    <t>SBU 4201</t>
  </si>
  <si>
    <t>Research Project (2 Units)</t>
  </si>
  <si>
    <t>SBU 4301</t>
  </si>
  <si>
    <t>Industrial Attachment (12 weeks)</t>
  </si>
  <si>
    <t>ACC 4104</t>
  </si>
  <si>
    <t>Finance for Managers</t>
  </si>
  <si>
    <t>DBS 6102</t>
  </si>
  <si>
    <t>The WWW, Database Integration and e-Business Systems</t>
  </si>
  <si>
    <t>ISS 7101</t>
  </si>
  <si>
    <t>ICT Policy</t>
  </si>
  <si>
    <t>EPY 5102</t>
  </si>
  <si>
    <t>Educational Philosophy and Sociology</t>
  </si>
  <si>
    <t>ECT 5202</t>
  </si>
  <si>
    <t>Methods of teaching Literature</t>
  </si>
  <si>
    <t>FLT 4105</t>
  </si>
  <si>
    <t>Entertainment Law and Ethics: Film</t>
  </si>
  <si>
    <t>JMC 3101</t>
  </si>
  <si>
    <t>ADVERTISING</t>
  </si>
  <si>
    <t>SEU 5101</t>
  </si>
  <si>
    <t>FLT 4201</t>
  </si>
  <si>
    <t>Producing: Business Affairs</t>
  </si>
  <si>
    <t>PAT 3203</t>
  </si>
  <si>
    <t>Drama Therapy</t>
  </si>
  <si>
    <t>PAT 4201</t>
  </si>
  <si>
    <t>Theatre Management</t>
  </si>
  <si>
    <t>ECT 804</t>
  </si>
  <si>
    <t>KIS 4101</t>
  </si>
  <si>
    <t>KIS 4202</t>
  </si>
  <si>
    <t>EDC 6202</t>
  </si>
  <si>
    <t>Curriculum Theory and Change</t>
  </si>
  <si>
    <t>ECT 5217</t>
  </si>
  <si>
    <t>Methods of Teaching Kiswahili</t>
  </si>
  <si>
    <t>EDF 5201</t>
  </si>
  <si>
    <t>Educational Management, Planning and Economics</t>
  </si>
  <si>
    <t>KDA 303</t>
  </si>
  <si>
    <t>CLOUD DATA SOLUTION</t>
  </si>
  <si>
    <t>ECT 5101</t>
  </si>
  <si>
    <t>CSN 6202</t>
  </si>
  <si>
    <t>Wireless Technologies</t>
  </si>
  <si>
    <t>CSN 6203</t>
  </si>
  <si>
    <t>Information Systems Security</t>
  </si>
  <si>
    <t>EDM 4101</t>
  </si>
  <si>
    <t>Program Planning And Implementation</t>
  </si>
  <si>
    <t>ENG 4102</t>
  </si>
  <si>
    <t>EDC 7101</t>
  </si>
  <si>
    <t>Secondary School Curriculum</t>
  </si>
  <si>
    <t>ECT 5201</t>
  </si>
  <si>
    <t>Methods of teaching English</t>
  </si>
  <si>
    <t>KDA 202</t>
  </si>
  <si>
    <t>WAREHOUSING AND DATA MINING</t>
  </si>
  <si>
    <t>KDA 302</t>
  </si>
  <si>
    <t>DATA MANAGEMENT AND ANALYTICS</t>
  </si>
  <si>
    <t>EXCELLADVANCE</t>
  </si>
  <si>
    <t>MAT 106</t>
  </si>
  <si>
    <t>Business Mathematics</t>
  </si>
  <si>
    <t>STA 2301</t>
  </si>
  <si>
    <t>Statistical Quality Control</t>
  </si>
  <si>
    <t>MAT 1208</t>
  </si>
  <si>
    <t>ANALYTICAL MATHEMATICS</t>
  </si>
  <si>
    <t>GOV 1101</t>
  </si>
  <si>
    <t>STA 2302</t>
  </si>
  <si>
    <t>HLT 4101</t>
  </si>
  <si>
    <t>Screening Procedures In Early Childhood</t>
  </si>
  <si>
    <t>PSY 4204</t>
  </si>
  <si>
    <t>Research In Family studies 1 theory</t>
  </si>
  <si>
    <t>KDA 201</t>
  </si>
  <si>
    <t>DATABASES</t>
  </si>
  <si>
    <t>ENG 4202</t>
  </si>
  <si>
    <t>ENG 801</t>
  </si>
  <si>
    <t>KDA 204</t>
  </si>
  <si>
    <t>QUANTITATIVE MODELLING SKILLS</t>
  </si>
  <si>
    <t>REL 4202</t>
  </si>
  <si>
    <t>SEU 3101</t>
  </si>
  <si>
    <t>RESEARCH METHODS</t>
  </si>
  <si>
    <t>CRM 4208</t>
  </si>
  <si>
    <t>Social Interaction In ECE</t>
  </si>
  <si>
    <t>EDF 4102</t>
  </si>
  <si>
    <t>Comparative Education In ECE</t>
  </si>
  <si>
    <t>PSY 4202</t>
  </si>
  <si>
    <t>Behaviour Disorders In Children</t>
  </si>
  <si>
    <t>PSY 4205</t>
  </si>
  <si>
    <t>Research In Family studies 2 (Project)</t>
  </si>
  <si>
    <t>SEU 4101</t>
  </si>
  <si>
    <t>Practicum 3</t>
  </si>
  <si>
    <t>CRM 603</t>
  </si>
  <si>
    <t>ECO 2103</t>
  </si>
  <si>
    <t>CRM 4108</t>
  </si>
  <si>
    <t>Role Of Family In A Changing Society</t>
  </si>
  <si>
    <t>EDM 2202</t>
  </si>
  <si>
    <t>Administration and Supervision Of Pre-School Education</t>
  </si>
  <si>
    <t>PSY 4105</t>
  </si>
  <si>
    <t>Adolescents And Adult Procedures</t>
  </si>
  <si>
    <t>ECT 5213</t>
  </si>
  <si>
    <t>Educational Media and Resources</t>
  </si>
  <si>
    <t>FLT 3102</t>
  </si>
  <si>
    <t>Documentary and Non-fiction Film</t>
  </si>
  <si>
    <t>FLT 3201</t>
  </si>
  <si>
    <t>Director’s Craft II</t>
  </si>
  <si>
    <t>FLT 4103</t>
  </si>
  <si>
    <t>Business of Acting</t>
  </si>
  <si>
    <t>PAT 3201</t>
  </si>
  <si>
    <t>Stage Directing II</t>
  </si>
  <si>
    <t>PAT 4203</t>
  </si>
  <si>
    <t>Stage Performance</t>
  </si>
  <si>
    <t>ECT 5207</t>
  </si>
  <si>
    <t>Methods of teaching Film and Performing Arts</t>
  </si>
  <si>
    <t>FLT 1203</t>
  </si>
  <si>
    <t>Introduction of Film Production</t>
  </si>
  <si>
    <t>FLT 3104</t>
  </si>
  <si>
    <t>Advanced Make-up</t>
  </si>
  <si>
    <t>FLT 3205</t>
  </si>
  <si>
    <t>FLT 4202</t>
  </si>
  <si>
    <t>Film Marketing and Promotion</t>
  </si>
  <si>
    <t>PAT 3204</t>
  </si>
  <si>
    <t>Theatre for Development</t>
  </si>
  <si>
    <t>PAT 4202</t>
  </si>
  <si>
    <t>Scenography and Technology</t>
  </si>
  <si>
    <t>FLT 3105</t>
  </si>
  <si>
    <t>Advanced Video Editing</t>
  </si>
  <si>
    <t>FLT 4102</t>
  </si>
  <si>
    <t>Animation</t>
  </si>
  <si>
    <t>HIS 2022</t>
  </si>
  <si>
    <t>HIS 4102</t>
  </si>
  <si>
    <t>HIS 4202</t>
  </si>
  <si>
    <t>EDF 5101</t>
  </si>
  <si>
    <t>History and Comparative Education</t>
  </si>
  <si>
    <t>KDFB 310</t>
  </si>
  <si>
    <t>BUSINESS PLAN I</t>
  </si>
  <si>
    <t>KDFB 320</t>
  </si>
  <si>
    <t>BUSINESS PLAN II</t>
  </si>
  <si>
    <t>ENT 301</t>
  </si>
  <si>
    <t>Business Plan</t>
  </si>
  <si>
    <t>KCIT 208</t>
  </si>
  <si>
    <t>KDIT 310</t>
  </si>
  <si>
    <t>KCBM 114</t>
  </si>
  <si>
    <t>ENTREPRENEURSHIP – BUSINESS PLAN II</t>
  </si>
  <si>
    <t>KCIT 114</t>
  </si>
  <si>
    <t>ENTREPRENEURSHIP PROJECT – BUSINESS PLAN II</t>
  </si>
  <si>
    <t>KCFB 206</t>
  </si>
  <si>
    <t>KCFB 213</t>
  </si>
  <si>
    <t>KDFB 120</t>
  </si>
  <si>
    <t>PLANNING II</t>
  </si>
  <si>
    <t>CRM 4201</t>
  </si>
  <si>
    <t>RESTORATIVE JUSTICE</t>
  </si>
  <si>
    <t>CRM 701</t>
  </si>
  <si>
    <t>ECO 4105</t>
  </si>
  <si>
    <t>HIS 4101</t>
  </si>
  <si>
    <t>HIS 4103</t>
  </si>
  <si>
    <t>METHODS OF HISTORICAL RESEARCH</t>
  </si>
  <si>
    <t>HIS 4201</t>
  </si>
  <si>
    <t>ECT 805</t>
  </si>
  <si>
    <t>ECT 5203</t>
  </si>
  <si>
    <t>Methods of teaching History</t>
  </si>
  <si>
    <t>KIS 4203</t>
  </si>
  <si>
    <t>CHILDREN’S LITERATURE IN KISWAHILI</t>
  </si>
  <si>
    <t>PAT 3205</t>
  </si>
  <si>
    <t>Radio Theatre</t>
  </si>
  <si>
    <t>JMC 300</t>
  </si>
  <si>
    <t>Fundamentals of advertising</t>
  </si>
  <si>
    <t>GEO 4101</t>
  </si>
  <si>
    <t>EDUCATION: REMOTE SENSING AND RESOURCE MANAGEMENT</t>
  </si>
  <si>
    <t>GEO 4103</t>
  </si>
  <si>
    <t>GEO 4201</t>
  </si>
  <si>
    <t>ECT 5205</t>
  </si>
  <si>
    <t>Methods of teaching Religion</t>
  </si>
  <si>
    <t>PAT 3202</t>
  </si>
  <si>
    <t>Puppet Theatre</t>
  </si>
  <si>
    <t>ECO 4103</t>
  </si>
  <si>
    <t>Managerial Economics</t>
  </si>
  <si>
    <t>BNK 105</t>
  </si>
  <si>
    <t>BANK OPERATIONS</t>
  </si>
  <si>
    <t>KFE 2102</t>
  </si>
  <si>
    <t>PRINCIPLES OF LAW OF EVIDENCE AND THE TRIAL PROCESS</t>
  </si>
  <si>
    <t>KFE 2103</t>
  </si>
  <si>
    <t>PLANNING AND CONDUCTING FORMAL INVESTIGATIONS</t>
  </si>
  <si>
    <t>KFE 3101</t>
  </si>
  <si>
    <t>FRAUD PREVENTION AND DETECTION</t>
  </si>
  <si>
    <t>ACT 4201</t>
  </si>
  <si>
    <t>STA 4112</t>
  </si>
  <si>
    <t>Advanced Statistical Programming</t>
  </si>
  <si>
    <t>STA 2107</t>
  </si>
  <si>
    <t>Introduction to Computing and Programming</t>
  </si>
  <si>
    <t>ACT 4208</t>
  </si>
  <si>
    <t>ECT 5211</t>
  </si>
  <si>
    <t>Methods of teaching Physics</t>
  </si>
  <si>
    <t>ECT 5215</t>
  </si>
  <si>
    <t>ECT 5208</t>
  </si>
  <si>
    <t>Methods of teaching Computer Studies</t>
  </si>
  <si>
    <t>ECT 5212</t>
  </si>
  <si>
    <t>Methods of teaching Biology</t>
  </si>
  <si>
    <t>APL 2103</t>
  </si>
  <si>
    <t>FINANCIAL REPORTING</t>
  </si>
  <si>
    <t>REL 4103</t>
  </si>
  <si>
    <t>REL 4201</t>
  </si>
  <si>
    <t>CRM 502</t>
  </si>
  <si>
    <t>CRM 503</t>
  </si>
  <si>
    <t>CRM 504</t>
  </si>
  <si>
    <t>CRM 704</t>
  </si>
  <si>
    <t>FLT 102</t>
  </si>
  <si>
    <t>Introduction to Video Camera Operations</t>
  </si>
  <si>
    <t>FLT 205</t>
  </si>
  <si>
    <t>Introduction to Techniques of Film Production</t>
  </si>
  <si>
    <t>JMC 401</t>
  </si>
  <si>
    <t>Introduction to Radio production Techniques</t>
  </si>
  <si>
    <t>JMC 603</t>
  </si>
  <si>
    <t>Videography Techniques II</t>
  </si>
  <si>
    <t>JMC 703</t>
  </si>
  <si>
    <t>Audio techniques II</t>
  </si>
  <si>
    <t>KDA 203</t>
  </si>
  <si>
    <t>MATHEMATICAL CONCEPTS IN DATA SCIENCE</t>
  </si>
  <si>
    <t>KDA 301</t>
  </si>
  <si>
    <t>PYTHON DATA VISUALIZATION</t>
  </si>
  <si>
    <t>SEU 301</t>
  </si>
  <si>
    <t>PRACTICUM</t>
  </si>
  <si>
    <t>GEO 4102</t>
  </si>
  <si>
    <t>GEO 4202</t>
  </si>
  <si>
    <t>ECT 808</t>
  </si>
  <si>
    <t>EDM 7108</t>
  </si>
  <si>
    <t>Higher education administration</t>
  </si>
  <si>
    <t>ECT 5204</t>
  </si>
  <si>
    <t>Methods of teaching Geography</t>
  </si>
  <si>
    <t>ECT 5214</t>
  </si>
  <si>
    <t>Methods of Teaching Business Studies</t>
  </si>
  <si>
    <t>EDC 6201</t>
  </si>
  <si>
    <t>Foundations of Curriculum Development</t>
  </si>
  <si>
    <t>EDC 5101</t>
  </si>
  <si>
    <t>PSY 104</t>
  </si>
  <si>
    <t>Effective study skill</t>
  </si>
  <si>
    <t>PSY 703</t>
  </si>
  <si>
    <t>DBS 2201</t>
  </si>
  <si>
    <t>Cloud Computing</t>
  </si>
  <si>
    <t>ISS 7102</t>
  </si>
  <si>
    <t>Strategic Management Information Systems</t>
  </si>
  <si>
    <t>CRM 501</t>
  </si>
  <si>
    <t>FLT 3101</t>
  </si>
  <si>
    <t>Advanced Video Camera Operations</t>
  </si>
  <si>
    <t>FLT 3203</t>
  </si>
  <si>
    <t>FLT 4101</t>
  </si>
  <si>
    <t>Cinematography</t>
  </si>
  <si>
    <t>FLT 4203</t>
  </si>
  <si>
    <t>Film Scoring</t>
  </si>
  <si>
    <t>JMC 704</t>
  </si>
  <si>
    <t>PROJECT 2 TV Drama</t>
  </si>
  <si>
    <t>FLT 3103</t>
  </si>
  <si>
    <t>Feature Screenplay</t>
  </si>
  <si>
    <t>FLT 3202</t>
  </si>
  <si>
    <t>Graphic Design and Visual Effects</t>
  </si>
  <si>
    <t>FLT 3204</t>
  </si>
  <si>
    <t>Sound Design</t>
  </si>
  <si>
    <t>CRM 4204</t>
  </si>
  <si>
    <t>INTELLIGENCE GATHERING AND MANAGEMENT</t>
  </si>
  <si>
    <t>PSY 2201</t>
  </si>
  <si>
    <t>PSY 3201</t>
  </si>
  <si>
    <t>ECT 407</t>
  </si>
  <si>
    <t>Subject Methods-Electrical Enginnering</t>
  </si>
  <si>
    <t>ECT 408</t>
  </si>
  <si>
    <t>Subject Methods- Mechanical Engineering</t>
  </si>
  <si>
    <t>ECT 411</t>
  </si>
  <si>
    <t>Subject Methods - Building Construction</t>
  </si>
  <si>
    <t>ECT 412</t>
  </si>
  <si>
    <t>Subject Methods - Automotive Engineering</t>
  </si>
  <si>
    <t>ECT 5220</t>
  </si>
  <si>
    <t>Methods of Teaching Mechanical Engineering</t>
  </si>
  <si>
    <t>ECT 5221</t>
  </si>
  <si>
    <t>Methods of Teaching Building and Construction</t>
  </si>
  <si>
    <t>ECT 5223</t>
  </si>
  <si>
    <t>Methods of Teaching Electrical Engineering</t>
  </si>
  <si>
    <t>ECT 5224</t>
  </si>
  <si>
    <t>Methods of Teaching Automotive Engineering</t>
  </si>
  <si>
    <t>EDM 2201</t>
  </si>
  <si>
    <t>Organization and Management Of Feeding Programs</t>
  </si>
  <si>
    <t>KDFB 302</t>
  </si>
  <si>
    <t>KDFB 312</t>
  </si>
  <si>
    <t>KDFB 303</t>
  </si>
  <si>
    <t>KDFB 313</t>
  </si>
  <si>
    <t>KDFB 201</t>
  </si>
  <si>
    <t>CPP 3102</t>
  </si>
  <si>
    <t>Cloud Application Development</t>
  </si>
  <si>
    <t>KDFB 109</t>
  </si>
  <si>
    <t>FRN 101</t>
  </si>
  <si>
    <t>FRENCH I</t>
  </si>
  <si>
    <t>CUA 102</t>
  </si>
  <si>
    <t>INTRODUCTION TO HUMAN NUTRITION</t>
  </si>
  <si>
    <t>CUA 204</t>
  </si>
  <si>
    <t>FOOD HYGIENE AND SANITATION</t>
  </si>
  <si>
    <t>CUA 101</t>
  </si>
  <si>
    <t>FOOD AND MENU KNOWLEDGE THEORY</t>
  </si>
  <si>
    <t>CUA 201</t>
  </si>
  <si>
    <t>FOOD AND BEVERAGE PRODUCTION THEORY</t>
  </si>
  <si>
    <t>CUA 104</t>
  </si>
  <si>
    <t>FOOD AND BEVERAGE SERVICE THEORY</t>
  </si>
  <si>
    <t>CUA 103</t>
  </si>
  <si>
    <t>MENU PLANNING AND COSTING</t>
  </si>
  <si>
    <t>CUA 105</t>
  </si>
  <si>
    <t>FOOD AND BEVERAGE PRODUCTION PRACTICE</t>
  </si>
  <si>
    <t>CUA 202</t>
  </si>
  <si>
    <t>BASIC FOOD AND BEVERAGE PRODUCTION PRACTICE 1</t>
  </si>
  <si>
    <t>CUA 206</t>
  </si>
  <si>
    <t>PASTRY AND BAKERY</t>
  </si>
  <si>
    <t>CUA 207</t>
  </si>
  <si>
    <t>PROFESSIONAL COOKERY</t>
  </si>
  <si>
    <t>CUA 205</t>
  </si>
  <si>
    <t>BARISTA AND MIXOLOGY</t>
  </si>
  <si>
    <t>CUA 208</t>
  </si>
  <si>
    <t>FOODPRENEURSHIP</t>
  </si>
  <si>
    <t>FIN 2105</t>
  </si>
  <si>
    <t>CHR 1103</t>
  </si>
  <si>
    <t>ACCOUNTING AND FINANCIAL MANAGEMENT</t>
  </si>
  <si>
    <t>CHR 1106</t>
  </si>
  <si>
    <t>HUMAN RESOURCE MANAGEMENT INFORMATION SYSTEM</t>
  </si>
  <si>
    <t>CHR 2103</t>
  </si>
  <si>
    <t>HUMAN RESOURCE DEVELOPMENT</t>
  </si>
  <si>
    <t>CHR 2101</t>
  </si>
  <si>
    <t>COMPENSATION AND REWARD MANAGEMENT</t>
  </si>
  <si>
    <t>REL 1202</t>
  </si>
  <si>
    <t>Introduction to African Culture and Religion</t>
  </si>
  <si>
    <t>KCS 1102</t>
  </si>
  <si>
    <t>COMMUNICATION SKILLS AND RECORDS MANAGEMENT</t>
  </si>
  <si>
    <t>APL 1102</t>
  </si>
  <si>
    <t>Management Accounting</t>
  </si>
  <si>
    <t>APL 1101</t>
  </si>
  <si>
    <t>Business and Technology</t>
  </si>
  <si>
    <t>MAT 1211</t>
  </si>
  <si>
    <t>Linear Algebra II</t>
  </si>
  <si>
    <t>CHR 1102</t>
  </si>
  <si>
    <t>BUSINESS LAW</t>
  </si>
  <si>
    <t>CHR 1104</t>
  </si>
  <si>
    <t>ORGANIZATIONAL THEORY AND BEHAVIOUR</t>
  </si>
  <si>
    <t>CHR 1101</t>
  </si>
  <si>
    <t>HUMAN RESOURCE MANAGEMENT</t>
  </si>
  <si>
    <t>CHR 1105</t>
  </si>
  <si>
    <t>EMPLOYEE RESOURCING</t>
  </si>
  <si>
    <t>STU 3101</t>
  </si>
  <si>
    <t>Project</t>
  </si>
  <si>
    <t>STU 4101</t>
  </si>
  <si>
    <t>Final Year Project I</t>
  </si>
  <si>
    <t>STU 4201</t>
  </si>
  <si>
    <t>Final Year Project II</t>
  </si>
  <si>
    <t>STU 4301</t>
  </si>
  <si>
    <t>Industrial Attachment</t>
  </si>
  <si>
    <t>STU 701</t>
  </si>
  <si>
    <t>STU 801</t>
  </si>
  <si>
    <t>Attachment</t>
  </si>
  <si>
    <t>STA 3110</t>
  </si>
  <si>
    <t>Demographic Statistics</t>
  </si>
  <si>
    <t>SBU 4102</t>
  </si>
  <si>
    <t>SBU 801</t>
  </si>
  <si>
    <t>ECO 310</t>
  </si>
  <si>
    <t>Operation Research II</t>
  </si>
  <si>
    <t>LNG 4201</t>
  </si>
  <si>
    <t>MAT 1209</t>
  </si>
  <si>
    <t>Linear Algebra</t>
  </si>
  <si>
    <t>PLM 4202</t>
  </si>
  <si>
    <t>Sustainable Supply Chain Management</t>
  </si>
  <si>
    <t>PLM 4103</t>
  </si>
  <si>
    <t>Procurement of Consultancy Services</t>
  </si>
  <si>
    <t>CRM 4202</t>
  </si>
  <si>
    <t>Crime, Media and Culture</t>
  </si>
  <si>
    <t>LAW 4205</t>
  </si>
  <si>
    <t>International Criminal Law</t>
  </si>
  <si>
    <t>CRM 3201</t>
  </si>
  <si>
    <t>Criminal Evidence</t>
  </si>
  <si>
    <t>KIS 1202</t>
  </si>
  <si>
    <t>Historical Development of Kiswahili</t>
  </si>
  <si>
    <t>FLT 4104</t>
  </si>
  <si>
    <t>Producer’s Craft</t>
  </si>
  <si>
    <t>JMC 4105</t>
  </si>
  <si>
    <t>Television Project</t>
  </si>
  <si>
    <t>JMC 4203</t>
  </si>
  <si>
    <t>Media Management</t>
  </si>
  <si>
    <t>AFL 202</t>
  </si>
  <si>
    <t>Managing Costs and Finance</t>
  </si>
  <si>
    <t>AFL 201</t>
  </si>
  <si>
    <t>Maintaining Financial Records</t>
  </si>
  <si>
    <t>KCS 1104</t>
  </si>
  <si>
    <t>PRINCIPLES OF ACCOUNTING AND TAXATION</t>
  </si>
  <si>
    <t>PMT 702</t>
  </si>
  <si>
    <t>International Project Management</t>
  </si>
  <si>
    <t>LAW 501</t>
  </si>
  <si>
    <t>AFL 101</t>
  </si>
  <si>
    <t>Recording Financial Transactions</t>
  </si>
  <si>
    <t>AFL 102</t>
  </si>
  <si>
    <t>Management Information</t>
  </si>
  <si>
    <t>MGT 402</t>
  </si>
  <si>
    <t>Office Administration</t>
  </si>
  <si>
    <t>HRM 512</t>
  </si>
  <si>
    <t>PMT 701</t>
  </si>
  <si>
    <t>Principles of Community Development</t>
  </si>
  <si>
    <t>ACT 4205</t>
  </si>
  <si>
    <t>Professional Skills In Actuarial</t>
  </si>
  <si>
    <t>FIN 9201</t>
  </si>
  <si>
    <t>CSL 2202</t>
  </si>
  <si>
    <t>Behaviour Modification</t>
  </si>
  <si>
    <t>CSL 2203</t>
  </si>
  <si>
    <t>Family Counselling and Therapy</t>
  </si>
  <si>
    <t>CSL 3201</t>
  </si>
  <si>
    <t>LIT 4201</t>
  </si>
  <si>
    <t>Children's Literature</t>
  </si>
  <si>
    <t>KIS 4201</t>
  </si>
  <si>
    <t>Second Language Acquisition and Learning</t>
  </si>
  <si>
    <t>SEU 4107</t>
  </si>
  <si>
    <t>FIN 4109</t>
  </si>
  <si>
    <t>Money and Banking</t>
  </si>
  <si>
    <t>LIT 4202</t>
  </si>
  <si>
    <t>African American Literature</t>
  </si>
  <si>
    <t>ACC 2107</t>
  </si>
  <si>
    <t>Cost Accounting II</t>
  </si>
  <si>
    <t>ISS 8102</t>
  </si>
  <si>
    <t>Philosophy of Science in Information Systems</t>
  </si>
  <si>
    <t>STU 8101</t>
  </si>
  <si>
    <t>Scholarly Writing and Research Ethics</t>
  </si>
  <si>
    <t>ISS 8101</t>
  </si>
  <si>
    <t>Advances in Information Systems Research</t>
  </si>
  <si>
    <t>PSY 4201</t>
  </si>
  <si>
    <t>Social Psychology in Early Childhood Education</t>
  </si>
  <si>
    <t>PSY 3205</t>
  </si>
  <si>
    <t>Guidance and Counselling in Early Childhood Education</t>
  </si>
  <si>
    <t>PSY 4203</t>
  </si>
  <si>
    <t>Mainstreaming in Special children</t>
  </si>
  <si>
    <t>HLT 1101</t>
  </si>
  <si>
    <t>Food and Nutrition</t>
  </si>
  <si>
    <t>PSY 3206</t>
  </si>
  <si>
    <t>Human Learning</t>
  </si>
  <si>
    <t>CRM 3207</t>
  </si>
  <si>
    <t>Rights of Children in Early Childhood Education</t>
  </si>
  <si>
    <t>PLM 4203</t>
  </si>
  <si>
    <t>Quality Management in Procurement</t>
  </si>
  <si>
    <t>ECT 5301</t>
  </si>
  <si>
    <t>ECT 5216</t>
  </si>
  <si>
    <t>SEU 3301</t>
  </si>
  <si>
    <t>CRM 3206</t>
  </si>
  <si>
    <t>CSL 201</t>
  </si>
  <si>
    <t>Counselling Process and Practice</t>
  </si>
  <si>
    <t>PLM 2101</t>
  </si>
  <si>
    <t>PSY 601</t>
  </si>
  <si>
    <t>Personality Theories</t>
  </si>
  <si>
    <t>CRM 604</t>
  </si>
  <si>
    <t>PSY 701</t>
  </si>
  <si>
    <t>ENG 4201</t>
  </si>
  <si>
    <t>Origins and Development of English</t>
  </si>
  <si>
    <t>PSY 2202</t>
  </si>
  <si>
    <t>Child Psychotherapy</t>
  </si>
  <si>
    <t>MONDAY</t>
  </si>
  <si>
    <t>TUESDAY</t>
  </si>
  <si>
    <t>WEDNESDAY</t>
  </si>
  <si>
    <t>THURSDAY</t>
  </si>
  <si>
    <t>FRIDAY</t>
  </si>
  <si>
    <t>SATURDAY</t>
  </si>
  <si>
    <t>SUNDAY</t>
  </si>
  <si>
    <t>PHYSICAL</t>
  </si>
  <si>
    <t>TC 4-2</t>
  </si>
  <si>
    <t>TC 4-4</t>
  </si>
  <si>
    <t>TC 4-6</t>
  </si>
  <si>
    <t>TC 4-8</t>
  </si>
  <si>
    <t>TC 4-9</t>
  </si>
  <si>
    <t>TC 1-5</t>
  </si>
  <si>
    <t>TC 1-8</t>
  </si>
  <si>
    <t>LT 2-4</t>
  </si>
  <si>
    <t>LT 2-3</t>
  </si>
  <si>
    <t>LT 2-2</t>
  </si>
  <si>
    <t>LT 2-1</t>
  </si>
  <si>
    <t>LAB</t>
  </si>
  <si>
    <t>TC 3-1</t>
  </si>
  <si>
    <t>TC 3-5</t>
  </si>
  <si>
    <t>TC 0-7/0-8</t>
  </si>
  <si>
    <t>TC 2-2</t>
  </si>
  <si>
    <t>TC 2-3</t>
  </si>
  <si>
    <t>TC 2-4</t>
  </si>
  <si>
    <t>TC 2-5</t>
  </si>
  <si>
    <t>TC 2-6</t>
  </si>
  <si>
    <t>STUDIO</t>
  </si>
  <si>
    <t>LT 1-2</t>
  </si>
  <si>
    <t>LT 1-1</t>
  </si>
  <si>
    <t>AMPHITHEATRE</t>
  </si>
  <si>
    <t>TC 3-13</t>
  </si>
  <si>
    <t>TC 3-14</t>
  </si>
  <si>
    <t>TC 4-13</t>
  </si>
  <si>
    <t>TC 4-14</t>
  </si>
  <si>
    <t>RIO</t>
  </si>
  <si>
    <t>TOWN CAMPUS</t>
  </si>
  <si>
    <t>LAB 1</t>
  </si>
  <si>
    <t>LAB 2</t>
  </si>
  <si>
    <t>LAB 3</t>
  </si>
  <si>
    <t>3-1</t>
  </si>
  <si>
    <t>PTTI</t>
  </si>
  <si>
    <t>3-2</t>
  </si>
  <si>
    <t>8-1</t>
  </si>
  <si>
    <t>8-2</t>
  </si>
  <si>
    <t>TOWNHALL</t>
  </si>
  <si>
    <t>SEASS</t>
  </si>
  <si>
    <t>6-1</t>
  </si>
  <si>
    <t>6-2</t>
  </si>
  <si>
    <t>6-3</t>
  </si>
  <si>
    <t>6-4</t>
  </si>
  <si>
    <t>3-4</t>
  </si>
  <si>
    <t>SOB</t>
  </si>
  <si>
    <t>7-1</t>
  </si>
  <si>
    <t>VIRTUAL</t>
  </si>
  <si>
    <t>TH</t>
  </si>
  <si>
    <t>DAY OF WEEK</t>
  </si>
  <si>
    <t>TIME SLOT</t>
  </si>
  <si>
    <t>ROOM TYPE</t>
  </si>
  <si>
    <t>ROOM CODE</t>
  </si>
  <si>
    <t>UNIT NAME</t>
  </si>
  <si>
    <t>HOURS</t>
  </si>
  <si>
    <t>TRUE HRS</t>
  </si>
  <si>
    <t>#UNITS</t>
  </si>
  <si>
    <t>CLASS SIZE</t>
  </si>
  <si>
    <t>SPP KASNEB/KNEC</t>
  </si>
  <si>
    <t>DIP/CERT SPP</t>
  </si>
  <si>
    <t>MASTER SEASS</t>
  </si>
  <si>
    <t>DIP/CERT SOT</t>
  </si>
  <si>
    <t>DIP/CERT SEASS</t>
  </si>
  <si>
    <t>DIP/CERT SOB</t>
  </si>
  <si>
    <t>UG SOT</t>
  </si>
  <si>
    <t>UG SOB</t>
  </si>
  <si>
    <t>PHD SOB</t>
  </si>
  <si>
    <t>UG SEASS</t>
  </si>
  <si>
    <t>MASTER SOB</t>
  </si>
  <si>
    <t>MASTER SOT</t>
  </si>
  <si>
    <t>PHD SOT</t>
  </si>
  <si>
    <t>DL DIP</t>
  </si>
  <si>
    <t>PGD</t>
  </si>
  <si>
    <t>SCHOOL</t>
  </si>
  <si>
    <t>UNIT DOMICILE DPT</t>
  </si>
  <si>
    <t>CAMPUS</t>
  </si>
  <si>
    <t>TRIMESTER</t>
  </si>
  <si>
    <t>PROGRAM LEVEL</t>
  </si>
  <si>
    <t>PERIOD</t>
  </si>
  <si>
    <t>1730-2030 HRS</t>
  </si>
  <si>
    <t>ZOOM</t>
  </si>
  <si>
    <t>PT/DL</t>
  </si>
  <si>
    <t>KITENGELA</t>
  </si>
  <si>
    <t>MAY-AUGUST 2026</t>
  </si>
  <si>
    <t>1730-2030HRS</t>
  </si>
  <si>
    <t>INTRODUCTION TO THE STUDY OF KISWAHILI LANGUAGE</t>
  </si>
  <si>
    <t>3</t>
  </si>
  <si>
    <t>DL</t>
  </si>
  <si>
    <t>MAIN</t>
  </si>
  <si>
    <t>Y2S1</t>
  </si>
  <si>
    <t>U-GRAD</t>
  </si>
  <si>
    <t>GSSY1S2</t>
  </si>
  <si>
    <t>SECOND LANGUAGE ACQUISITION AND LEARNING</t>
  </si>
  <si>
    <t>GSSY4S1</t>
  </si>
  <si>
    <t>GSSY4S2</t>
  </si>
  <si>
    <t>PRE-SCHOOL CURRICULUM IN EARLY CHILDHOOD EDUCATION</t>
  </si>
  <si>
    <t>GSSY2S2</t>
  </si>
  <si>
    <t>0800-1000 HRS</t>
  </si>
  <si>
    <t>FT</t>
  </si>
  <si>
    <t>GSSY3S1</t>
  </si>
  <si>
    <t>SOCIAL PSYCHOLOGY IN EARLY CHILDHOOD EDUCATION</t>
  </si>
  <si>
    <t>INTERMEDIATE ACCOUNTING I</t>
  </si>
  <si>
    <t>GSSY2S1</t>
  </si>
  <si>
    <t>RESEARCH IN FAMILY STUDIES 2 (PROJECT)</t>
  </si>
  <si>
    <t>1400-1700 HRS</t>
  </si>
  <si>
    <t>1100-1400 HRS</t>
  </si>
  <si>
    <t>GOVERNMENT,CONSTITUTIOIN AND POLITICS IN KENYA</t>
  </si>
  <si>
    <t>EDU</t>
  </si>
  <si>
    <t>METHODS OF TEACHING GEOGRAPHY</t>
  </si>
  <si>
    <t>TRIM 2</t>
  </si>
  <si>
    <t>THEORY AND METHODS OF MUSIC, MOVEMENT AND DRAMA</t>
  </si>
  <si>
    <t xml:space="preserve">PHYSICAL EDUCATION AND SPORTS </t>
  </si>
  <si>
    <t>MICROTEACHING</t>
  </si>
  <si>
    <t>GEOG  4104</t>
  </si>
  <si>
    <t>NATURAL HAZARDS</t>
  </si>
  <si>
    <t>KIS 4104</t>
  </si>
  <si>
    <t>CREATIVE WRITING IN KISWAHILI</t>
  </si>
  <si>
    <t>Y4S1</t>
  </si>
  <si>
    <t>FILM GENRES</t>
  </si>
  <si>
    <t>TOWN</t>
  </si>
  <si>
    <t>FILM FOR DEVELOPMENT</t>
  </si>
  <si>
    <t>0800-1100 HRS</t>
  </si>
  <si>
    <t>SOCIAL MEDIA AND DIGITAL STORYTELLING</t>
  </si>
  <si>
    <t>THE ART OF STORYTELLING</t>
  </si>
  <si>
    <t>DANCE STUDIO</t>
  </si>
  <si>
    <t>STAGE DIRECTING 1</t>
  </si>
  <si>
    <t>PROJECT</t>
  </si>
  <si>
    <t>INDUSTRIAL ATTACHMENT</t>
  </si>
  <si>
    <t>PAFMES</t>
  </si>
  <si>
    <t>KSM</t>
  </si>
  <si>
    <t>4</t>
  </si>
  <si>
    <t>PT</t>
  </si>
  <si>
    <t>TRIM 3</t>
  </si>
  <si>
    <t>TRIM 1</t>
  </si>
  <si>
    <t>Data Structures and Algorithms</t>
  </si>
  <si>
    <t>DTA</t>
  </si>
  <si>
    <t>FINAL YEAR PROJECT I</t>
  </si>
  <si>
    <t>FINAL YEAR PROJECT II</t>
  </si>
  <si>
    <t>EBID</t>
  </si>
  <si>
    <t>YEAR1TRIM2</t>
  </si>
  <si>
    <t>FUNDAMENTALS OF COMPUTER SYSTEMS</t>
  </si>
  <si>
    <t>YEAR2TRIM1</t>
  </si>
  <si>
    <t>1500-1800 HRS</t>
  </si>
  <si>
    <t>WKD</t>
  </si>
  <si>
    <t>MANAGEMENT MATHEMATICS I</t>
  </si>
  <si>
    <t>YEAR1TRIM1</t>
  </si>
  <si>
    <t>BSD 3104</t>
  </si>
  <si>
    <t>0700-1100 HRS</t>
  </si>
  <si>
    <t>YEAR1TRIM3</t>
  </si>
  <si>
    <t>PG</t>
  </si>
  <si>
    <t>MASTER</t>
  </si>
  <si>
    <t>MARKETING MANAGEMENT</t>
  </si>
  <si>
    <t>STRATEGIC MANAGEMENT</t>
  </si>
  <si>
    <t>ENTREPRENEURSHIP PRINCIPLES AND PRACTICE</t>
  </si>
  <si>
    <t>Y4S2</t>
  </si>
  <si>
    <t>PP</t>
  </si>
  <si>
    <t>CUSTOMER RELATIONSHIP MANAGEMENT</t>
  </si>
  <si>
    <t>FIN 9102</t>
  </si>
  <si>
    <t>ASSET PRICING</t>
  </si>
  <si>
    <t>STATISTICS I</t>
  </si>
  <si>
    <t>WKD/DL</t>
  </si>
  <si>
    <t>COUNSELLING CHILDREN, YOUTH AND ADULTS</t>
  </si>
  <si>
    <t>SSY2S1</t>
  </si>
  <si>
    <t>GROUP COUNSELLING</t>
  </si>
  <si>
    <t>MAY '24</t>
  </si>
  <si>
    <t>SEPT '24</t>
  </si>
  <si>
    <t>ORGANIZATIONAL PSYCHOLOGY</t>
  </si>
  <si>
    <t>GROUP 1</t>
  </si>
  <si>
    <t>SSY3S1</t>
  </si>
  <si>
    <t>E-COMMERCE</t>
  </si>
  <si>
    <t>TC 0-5/0-6/VTC 0-5/0-6</t>
  </si>
  <si>
    <t>DSA 9102</t>
  </si>
  <si>
    <t>ADVANCES IN COGNITIVE COMPUTING RESEARCH</t>
  </si>
  <si>
    <t>INFORMATION LITERACY AND ACADEMIC WRITING</t>
  </si>
  <si>
    <t>ECA</t>
  </si>
  <si>
    <t>1100-1400HRS</t>
  </si>
  <si>
    <t>STR 8102</t>
  </si>
  <si>
    <t>TECHNOLOGY AND INNOVATION MANAGEMENT</t>
  </si>
  <si>
    <t>DSA 9101</t>
  </si>
  <si>
    <t>ADVANCES IN SYSTEMS MODELLING AND DATA ANALYTICS RESEARCH</t>
  </si>
  <si>
    <t>STU 9101</t>
  </si>
  <si>
    <t>RESEARCH METHODS IN INFORMATION SYSTEMS</t>
  </si>
  <si>
    <t>KNOWLEDGE MANAGEMENT TECHNOLOGIES</t>
  </si>
  <si>
    <t>INTRODUCTION TO PROGRAMMING</t>
  </si>
  <si>
    <t>GSSY1S1</t>
  </si>
  <si>
    <t>SSY1S1</t>
  </si>
  <si>
    <t>ETHICS AND LEADERSHIP</t>
  </si>
  <si>
    <t>PUBLIC SECTOR FINANCE</t>
  </si>
  <si>
    <t>SEN 4108</t>
  </si>
  <si>
    <t>INTRODUCTION TO HUMAN RESOURCE MANAGEMENT</t>
  </si>
  <si>
    <t>PT/WKD/DL</t>
  </si>
  <si>
    <t>FINANCIAL ACCOUNTING I</t>
  </si>
  <si>
    <t>PT/WKD</t>
  </si>
  <si>
    <t>1730-2000 HRS</t>
  </si>
  <si>
    <t>BUSINESS FINANCE</t>
  </si>
  <si>
    <t>BUSINESS STUDIES</t>
  </si>
  <si>
    <t>Y1S1</t>
  </si>
  <si>
    <t>HRM 8103</t>
  </si>
  <si>
    <t>MKT 8103</t>
  </si>
  <si>
    <t>APPLICATION OF INFORMATION TECHNOLOGY IN MARKETING</t>
  </si>
  <si>
    <t>QBK 101</t>
  </si>
  <si>
    <t>QUICKBOOKS</t>
  </si>
  <si>
    <t>FAA 4102</t>
  </si>
  <si>
    <t>REPORT WRITING</t>
  </si>
  <si>
    <t>BAM</t>
  </si>
  <si>
    <t>FOUNDATIONS OF CRITICAL AND CREATIVE THINKING</t>
  </si>
  <si>
    <t>ENT 2302</t>
  </si>
  <si>
    <t>INTRODUCTION TO ENTREPRENEURSHIP</t>
  </si>
  <si>
    <t>ENT 4204</t>
  </si>
  <si>
    <t>CORPORATE SOCIAL RESPONSIBILITY</t>
  </si>
  <si>
    <t>1400-1700HRS</t>
  </si>
  <si>
    <t>OPERATING SYSTEMS</t>
  </si>
  <si>
    <t>SYSTEMS ANALYSIS AND DESIGN</t>
  </si>
  <si>
    <t>Commerce I</t>
  </si>
  <si>
    <t>Commerce II</t>
  </si>
  <si>
    <t>Computer Applications I – Paper 2 (Practical) I</t>
  </si>
  <si>
    <t>Computer Applications I – Paper 2 (Practical) II</t>
  </si>
  <si>
    <t>KDIT 102</t>
  </si>
  <si>
    <t>Computer Application- Paper 2 (practical) I</t>
  </si>
  <si>
    <t>MANAGING COSTS AND FINANCE</t>
  </si>
  <si>
    <t>Y3S1</t>
  </si>
  <si>
    <t>PMT  702</t>
  </si>
  <si>
    <t>CSL 6203</t>
  </si>
  <si>
    <t>CSL 6204</t>
  </si>
  <si>
    <t>COUNSELLING SKILLS AND TECHNIQUES</t>
  </si>
  <si>
    <t>PSY 5102</t>
  </si>
  <si>
    <t>CAREER AND WORKPLACE COUNSELLING</t>
  </si>
  <si>
    <t>ABNORMAL PSYCHOLOGY</t>
  </si>
  <si>
    <t>ISSUES IN ADOLESCENT PSYCHOLOGY</t>
  </si>
  <si>
    <t>PERSONALITY THEORIES</t>
  </si>
  <si>
    <t>HEALTH AWARENESS AND LIFE SKILLS</t>
  </si>
  <si>
    <t>EDUCATIONAL TECHNOLOGY</t>
  </si>
  <si>
    <t>RESEARCH SKILLS</t>
  </si>
  <si>
    <t>INFORMATION TECHNOLOGY AND SOCIETY</t>
  </si>
  <si>
    <t>CORPORATE GOVERNANCE AND ETHICS</t>
  </si>
  <si>
    <t>FIN 9104</t>
  </si>
  <si>
    <t>SUSTAINABLE FINANCE</t>
  </si>
  <si>
    <t>THEORIES AND METHODS OF ENVIRONMENTAL EDUCATION</t>
  </si>
  <si>
    <t>PLM 1202</t>
  </si>
  <si>
    <t>RESEARCH METHODS AND PROPOSAL WRITING</t>
  </si>
  <si>
    <t>EDUCATIONAL STATISTICS</t>
  </si>
  <si>
    <t>RESEARCH AND PUBLICATION ( ADMINISTRATION AND CURRICULUM DEVELOPMENT OPTION)</t>
  </si>
  <si>
    <t>CSL 6201</t>
  </si>
  <si>
    <t>LIFESPAN HUMAN DEVELOPMENT</t>
  </si>
  <si>
    <t>CSL 6205</t>
  </si>
  <si>
    <t>ADDICTION COUNSELLING AND PSYCHOTHERAPY</t>
  </si>
  <si>
    <t>FIN 9101</t>
  </si>
  <si>
    <t>FINANCIAL ECONOMETRICS</t>
  </si>
  <si>
    <t>PRODUCING BUSINESS AFFAIRS</t>
  </si>
  <si>
    <t>FINAL PROJECT FEATURE FILM</t>
  </si>
  <si>
    <t>Y1S2</t>
  </si>
  <si>
    <t>SSY1S2</t>
  </si>
  <si>
    <t>EDUCATIONAL MANAGEMENT, PLANNING AND ECONOMICS</t>
  </si>
  <si>
    <t>EDL 6203</t>
  </si>
  <si>
    <t>ENTREPRENEURSHIP IN EDUCATION INSTITUTIONS</t>
  </si>
  <si>
    <t>EDUCATIONAL MANAGEMENT</t>
  </si>
  <si>
    <t>PROFESSIONAL ETHICAL AND LEGAL ASPECTS IN COUNSELLING</t>
  </si>
  <si>
    <t>INTRODUCTION TO PSYCHOLOGY</t>
  </si>
  <si>
    <t>STR 8103</t>
  </si>
  <si>
    <t>STRATEGIC INTERACTION AND FIRM BEHAVIOR</t>
  </si>
  <si>
    <t>COUNSELLING IN THE WORKPLACE</t>
  </si>
  <si>
    <t>KNOWLEDGE MANAGEMENT</t>
  </si>
  <si>
    <t>INSTRUCTIONAL METHODS</t>
  </si>
  <si>
    <t>EDL 6204</t>
  </si>
  <si>
    <t>EDUCATION INSTITUTIONS ENROLMENT MANAGEMENT</t>
  </si>
  <si>
    <t>EDUCATIONAL FINANCE (ADMIN OPTION)</t>
  </si>
  <si>
    <t>Book-Keeping I</t>
  </si>
  <si>
    <t>Book-Keeping II</t>
  </si>
  <si>
    <t>INFORMATION SYSTEMS SECURITY</t>
  </si>
  <si>
    <t>Y2S2</t>
  </si>
  <si>
    <t>Y3S2</t>
  </si>
  <si>
    <t>ENT 3210</t>
  </si>
  <si>
    <t>CPP 3205</t>
  </si>
  <si>
    <t>CPP 3207</t>
  </si>
  <si>
    <t>3D ANIMATIONS</t>
  </si>
  <si>
    <t>DSA 7106</t>
  </si>
  <si>
    <t>PHOTOGRAPHY AND DESIGN</t>
  </si>
  <si>
    <t>BASIC VIDEO EDITING</t>
  </si>
  <si>
    <t>CRM 3208</t>
  </si>
  <si>
    <t>CRIMINOLOGY PRACTICUM</t>
  </si>
  <si>
    <t>GSSY3S2</t>
  </si>
  <si>
    <t>CSL 6206</t>
  </si>
  <si>
    <t>MARITAL AND FAMILY THERAPY</t>
  </si>
  <si>
    <t>EPY 5201</t>
  </si>
  <si>
    <t>EDUCATIONAL MEASUREMENT AND EVALUATION</t>
  </si>
  <si>
    <t>PSY 6201</t>
  </si>
  <si>
    <t>THEORIES OF PERSONALITY</t>
  </si>
  <si>
    <t>RESEARCH PROJECT</t>
  </si>
  <si>
    <t>RESEARCH PROJECT (2 UNITS)</t>
  </si>
  <si>
    <t>MULTIVARIATE STATISTICS IN MARKETING</t>
  </si>
  <si>
    <t>EM</t>
  </si>
  <si>
    <t>SCM 7103</t>
  </si>
  <si>
    <t>EDM 6201</t>
  </si>
  <si>
    <t>GENDER EQUITY AND LEADERSHIP IN EDUCATION INSTITUTIONS</t>
  </si>
  <si>
    <t>ENVIRONMENTAL EDUCATION</t>
  </si>
  <si>
    <t>EDUCATIONAL PHILOSOPHY AND SOCIOLOGY</t>
  </si>
  <si>
    <t>ENG 4103</t>
  </si>
  <si>
    <t>VARIETIES OF ENGLISH</t>
  </si>
  <si>
    <t>MANAGERIAL ECONOMICS</t>
  </si>
  <si>
    <t>MONETARY ECONOMICS</t>
  </si>
  <si>
    <t>MKT 8102</t>
  </si>
  <si>
    <t>ENT 4105</t>
  </si>
  <si>
    <t>MSMES AND ECONOMIC DEVELOPMENT</t>
  </si>
  <si>
    <t>MULTIMEDIA SYSTEMS APPLICATION</t>
  </si>
  <si>
    <t>SEU 801</t>
  </si>
  <si>
    <t>MANAGEMENT ACCOUNTING I</t>
  </si>
  <si>
    <t>COMPUTING PROJECT MANAGEMENT</t>
  </si>
  <si>
    <t>HUMAN-COMPUTER INTERACTION</t>
  </si>
  <si>
    <t>HUMAN COMPUTER INTERACTION</t>
  </si>
  <si>
    <t>HRM 8102</t>
  </si>
  <si>
    <t>HUMAN RESOURCE MANAGEMENT AND LABOR RELATIONS</t>
  </si>
  <si>
    <t>PTU 801</t>
  </si>
  <si>
    <t>0800-1100HRS</t>
  </si>
  <si>
    <t>PROBABILITY AND STATISTICS I</t>
  </si>
  <si>
    <t>TC 1-4/VTC 1-4</t>
  </si>
  <si>
    <t>PHONETICS AND PHONOLOGICAL ANALYSIS</t>
  </si>
  <si>
    <t>CHILDREN'S LITERATURE</t>
  </si>
  <si>
    <t>GERONTOLOGY COUNSELLING</t>
  </si>
  <si>
    <t>0600-0900HRS</t>
  </si>
  <si>
    <t>HISTORICAL AND CONCEPTUAL FOUNDATIONS OF PSYCHOLOGY</t>
  </si>
  <si>
    <t>ENVIRONMENTAL PSYCHOLOGY</t>
  </si>
  <si>
    <t>Clerical Duties I</t>
  </si>
  <si>
    <t>Clerical Duties II</t>
  </si>
  <si>
    <t>Office Organization I</t>
  </si>
  <si>
    <t>Office Organization II</t>
  </si>
  <si>
    <t>Office Administration and Management I</t>
  </si>
  <si>
    <t>Office Administration and Management II</t>
  </si>
  <si>
    <t>FRN 201</t>
  </si>
  <si>
    <t>FRN 301</t>
  </si>
  <si>
    <t>2-4</t>
  </si>
  <si>
    <t>CRIMINAL PROCEDURE</t>
  </si>
  <si>
    <t>CRIMINAL LAW FOR CRIMINOLOGIST</t>
  </si>
  <si>
    <t>ORDINARY DIFFERENTIAL EQUATIONS</t>
  </si>
  <si>
    <t>STATISTICAL QUALITY CONTROL</t>
  </si>
  <si>
    <t>INTERNATIONAL POLITICS</t>
  </si>
  <si>
    <t>CHILD DEVELOPMENT PRE-NATAL AND INFANT</t>
  </si>
  <si>
    <t>COMMUNITY EDUCATION AND MOBILIZATION</t>
  </si>
  <si>
    <t>THEORY AND METHODS OF ART AND CRAFT</t>
  </si>
  <si>
    <t>HISTORICAL DEVELOPMENT OF EARLY CHILDHOOD EDUCATION</t>
  </si>
  <si>
    <t>TC3-13</t>
  </si>
  <si>
    <t>HEALTH EDUCATION AND PRACTICES</t>
  </si>
  <si>
    <t>ADOLESCENTS AND ADULT PROCEDURES</t>
  </si>
  <si>
    <t>MAINSTREAMING IN SPECIAL CHILDREN</t>
  </si>
  <si>
    <t>PRACTICUM 3</t>
  </si>
  <si>
    <t>CDL 101</t>
  </si>
  <si>
    <t>INTERNATIONAL CERTIFICATION OF DIGITAL LITERACY (ICDL 1)</t>
  </si>
  <si>
    <t>COMPUTER INFORMATION SYSTEMS APPLICATIONS</t>
  </si>
  <si>
    <t>EDUCATIONAL PSYCHOLOGY</t>
  </si>
  <si>
    <t>METHODS OF TEACHING ENGLISH</t>
  </si>
  <si>
    <t>ENG 4101</t>
  </si>
  <si>
    <t>GRAMMAR AND USAGE</t>
  </si>
  <si>
    <t xml:space="preserve">ADVANCED FINANCIAL MANAGEMENT </t>
  </si>
  <si>
    <t>MAINTAINING FINANCIAL RECORDS</t>
  </si>
  <si>
    <t>TC4-1</t>
  </si>
  <si>
    <t>PSYCHOLOGICAL TESTING AND ASSESSMENT</t>
  </si>
  <si>
    <t>0600-0900 HRS</t>
  </si>
  <si>
    <t>CHILD PSYCHOTHERAPY</t>
  </si>
  <si>
    <t>0900-1000 HRS</t>
  </si>
  <si>
    <t>SEPT '25</t>
  </si>
  <si>
    <t>PRINCIPLES OF ADVERTISING</t>
  </si>
  <si>
    <t>ENTERTAINMENT LAW AND ETHICS FILM</t>
  </si>
  <si>
    <t>GROUP 2</t>
  </si>
  <si>
    <t>INTRODUCTION TO PUBLIC RELATIONS</t>
  </si>
  <si>
    <t>Communication Skills I</t>
  </si>
  <si>
    <t>Communication Skills II</t>
  </si>
  <si>
    <t>KDA 102</t>
  </si>
  <si>
    <t>COMMUNICATION SKILLS AND ETHICS</t>
  </si>
  <si>
    <t>Supply and Transport Management I</t>
  </si>
  <si>
    <t>Supply and Transport Management II</t>
  </si>
  <si>
    <t>KDIT 104</t>
  </si>
  <si>
    <t>Communication I</t>
  </si>
  <si>
    <t>CONFLICT RESOLUTION AND MANAGEMENT</t>
  </si>
  <si>
    <t>FAA 4101</t>
  </si>
  <si>
    <t>DATA MINING</t>
  </si>
  <si>
    <t>CNA 201</t>
  </si>
  <si>
    <t>CNA 301</t>
  </si>
  <si>
    <t>GENERAL METHODOLOGY FOR SOCIAL SCIENCES AND PROJECT IN RELIGIOUS EDUCATION</t>
  </si>
  <si>
    <t>LIFE SKILLS FOR PREVENTION AND MANAGEMENT OF SUBSTANCE ABUSE</t>
  </si>
  <si>
    <t>LOSS AND GRIEF</t>
  </si>
  <si>
    <t>ECOSTA</t>
  </si>
  <si>
    <t>FAA 4103</t>
  </si>
  <si>
    <t>SUSTAINABILITY ACCOUNTING PRACTICES</t>
  </si>
  <si>
    <t>INTRODUCTION TO SOCIOLOGY</t>
  </si>
  <si>
    <t>ECT 2202</t>
  </si>
  <si>
    <t>PRACTICUM 2</t>
  </si>
  <si>
    <t>COMPARATIVE EDUCATION IN ECE</t>
  </si>
  <si>
    <t>RESEARCH IN FAMILY STUDIES 1 THEORY</t>
  </si>
  <si>
    <t>GENDER, SEXUALITY AND CRIMINAL JUSTICE</t>
  </si>
  <si>
    <t>PRINCIPLES OF CRIMINOLOGY</t>
  </si>
  <si>
    <t>TRADITIONAL JUSTICE</t>
  </si>
  <si>
    <t>PRINCIPLES OF FORENSIC SCIENCE</t>
  </si>
  <si>
    <t>CRM 4203</t>
  </si>
  <si>
    <t>CUSTOM BORDER PROTECTION AND BIODIVERSITY</t>
  </si>
  <si>
    <t>POLICING IN COMPARATIVE PERSPECTIVE</t>
  </si>
  <si>
    <t>JUVENILE DELINQUENCY</t>
  </si>
  <si>
    <t>ECO 3208</t>
  </si>
  <si>
    <t>ECONOMIC MODELLING AND FORECASTING</t>
  </si>
  <si>
    <t>STA 4104</t>
  </si>
  <si>
    <t>MULTIVARIATE STATISTICS</t>
  </si>
  <si>
    <t>STA 4101</t>
  </si>
  <si>
    <t>IMPACT EVALUATION METHODS</t>
  </si>
  <si>
    <t>ECO 4104</t>
  </si>
  <si>
    <t>LABOUR ECONOMICS</t>
  </si>
  <si>
    <t>ROLE OF FAMILY IN A CHANGING SOCIETY</t>
  </si>
  <si>
    <t>THEORY AND METHODS OF TEACHING MATHEMATICS</t>
  </si>
  <si>
    <t>KISWAHILI THEORY AND METHODS IN ECE</t>
  </si>
  <si>
    <t>ADMINISTRATION AND SUPERVISION OF PRE-SCHOOL EDUCATION</t>
  </si>
  <si>
    <t>DEVELOPMENTAL PSYCHOLOGY</t>
  </si>
  <si>
    <t>PERSONALITY DEVELOPMENT</t>
  </si>
  <si>
    <t>CULTURE, INCLUSIVITY AND COMMUNITY SERVICE LEARNING</t>
  </si>
  <si>
    <t>FAA 4202</t>
  </si>
  <si>
    <t>FRAUD CASE MANAGEMENT</t>
  </si>
  <si>
    <t>MEDIA AND CULTURE</t>
  </si>
  <si>
    <t>FLT 3106</t>
  </si>
  <si>
    <t>FILM THEORY AND CRITICISM</t>
  </si>
  <si>
    <t>NEWS WRITING, REPORTING AND PRESENTATION</t>
  </si>
  <si>
    <t>THEORIES OF COMMUNICATION AND DIGITAL MEDIA</t>
  </si>
  <si>
    <t>PRINCIPLES OF ENTREPRENUERSHIP AND MANAGEMENT</t>
  </si>
  <si>
    <t>TELEVISION PROJECT</t>
  </si>
  <si>
    <t>EDUCATIONAL MEDIA AND RESOURCES</t>
  </si>
  <si>
    <t>SCREENWRITING SHORT</t>
  </si>
  <si>
    <t>FEATURE SCREENPLAY</t>
  </si>
  <si>
    <t>PLAYWRITING 1</t>
  </si>
  <si>
    <t>METHODS OF TEACHING FILM AND PERFORMING ARTS</t>
  </si>
  <si>
    <t>METHODS OF TEACHING FILM AND TELEVISION PRODUCTION</t>
  </si>
  <si>
    <t>ACTING FOR THE SCREEN</t>
  </si>
  <si>
    <t>DIRECTORS' CRAFT I</t>
  </si>
  <si>
    <t>BLENDED</t>
  </si>
  <si>
    <t>DOCUMENTARY AND NON-FICTION FILM</t>
  </si>
  <si>
    <t>BUSINESS OF ACTING</t>
  </si>
  <si>
    <t>PSYCHODRAMA</t>
  </si>
  <si>
    <t>APL 2105</t>
  </si>
  <si>
    <t>INTRODUCTION TO FILM PRODUCTION</t>
  </si>
  <si>
    <t>PRODUCTION DESIGN</t>
  </si>
  <si>
    <t>FILM MARKETING AND PROMOTION</t>
  </si>
  <si>
    <t>FUNDAMENTALS OF FILM MARKETING AND DISTRIBUTION</t>
  </si>
  <si>
    <t>PROJECT : NEWS FEATURE/NEWS SHOW</t>
  </si>
  <si>
    <t>SEU 201</t>
  </si>
  <si>
    <t>FINAL PROJECT</t>
  </si>
  <si>
    <t>INDUSTRIAL ATTACHMENT (12 WEEKS)</t>
  </si>
  <si>
    <t>LAB 6-7</t>
  </si>
  <si>
    <t>ANIMATION</t>
  </si>
  <si>
    <t>PRACTICUM 1</t>
  </si>
  <si>
    <t>ECT 3202</t>
  </si>
  <si>
    <t>TEACHING PRACTICE</t>
  </si>
  <si>
    <t>TEACHING PRACTICE I</t>
  </si>
  <si>
    <t>CURRICULUM IMPLEMENTATION AND EVALUATION (CURRICULUM OPTION)</t>
  </si>
  <si>
    <t>SECONDARY SCHOOL CURRICULUM (ADMINISTRATION  AND CURRICULUM DEVELOPMENT OPTION)</t>
  </si>
  <si>
    <t>HISTORY OF EDUCATION</t>
  </si>
  <si>
    <t>HISTORY AND COMPARATIVE EDUCATION</t>
  </si>
  <si>
    <t>PAN-AFRICANISM, ORGANIZATION OF AFRICAN UNITY (OAU) AND AFRICAN UNION (AU)</t>
  </si>
  <si>
    <t>CDL 201</t>
  </si>
  <si>
    <t>INTERNATIONAL CERTIFICATION OF DIGITAL LITERACY (ICDL 2)</t>
  </si>
  <si>
    <t>FOOD SCIENCE AND NUTRITION THEORY II</t>
  </si>
  <si>
    <t>NUTRITION, DIET THERAPY AND HOME NURSING THEORY I</t>
  </si>
  <si>
    <t>CUA 301</t>
  </si>
  <si>
    <t>CUA 402</t>
  </si>
  <si>
    <t>KCFB 105</t>
  </si>
  <si>
    <t>FOOD and BEVERAGE PRODUCTION THEORY I</t>
  </si>
  <si>
    <t>FOOD AND BEVERAGE PRODUCTION THEORY II</t>
  </si>
  <si>
    <t>FOOD PRODUCTION MANAGEMENT THEORY I</t>
  </si>
  <si>
    <t>KDFB 308</t>
  </si>
  <si>
    <t>TRADE PROJECT I</t>
  </si>
  <si>
    <t>FOOD AND BEVERAGE SALES ANDSERVICE MANAGEMENT THEORY II</t>
  </si>
  <si>
    <t>KDFB 318</t>
  </si>
  <si>
    <t>TRADE PROJECT II</t>
  </si>
  <si>
    <t>CUA 303</t>
  </si>
  <si>
    <t>CUA 403</t>
  </si>
  <si>
    <t>FOOD and BEVERAGE CONTROL AND CATERING PREMISES and EQUIPMENT THEORY I</t>
  </si>
  <si>
    <t>FOOD and BEVERAGE CONTROL AND CATERING PREMISES and EQUIPMENT THEORY II</t>
  </si>
  <si>
    <t>FOOD AND BEVERAGE SERVICE AND SALES THEORY II</t>
  </si>
  <si>
    <t>FOOD AND BEVERAGE SERVICE THEORY I</t>
  </si>
  <si>
    <t>FOOD AND BEVERAGE SERVICE PRACTICAL I</t>
  </si>
  <si>
    <t>FOOD AND BEVERAGE SERVICE PRACTICAL II</t>
  </si>
  <si>
    <t>Structured Programming I</t>
  </si>
  <si>
    <t>Structured Programming II</t>
  </si>
  <si>
    <t>KDIT 103</t>
  </si>
  <si>
    <t>Object Oriented Programming I</t>
  </si>
  <si>
    <t>Database Management Systems I</t>
  </si>
  <si>
    <t>Object Oriented Programming II</t>
  </si>
  <si>
    <t>Database Management Systems II</t>
  </si>
  <si>
    <t>Internet Based Programming II</t>
  </si>
  <si>
    <t>Support Subjects I</t>
  </si>
  <si>
    <t>Support Subjects II</t>
  </si>
  <si>
    <t>Business Finance I</t>
  </si>
  <si>
    <t>Economics I</t>
  </si>
  <si>
    <t>Business Finance II</t>
  </si>
  <si>
    <t>Economics II</t>
  </si>
  <si>
    <t>COMPUTER APPLICATION IN CRIMINOLOGY</t>
  </si>
  <si>
    <t>BUSINESS PLAN</t>
  </si>
  <si>
    <t>INTRODUCTION TO MEDIA PSYCHOLOGY</t>
  </si>
  <si>
    <t>NETWORKING ESSENTIALS</t>
  </si>
  <si>
    <t>Information Communication Technology (Theory) II</t>
  </si>
  <si>
    <t>Introduction to Information Communication Technology I</t>
  </si>
  <si>
    <t>Introduction to Information Communication Technology II</t>
  </si>
  <si>
    <t>Course Specialization Project I</t>
  </si>
  <si>
    <t>Course Specialization Project II</t>
  </si>
  <si>
    <t>KDIT 101</t>
  </si>
  <si>
    <t>Introduction to Information Communication Technology &amp; Ethics I</t>
  </si>
  <si>
    <t>Entrepreneurship – Business Plan I</t>
  </si>
  <si>
    <t>Entrepreneurship – Business Plan II</t>
  </si>
  <si>
    <t>Human and Public Relations I</t>
  </si>
  <si>
    <t>Human and Public Relations II</t>
  </si>
  <si>
    <t>Entrepreneurship Project – Business Plan I</t>
  </si>
  <si>
    <t>Entrepreneurship Project – Business Plan II</t>
  </si>
  <si>
    <t>Marketing Management I</t>
  </si>
  <si>
    <t>Marketing Management II</t>
  </si>
  <si>
    <t>KDIT 107</t>
  </si>
  <si>
    <t>Project- Business Plan I</t>
  </si>
  <si>
    <t>Principles and Practice of Management I</t>
  </si>
  <si>
    <t>Principles and Practice of Management II</t>
  </si>
  <si>
    <t>CUA 203</t>
  </si>
  <si>
    <t>CUA 302</t>
  </si>
  <si>
    <t>CUA 401</t>
  </si>
  <si>
    <t>METHODS OF TEACHING HOSPITALITY</t>
  </si>
  <si>
    <t>Salesmanship I</t>
  </si>
  <si>
    <t>Salesmanship II</t>
  </si>
  <si>
    <t>FOOD AND BEVERAGE PRODUCTION PRACTICAL II</t>
  </si>
  <si>
    <t>PLANNING I</t>
  </si>
  <si>
    <t>HOSPITALITY ACCOUNTING AND LAW THEORY I</t>
  </si>
  <si>
    <t>FOOD AND BEVERAGE CONTROL THEORY I</t>
  </si>
  <si>
    <t>FOOD PRODUCTION MANAGEMENT PRACTICE I</t>
  </si>
  <si>
    <t>FOOD AND BEVERAGE SALES AND SERVICE MANAGEMENT PRACTICE I</t>
  </si>
  <si>
    <t>KDFB 306</t>
  </si>
  <si>
    <t>KDFB 307</t>
  </si>
  <si>
    <t>PRODUCTION PRACTICAL I</t>
  </si>
  <si>
    <t>KDFB 317</t>
  </si>
  <si>
    <t>PRODUCTION PRACTICAL II</t>
  </si>
  <si>
    <t>Business Calculations and Statistics I</t>
  </si>
  <si>
    <t>Business Calculations and Statistics II</t>
  </si>
  <si>
    <t>Basic Electronics I</t>
  </si>
  <si>
    <t>Basic Electronics II</t>
  </si>
  <si>
    <t>Computer Applications II – Paper 2 (Practical) II</t>
  </si>
  <si>
    <t>Computer Applications 2 II</t>
  </si>
  <si>
    <t>TC4-2</t>
  </si>
  <si>
    <t>INTRODUCTION TO SOCIAL SCIENCES</t>
  </si>
  <si>
    <t>GLOBAL AND COMPARATIVE CRIMINOLOGY</t>
  </si>
  <si>
    <t>THEORETICAL CRIMINOLOGY</t>
  </si>
  <si>
    <t>CRIME, DEVIANCE AND REHABILITATION</t>
  </si>
  <si>
    <t>WIRELESS SENSOR NETWORKS</t>
  </si>
  <si>
    <t>ECO 3202</t>
  </si>
  <si>
    <t>GENDER, CRIME AND SOCIAL CONTROL</t>
  </si>
  <si>
    <t>CURRICULUM THEORY AND CHANGE (CURRICULUM OPTION)</t>
  </si>
  <si>
    <t>EDL 6202</t>
  </si>
  <si>
    <t>FUND RAISING AND RESOURCE MOBILIZATION</t>
  </si>
  <si>
    <t>PRINCIPLES OF ARCHEOLOGY</t>
  </si>
  <si>
    <t>BUSINESS MATHEMATICS I</t>
  </si>
  <si>
    <t>CONTEXTUAL ISSUES</t>
  </si>
  <si>
    <t>INTRODUCTION TO PHOTOGRAPHY AND DESIGN</t>
  </si>
  <si>
    <t>BASIC CINEMATOGRAPHY</t>
  </si>
  <si>
    <t>FUNDAMENTALS AND EXHIBITION OF PHOTOGRAPHY</t>
  </si>
  <si>
    <t>LIGHTING TECHNIQUES IN FILM</t>
  </si>
  <si>
    <t>VIDEOGRAPHY TECHNIQUES I</t>
  </si>
  <si>
    <t>ESSENTIALS OF PHOTOGRAPHY AND PHOTOJOURNALISM</t>
  </si>
  <si>
    <t>SCREENWRITING</t>
  </si>
  <si>
    <t>FILM DIRECTING</t>
  </si>
  <si>
    <t>INTRODUCTION TO AUDIO TECHNIQUES</t>
  </si>
  <si>
    <t>METHODS OF TEACHING KISWAHILI</t>
  </si>
  <si>
    <t>KIS 4103</t>
  </si>
  <si>
    <t>MEDIA MANAGEMENT</t>
  </si>
  <si>
    <t>MEDIA MANAGEMENT AND MARKETING</t>
  </si>
  <si>
    <t>GLOBAL MEDIA ETHICS AND THE LAW</t>
  </si>
  <si>
    <t>FUNDAMENTALS OF ADVERTISING</t>
  </si>
  <si>
    <t>INTRODUCTION TO INVESTIGATIVE JOURNALISM</t>
  </si>
  <si>
    <t>ECONOMIC AND ORGANIZED CRIME</t>
  </si>
  <si>
    <t>PSYCHOLOGY AND CRIME</t>
  </si>
  <si>
    <t>COUNSELLING SKILLS</t>
  </si>
  <si>
    <t>0600-900 HRS</t>
  </si>
  <si>
    <t>INTRODUCTION TO PRACTICUM</t>
  </si>
  <si>
    <t>GROUP COUNSELLING PROCESS AND PRACTICE</t>
  </si>
  <si>
    <t>ECT 3109</t>
  </si>
  <si>
    <t>THEORY AND METHODS OF RELIGIOUS EDUCATION</t>
  </si>
  <si>
    <t>EDF 4101</t>
  </si>
  <si>
    <t>COMPARATIVE EDUCATION AND CONTEMPORARY ISSUES</t>
  </si>
  <si>
    <t>FUNDAMENTALS OF NATIONAL EDUCATION ADMINISTRATION (ADMIN OPTION)</t>
  </si>
  <si>
    <t>HIGHER EDUCATION ADMINISTRATION (ADMINISTRATION OPTION)</t>
  </si>
  <si>
    <t>FORENSIC SCIENCE</t>
  </si>
  <si>
    <t>INTRODUCTION TO CRIMINAL INVESTIGATIONS</t>
  </si>
  <si>
    <t>DRUGS AND SOCIETY</t>
  </si>
  <si>
    <t>FAMILY COUNSELLING AND THERAPY</t>
  </si>
  <si>
    <t>GROUP 5</t>
  </si>
  <si>
    <t>SSY2S2</t>
  </si>
  <si>
    <t>PROGRAM PLANNING AND IMPLEMENTATION</t>
  </si>
  <si>
    <t>GSS2S1</t>
  </si>
  <si>
    <t>METHODS OF TEACHING RELIGION</t>
  </si>
  <si>
    <t>CHURCH HISTORY I</t>
  </si>
  <si>
    <t>REL 4101</t>
  </si>
  <si>
    <t>1730 -2030HRS</t>
  </si>
  <si>
    <t>CHILD DEVELOPMENT, EARLY, MIDDLE AND LATE</t>
  </si>
  <si>
    <t>SOCIAL INTERRACTIONS IN ECE</t>
  </si>
  <si>
    <t>INDOOR AND OUTDOOR PLAY ACTIVITIES</t>
  </si>
  <si>
    <t>SOCIAL STUDIES IN EARLY CHILDHOOD EDUCATION</t>
  </si>
  <si>
    <t>EXCEPTIONAL CHILDREN</t>
  </si>
  <si>
    <t>COUNSELLING FOR SPECIAL POPULATIONS</t>
  </si>
  <si>
    <t>CAREER COUNSELLING</t>
  </si>
  <si>
    <t>MULTICULTURAL COUNSELLING</t>
  </si>
  <si>
    <t>MOTIVATION AND EMOTIONS</t>
  </si>
  <si>
    <t>ACTING FOR FILM</t>
  </si>
  <si>
    <t>TOWN HALL</t>
  </si>
  <si>
    <t>ADVANCED MAKE-UP</t>
  </si>
  <si>
    <t>PRINCIPLES OF STAGE ACTING</t>
  </si>
  <si>
    <t>INTRODUCTION TO DANCE SKILLS</t>
  </si>
  <si>
    <t>COSTUME AND MAKE UP DESIGN</t>
  </si>
  <si>
    <t>ECO 3210</t>
  </si>
  <si>
    <t>CNA 101</t>
  </si>
  <si>
    <t>Management Information Systems I</t>
  </si>
  <si>
    <t>Management Information Systems II</t>
  </si>
  <si>
    <t>Introduction to Screenwriting</t>
  </si>
  <si>
    <t>INTRODUCTION TO FILM MARKETING AND MANAGEMENT</t>
  </si>
  <si>
    <t>INTRODUCTION TO ONLINE MEDIA</t>
  </si>
  <si>
    <t>FUNDAMENTALS OF TV PRODUCTION</t>
  </si>
  <si>
    <t>Introduction to Audio-video Editing</t>
  </si>
  <si>
    <t>INTRODUCTION TO COSTUME AND MAKE - UP</t>
  </si>
  <si>
    <t>AUDIO VISUAL EDITING</t>
  </si>
  <si>
    <t>COSTUME AND MAKE UP</t>
  </si>
  <si>
    <t>FILM PRODUCTION</t>
  </si>
  <si>
    <t>INTRODUCTION TO VIDEO EDITING</t>
  </si>
  <si>
    <t>PLM 4105</t>
  </si>
  <si>
    <t>NON-LIFE INSURANCE MATHEMATICS</t>
  </si>
  <si>
    <t>Visual Programming II</t>
  </si>
  <si>
    <t>WEB 101</t>
  </si>
  <si>
    <t>WEB DEVELOPMENT</t>
  </si>
  <si>
    <t>CALCULUS II</t>
  </si>
  <si>
    <t>FINANCIAL MATHEMATICS I</t>
  </si>
  <si>
    <t>PRINCIPLES OF LIFE INSURANCE</t>
  </si>
  <si>
    <t>LINEAR ALGEBRA</t>
  </si>
  <si>
    <t>MAT 3102</t>
  </si>
  <si>
    <t>REAL ANALYSIS</t>
  </si>
  <si>
    <t>BASIC MATHEMATICS</t>
  </si>
  <si>
    <t>LINEAR ALGEBRA II</t>
  </si>
  <si>
    <t>VECTOR ANALYSIS</t>
  </si>
  <si>
    <t>QUANTITATIVE SKILLS</t>
  </si>
  <si>
    <t>ECT 5209</t>
  </si>
  <si>
    <t>METHODS OF TEACHING MATHEMATICS</t>
  </si>
  <si>
    <t>METHODS OF TEACHING PHYSICS</t>
  </si>
  <si>
    <t>MICRO TEACHING</t>
  </si>
  <si>
    <t>METHODS OF TEACHING COMPUTER STUDIES</t>
  </si>
  <si>
    <t>ECT 5210</t>
  </si>
  <si>
    <t>METHODS OF TEACHING CHEMISTRY</t>
  </si>
  <si>
    <t>METHODS OF TEACHING BIOLOGY</t>
  </si>
  <si>
    <t>METHODS OF TEACHING AGRICULTURE</t>
  </si>
  <si>
    <t>MATHEMATICAL PHYSICS</t>
  </si>
  <si>
    <t>ASSESSMENT AND CLINICAL PROCEDURES IN Counselling</t>
  </si>
  <si>
    <t>ASSESSMENT AND CLINICAL PROCEDURES IN COUNSELLING</t>
  </si>
  <si>
    <t>THEORIES OF COUNSELLING AND PSYCHOTHERAPY</t>
  </si>
  <si>
    <t>METHODS OF TEACHING HISTORY</t>
  </si>
  <si>
    <t>SCREENING PROCEDURES IN EARLY CHILDHOOD EDUCATION</t>
  </si>
  <si>
    <t>HUMAN SEXUALITY</t>
  </si>
  <si>
    <t>PSYCHOLOGICAL STATISTICS</t>
  </si>
  <si>
    <t>EDC 7102</t>
  </si>
  <si>
    <t>TEACHER EDUCATION CURRICULUM (CURRICULUM OPTION)</t>
  </si>
  <si>
    <t>THEORIES OF EDUCATIONAL ADMINISTRATION (ADMIN OPTION)</t>
  </si>
  <si>
    <t>Computer Maintenance and Support I</t>
  </si>
  <si>
    <t>Computer Maintenance and Support II</t>
  </si>
  <si>
    <t>INTRODUCTION TO KENYAN LAW AND LEGAL SYSTEMS</t>
  </si>
  <si>
    <t>CRIMINAL LAW AND PROCEDURE</t>
  </si>
  <si>
    <t>HUMAN TRAFFICKING AND CRIMINALITY</t>
  </si>
  <si>
    <t>FRAUD DETECTION AND MANAGEMENT</t>
  </si>
  <si>
    <t>ORIGIN AND DEVELOPMENT OF ENGLISH</t>
  </si>
  <si>
    <t>CROSS CULTURAL PSYCHOLOGY</t>
  </si>
  <si>
    <t>LIFESTYLE DISEASES AND REHABILITATION</t>
  </si>
  <si>
    <t>LIT 4102</t>
  </si>
  <si>
    <t>INTRODUCTION TO THEATRE ARTS</t>
  </si>
  <si>
    <t>LIT 4103</t>
  </si>
  <si>
    <t>CREATIVE WRITING OF PROSE FICTION AND DRAMA</t>
  </si>
  <si>
    <t xml:space="preserve">RESEARCH METHODS </t>
  </si>
  <si>
    <t>INTRODUCTION TO TECHNIQUES OF FILM PRODUCTION</t>
  </si>
  <si>
    <t>SOUND DESIGN AND MUSIC IN FILM</t>
  </si>
  <si>
    <t>INTRODUCTION TO RADIO PRODUCTION TECHNIQUES</t>
  </si>
  <si>
    <t>VIDEOGRAPHY TECHNIQUES II</t>
  </si>
  <si>
    <t>MAINTENANCE AND BASIC ELECTRONICS</t>
  </si>
  <si>
    <t>Fundamentals of Management and Environment I</t>
  </si>
  <si>
    <t>Fundamentals of Management and Environment II</t>
  </si>
  <si>
    <t>KCFB 103</t>
  </si>
  <si>
    <t>KCFB 110</t>
  </si>
  <si>
    <t>Mathematics I</t>
  </si>
  <si>
    <t>Mathematics II</t>
  </si>
  <si>
    <t>Cost Accounting I</t>
  </si>
  <si>
    <t>KDIT 106</t>
  </si>
  <si>
    <t>Computational Mathematics I</t>
  </si>
  <si>
    <t>Systems Analysis and Design I</t>
  </si>
  <si>
    <t>Systems Analysis and Design II</t>
  </si>
  <si>
    <t>PRINCIPLES OF DATA COMMUNICATIONS</t>
  </si>
  <si>
    <t>Sales and Marketing I</t>
  </si>
  <si>
    <t>Sales and Marketing II</t>
  </si>
  <si>
    <t>Quantitative Techniques I</t>
  </si>
  <si>
    <t>Quantitative Techniques II</t>
  </si>
  <si>
    <t>Quantitative Methods I</t>
  </si>
  <si>
    <t>Quantitative Methods II</t>
  </si>
  <si>
    <t>Data Communication and Networking I</t>
  </si>
  <si>
    <t>Internet Based Programming I</t>
  </si>
  <si>
    <t>TRANSNATIONAL ORGANIZED CRIME</t>
  </si>
  <si>
    <t>CSL 6202</t>
  </si>
  <si>
    <t>PROFESSIONAL AND ETHICAL ISSUES IN COUNSELLING</t>
  </si>
  <si>
    <t xml:space="preserve">ORGANIZATION AND MANAGEMENT OF FEEDING PROGRAMS    </t>
  </si>
  <si>
    <t>MATERIAL DEVELOPMENT AND INSTRUCTIONAL MEDIA FOR EARLY CHILDHOOD</t>
  </si>
  <si>
    <t>Faith Ng'endo Gachoka</t>
  </si>
  <si>
    <t>STRESS, TRAUMA AND GRIEF COUNSELLING</t>
  </si>
  <si>
    <t>COUNSELLOR BURNOUT, MANAGEMENT AND SUPERVISION</t>
  </si>
  <si>
    <t>INDIVIDUAL COUNSELLING THEORIES</t>
  </si>
  <si>
    <t>COUNSELLING PRACTICUM - (TWO UNITS)</t>
  </si>
  <si>
    <t>MAY '24 B</t>
  </si>
  <si>
    <t>SEU  301</t>
  </si>
  <si>
    <t>FAA 4201</t>
  </si>
  <si>
    <t>FINANCIAL STATEMENTS FRAUD</t>
  </si>
  <si>
    <t>ENT 4101</t>
  </si>
  <si>
    <t>BUSINESS MODELLING</t>
  </si>
  <si>
    <t>METHODS OF TEACHING BUSINESS STUDIES</t>
  </si>
  <si>
    <t>ECO 2104</t>
  </si>
  <si>
    <t>FOUNDATIONS OF CURRICULUM DEVELOPMENT (CURRIULUM OPTION)</t>
  </si>
  <si>
    <t>COUNSELLING PROCESS AND PRACTICE</t>
  </si>
  <si>
    <t>LIFESKILLS FOR PREVENTION AND MANAGEMENT OF SUBSTANCE ABUSE</t>
  </si>
  <si>
    <t>KIS 4102</t>
  </si>
  <si>
    <t>CHILDREN'S LITERATURE IN KISWAHILI</t>
  </si>
  <si>
    <t>DIRECTOR’S CRAFT II</t>
  </si>
  <si>
    <t>DOCUMENTARY PRODUCTION AND EXHIBITION</t>
  </si>
  <si>
    <t>CRITICAL AND CULTURAL ANALYSIS IN DIGITAL COMMUNICATION</t>
  </si>
  <si>
    <t>PUBLIC SPEAKING</t>
  </si>
  <si>
    <t>THEATRE HISTORY</t>
  </si>
  <si>
    <t>ETHICAL AND LEGAL ISSUES IN COUNSELLING PRACTICE</t>
  </si>
  <si>
    <t>EFFECTIVE STUDY SKILLS</t>
  </si>
  <si>
    <t>HRM 511</t>
  </si>
  <si>
    <t>EQUITY AND INVESTMENTS</t>
  </si>
  <si>
    <t>METHODS OF TEACHING LITERATURE</t>
  </si>
  <si>
    <t>SHORT STORY</t>
  </si>
  <si>
    <t>LIT 4101</t>
  </si>
  <si>
    <t>EUROPEAN LITERATURE TO THE 19TH CENTURY</t>
  </si>
  <si>
    <t>Business Organization I</t>
  </si>
  <si>
    <t>Business Organization II</t>
  </si>
  <si>
    <t>Business Law I</t>
  </si>
  <si>
    <t>Business Law II</t>
  </si>
  <si>
    <t>Commercial and Administrative Law I</t>
  </si>
  <si>
    <t>Commercial and Administrative Law II</t>
  </si>
  <si>
    <t>MGT  402</t>
  </si>
  <si>
    <t>OFFICE ADMINISTRATION</t>
  </si>
  <si>
    <t>CRIMINOLOGY ETHICS AND PROFESSIONAL PRACTICE</t>
  </si>
  <si>
    <t>TC1-6</t>
  </si>
  <si>
    <t>CRM 4107</t>
  </si>
  <si>
    <t>DIVERSITY AND CRIMINAL JUSTICE</t>
  </si>
  <si>
    <t>CRIME, MEDIA AND CULTURE</t>
  </si>
  <si>
    <t>HEALTH PSYCHOLOGY</t>
  </si>
  <si>
    <t>CRIME, JUSTICE AND PUBLIC POLICY</t>
  </si>
  <si>
    <t>INTRODUCTION TO GRAPHIC DESIGN AND BASIC ANIMATION</t>
  </si>
  <si>
    <t>GRAPHIC DESIGN AND VISUAL EFFECTS</t>
  </si>
  <si>
    <t>BASIC GRAPHIC DESIGN AND SPECIAL EFFECTS</t>
  </si>
  <si>
    <t>Basic Graphic Design  and  Special Effects</t>
  </si>
  <si>
    <t>BASIC ANIMATION</t>
  </si>
  <si>
    <t>INTRODUCTION TO GRAPHIC DESIGN</t>
  </si>
  <si>
    <t>TC 6-7</t>
  </si>
  <si>
    <t>RESEARCH METHODS IN COUNSELLING</t>
  </si>
  <si>
    <t>METHODS OF TEACHING COUNSELLING PSYCHOLOGY</t>
  </si>
  <si>
    <t>PMT  701</t>
  </si>
  <si>
    <t>COUNSELLING PEOPLE INFECTED OR AFFECTED BY HIV</t>
  </si>
  <si>
    <t>PSYCHOLOGICAL TESTING AND ASSESSEMNT</t>
  </si>
  <si>
    <t>LAW AND RIOTS</t>
  </si>
  <si>
    <t>INTERNATIONAL CRIMINAL LAW</t>
  </si>
  <si>
    <t>PHYSICAl</t>
  </si>
  <si>
    <t>DECOLINIZATION OF CRIMINOLOGY AND JUSTICE</t>
  </si>
  <si>
    <t>CRIMINAL EVIDENCE</t>
  </si>
  <si>
    <t>CRIME AND MEDIA</t>
  </si>
  <si>
    <t>TC1-7</t>
  </si>
  <si>
    <t>SDIS</t>
  </si>
  <si>
    <t>DSA 2203</t>
  </si>
  <si>
    <t>AUTOMATA THEORY</t>
  </si>
  <si>
    <t>ADVANCED VIDEO CAMERA OPERATIONS</t>
  </si>
  <si>
    <t>CINEMATOGRAPHY</t>
  </si>
  <si>
    <t>VIDEO CAMERA OPERATIONS</t>
  </si>
  <si>
    <t>HISTORY OF FILM</t>
  </si>
  <si>
    <t>BASIC VIDEO CAMERA OPERATIONS</t>
  </si>
  <si>
    <t>ADVANCED VIDEO EDITING</t>
  </si>
  <si>
    <t>SOUND DESIGN</t>
  </si>
  <si>
    <t>FILM SCORING</t>
  </si>
  <si>
    <t>INTELLIGENCE GATHERING &amp; MANAGEMENT</t>
  </si>
  <si>
    <t>PSY  2201</t>
  </si>
  <si>
    <t>PSYCHOLOGY OF GENDER AND DEVELOPMENT</t>
  </si>
  <si>
    <t>BIOLOGICAL PSYCHOLOGY</t>
  </si>
  <si>
    <t>METHODS OF TEACHING MECHANICAL ENGINEERING</t>
  </si>
  <si>
    <t>METHODS OF TEACHING BUILDING AND CONSTRUCTION</t>
  </si>
  <si>
    <t>METHODS OF TEACHING ELECTRICAL ENGINEERING</t>
  </si>
  <si>
    <t>METHODS OF TEACHING AUTOMOTIVE ENGINEERING</t>
  </si>
  <si>
    <t>FAMILY COUNSELLING</t>
  </si>
  <si>
    <t>MARRIAGE AND FAMILY THERAPY</t>
  </si>
  <si>
    <t>E-COUNSELLING</t>
  </si>
  <si>
    <t>RIGHTS OF CHILDREN IN EARLY CHILDHOOD EDUCATION</t>
  </si>
  <si>
    <t>LANGUAGE METHODS FOR EARLY CHILDHOOD EDUCATION</t>
  </si>
  <si>
    <t>LITERATURE IN EARLY CHILDHOOD EDUCATION</t>
  </si>
  <si>
    <t>SELF-AWARENESS AND PERSONAL DEVELOPMENT</t>
  </si>
  <si>
    <t>Operating Systems I</t>
  </si>
  <si>
    <t>Operating Systems II</t>
  </si>
  <si>
    <t>Computer Applications II – Paper 2 (Practical) I</t>
  </si>
  <si>
    <t>KDIT 105</t>
  </si>
  <si>
    <t>Computer Applications 2 I</t>
  </si>
  <si>
    <t>Visual Programming I</t>
  </si>
  <si>
    <t>Data Communication and Networking II</t>
  </si>
  <si>
    <t>OFFENDER REHABILITATION</t>
  </si>
  <si>
    <t>BEHAVIOUR MODIFICATION</t>
  </si>
  <si>
    <t>QUALITATIVE METHODS IN CRIMINOLOGY</t>
  </si>
  <si>
    <t>ORGANIZATION AND MANAGEMENT OF FEEDING PROGRAMS</t>
  </si>
  <si>
    <t>1900-2100HRS</t>
  </si>
  <si>
    <t>FOOD AND NUTRITION</t>
  </si>
  <si>
    <t>BIG DATA ANALYTICS</t>
  </si>
  <si>
    <t>STU 7202</t>
  </si>
  <si>
    <t>STU 7201</t>
  </si>
  <si>
    <t>ECT 5227</t>
  </si>
  <si>
    <t>METHODS OF TEACHING LIBRARY SCIENCE</t>
  </si>
  <si>
    <t xml:space="preserve">METHODS OF TEACHING HEALTH AND COMMUNITY SERVICE </t>
  </si>
  <si>
    <t>STU 9301</t>
  </si>
  <si>
    <t>PAT 4101</t>
  </si>
  <si>
    <t>DANCE CHOREOGRAPHY</t>
  </si>
  <si>
    <t>PAT 4102</t>
  </si>
  <si>
    <t>COSTUME CREATION AND WARDROBE MANAGEMENT</t>
  </si>
  <si>
    <t>PAT 4103</t>
  </si>
  <si>
    <t>MUSICAL THEATRE</t>
  </si>
  <si>
    <t>PAT 4104</t>
  </si>
  <si>
    <t>CHILDREN’S THEATRE</t>
  </si>
  <si>
    <t>PAT 4105</t>
  </si>
  <si>
    <t>ENTERTAINMENT LAW AND ETHICS: THEATRE</t>
  </si>
  <si>
    <t>JAN-APRIL 2026</t>
  </si>
  <si>
    <t>CODE</t>
  </si>
  <si>
    <t>DESCRIPTION</t>
  </si>
  <si>
    <t>Commercial Law</t>
  </si>
  <si>
    <t>Foundations of Critical and Creative Thinking</t>
  </si>
  <si>
    <t>Financial Accounting and Management</t>
  </si>
  <si>
    <t>ENT 3209</t>
  </si>
  <si>
    <t>International Entrepreneurship</t>
  </si>
  <si>
    <t>Creativity and Innovation</t>
  </si>
  <si>
    <t>Counselling in the Work Place</t>
  </si>
  <si>
    <t>Business Modelling</t>
  </si>
  <si>
    <t>ENT 4102</t>
  </si>
  <si>
    <t>Entrepreneurial Ecosystem</t>
  </si>
  <si>
    <t>ENT 4103</t>
  </si>
  <si>
    <t>Social Enterprise</t>
  </si>
  <si>
    <t>ENT 4104</t>
  </si>
  <si>
    <t>Sustainable Business Practices</t>
  </si>
  <si>
    <t>MSMEs and Economic Development</t>
  </si>
  <si>
    <t>FIN 4210</t>
  </si>
  <si>
    <t>Financial modelling and time series analysis</t>
  </si>
  <si>
    <t>MKT 4205</t>
  </si>
  <si>
    <t>Retail Marketing and Merchandising</t>
  </si>
  <si>
    <t>HRM 4204</t>
  </si>
  <si>
    <t>ENT 4202</t>
  </si>
  <si>
    <t>Business Development</t>
  </si>
  <si>
    <t>ENT 4203</t>
  </si>
  <si>
    <t>Family Business Management</t>
  </si>
  <si>
    <t>Corporate Social Responsibility</t>
  </si>
  <si>
    <t>ENT 4205</t>
  </si>
  <si>
    <t>Enterprise Consultancy</t>
  </si>
  <si>
    <t>Introduction to Criminology</t>
  </si>
  <si>
    <t>FAA 4203</t>
  </si>
  <si>
    <t>Data Mining</t>
  </si>
  <si>
    <t>Report Writing</t>
  </si>
  <si>
    <t>FAA 4104</t>
  </si>
  <si>
    <t>Assets Tracking and Recovery</t>
  </si>
  <si>
    <t>Sustainability Accounting Practices</t>
  </si>
  <si>
    <t>Financial Statements Fraud</t>
  </si>
  <si>
    <t>Fraud Case Management</t>
  </si>
  <si>
    <t>FAA 4204</t>
  </si>
  <si>
    <t>Mediations and Arbitrations</t>
  </si>
  <si>
    <t>ACC 4215</t>
  </si>
  <si>
    <t>Advanced Cost Accounting</t>
  </si>
  <si>
    <t>SBU 7201</t>
  </si>
  <si>
    <t>Dissertation</t>
  </si>
  <si>
    <t>ACC6205</t>
  </si>
  <si>
    <t>International Finance For Development</t>
  </si>
  <si>
    <t>FIN 8202</t>
  </si>
  <si>
    <t>Behavioural Finance</t>
  </si>
  <si>
    <t>Financial Econometrics</t>
  </si>
  <si>
    <t>Asset Pricing</t>
  </si>
  <si>
    <t>FIN 9103</t>
  </si>
  <si>
    <t>Mathematical Finance</t>
  </si>
  <si>
    <t>Sustainable Finance</t>
  </si>
  <si>
    <t>SBU 9202</t>
  </si>
  <si>
    <t>Thesis</t>
  </si>
  <si>
    <t>Introduction to Marketing</t>
  </si>
  <si>
    <t>Principles of Business Law</t>
  </si>
  <si>
    <t>Computer and Society</t>
  </si>
  <si>
    <t>Procurement Records</t>
  </si>
  <si>
    <t>Introduction to Accounting</t>
  </si>
  <si>
    <t>Management Mathematics 1</t>
  </si>
  <si>
    <t>Information Literacy</t>
  </si>
  <si>
    <t>General Economics</t>
  </si>
  <si>
    <t>Entrepreneurship Principles and Practice</t>
  </si>
  <si>
    <t>Customer Relationship Marketing</t>
  </si>
  <si>
    <t>Accounting Information Software</t>
  </si>
  <si>
    <t>Principles of Taxation</t>
  </si>
  <si>
    <t>Fundamentals of International Business</t>
  </si>
  <si>
    <t>Technology and Innovation Management</t>
  </si>
  <si>
    <t>E-Commerce</t>
  </si>
  <si>
    <t>Introduction to Business Statistics</t>
  </si>
  <si>
    <t>Inventory Control Management</t>
  </si>
  <si>
    <t>GOV 501</t>
  </si>
  <si>
    <t>Introduction to Public Policy</t>
  </si>
  <si>
    <t>GOV 502</t>
  </si>
  <si>
    <t>Introduction to Political Science</t>
  </si>
  <si>
    <t>GOV 503</t>
  </si>
  <si>
    <t>GOV 504</t>
  </si>
  <si>
    <t>Governance and Ethics</t>
  </si>
  <si>
    <t>Introduction to Public Speaking</t>
  </si>
  <si>
    <t>FIN 601</t>
  </si>
  <si>
    <t>MGT 701</t>
  </si>
  <si>
    <t>Introduction to Public Relations</t>
  </si>
  <si>
    <t>Procurement Governance</t>
  </si>
  <si>
    <t>Introduction to E-Governance andE-Business</t>
  </si>
  <si>
    <t>FIN 3214</t>
  </si>
  <si>
    <t>MKT 3204</t>
  </si>
  <si>
    <t>ELECTIVES (SELECT ONE)</t>
  </si>
  <si>
    <t>COM 4201</t>
  </si>
  <si>
    <t>Contemporary Issues in International Business</t>
  </si>
  <si>
    <t>ECO  6103</t>
  </si>
  <si>
    <t>SBU  6103</t>
  </si>
  <si>
    <t>HRM 7108</t>
  </si>
  <si>
    <t>MKT 7105</t>
  </si>
  <si>
    <t>Strategic Brand Marketing</t>
  </si>
  <si>
    <t>E-Marketing</t>
  </si>
  <si>
    <t>STA  7101</t>
  </si>
  <si>
    <t>PSM 7106</t>
  </si>
  <si>
    <t>Sustainable supply chain management Systems</t>
  </si>
  <si>
    <t>ENT 7108</t>
  </si>
  <si>
    <t>Issues and Trends in Entrepreneurship Development</t>
  </si>
  <si>
    <t>SBU  6101</t>
  </si>
  <si>
    <t>Corporate governance and Ethics</t>
  </si>
  <si>
    <t>PSM 7105</t>
  </si>
  <si>
    <t>Supply Chain Models and Systems</t>
  </si>
  <si>
    <t>SBU 8202</t>
  </si>
  <si>
    <t>Qualitative Research Methods</t>
  </si>
  <si>
    <t>HRM 8101</t>
  </si>
  <si>
    <t>Human resource management and labor relations</t>
  </si>
  <si>
    <t>Human Resource Development</t>
  </si>
  <si>
    <t>STR 8101</t>
  </si>
  <si>
    <t>Strategic interaction and firm behavior</t>
  </si>
  <si>
    <t>MKT 8101</t>
  </si>
  <si>
    <t>Marketing Theory</t>
  </si>
  <si>
    <t>Customer Relationship Management</t>
  </si>
  <si>
    <t>Application of information technology in marketing</t>
  </si>
  <si>
    <t>ACC 1101</t>
  </si>
  <si>
    <t>ECO 1201</t>
  </si>
  <si>
    <t>Probability and Statistics II</t>
  </si>
  <si>
    <t>Statistical Programming</t>
  </si>
  <si>
    <t>Stochastic processes II</t>
  </si>
  <si>
    <t>Numerical Analysis</t>
  </si>
  <si>
    <t>ACT 4104</t>
  </si>
  <si>
    <t>Principles of healthcare</t>
  </si>
  <si>
    <t>Mathematics for Economics</t>
  </si>
  <si>
    <t>Intermediate Microeconomics</t>
  </si>
  <si>
    <t>Intermediate Macroeconomics</t>
  </si>
  <si>
    <t>Econometrics I</t>
  </si>
  <si>
    <t>Advanced Microeconomics I</t>
  </si>
  <si>
    <t>Foundations of Policy Analysis</t>
  </si>
  <si>
    <t>Econometrics II</t>
  </si>
  <si>
    <t>Advanced Macroeconomics I</t>
  </si>
  <si>
    <t>Health Economics</t>
  </si>
  <si>
    <t>Environmental and Resource Economics</t>
  </si>
  <si>
    <t>Impact Evaluation Methods</t>
  </si>
  <si>
    <t>Labour Economics</t>
  </si>
  <si>
    <t>ECO 2203</t>
  </si>
  <si>
    <t>Behavioural Economics</t>
  </si>
  <si>
    <t>ICT 3105</t>
  </si>
  <si>
    <t>CSL 8101</t>
  </si>
  <si>
    <t>Theoretical and practical approaches to psychotherapy</t>
  </si>
  <si>
    <t>CSL 8102</t>
  </si>
  <si>
    <t>Advanced research methods in counselling</t>
  </si>
  <si>
    <t>PSY 8101</t>
  </si>
  <si>
    <t>Advanced Assessment and diagnosis of personality and psychopathology</t>
  </si>
  <si>
    <t>SEU 8101</t>
  </si>
  <si>
    <t>Research Seminar</t>
  </si>
  <si>
    <t>CSL 8201</t>
  </si>
  <si>
    <t>African and multicultural counselling and psychotherapy</t>
  </si>
  <si>
    <t>SEU 8201</t>
  </si>
  <si>
    <t>Advanced Research Statistics</t>
  </si>
  <si>
    <t>PSY 8201</t>
  </si>
  <si>
    <t>Psychopharmacology</t>
  </si>
  <si>
    <t>CSL 8202</t>
  </si>
  <si>
    <t>Data management and analysis in counselling intervention studies</t>
  </si>
  <si>
    <t>PSY 9101</t>
  </si>
  <si>
    <t>Advanced psychological measurement and evaluation</t>
  </si>
  <si>
    <t>CSL 9101</t>
  </si>
  <si>
    <t>Advanced clinical and Counselling internship skills</t>
  </si>
  <si>
    <t>CSL 9102</t>
  </si>
  <si>
    <t>Clinical Supervision in Counselling</t>
  </si>
  <si>
    <t>PSY 9102</t>
  </si>
  <si>
    <t>Occupational Therapy and Mental Health</t>
  </si>
  <si>
    <t>CSL 9103</t>
  </si>
  <si>
    <t>Advanced techniques in family therapy</t>
  </si>
  <si>
    <t>CSL 9104</t>
  </si>
  <si>
    <t>Assessment and treatment for chemical and non-chemical addictions</t>
  </si>
  <si>
    <t>CSL 9201</t>
  </si>
  <si>
    <t>Non-clinical internship setting</t>
  </si>
  <si>
    <t>CSL 9202</t>
  </si>
  <si>
    <t>Clinical setting internship</t>
  </si>
  <si>
    <t>SEU 9301</t>
  </si>
  <si>
    <t>Lifespan Human Development</t>
  </si>
  <si>
    <t>Professional and ethical issues in Counselling</t>
  </si>
  <si>
    <t>Theories of Personality</t>
  </si>
  <si>
    <t>Counselling skills and techniques</t>
  </si>
  <si>
    <t>Addiction Counselling and psychotherapy</t>
  </si>
  <si>
    <t>Marital and family therapy</t>
  </si>
  <si>
    <t>CSL 6207</t>
  </si>
  <si>
    <t>Loss and grief Counselling</t>
  </si>
  <si>
    <t>SEU 7102</t>
  </si>
  <si>
    <t>Research Dissertation</t>
  </si>
  <si>
    <t>SEU 6103</t>
  </si>
  <si>
    <t>Educational Statistics</t>
  </si>
  <si>
    <t>EDM 6106</t>
  </si>
  <si>
    <t>Educational Management</t>
  </si>
  <si>
    <t>EDM 6204</t>
  </si>
  <si>
    <t>Personnel Management</t>
  </si>
  <si>
    <t>EDM 6205</t>
  </si>
  <si>
    <t>Instructional Supervision</t>
  </si>
  <si>
    <t>EDM 7106</t>
  </si>
  <si>
    <t>Secondary education administration</t>
  </si>
  <si>
    <t>EDM 7107</t>
  </si>
  <si>
    <t>Teacher education administration</t>
  </si>
  <si>
    <t>EDM 7109</t>
  </si>
  <si>
    <t>Primary education administration</t>
  </si>
  <si>
    <t>SEU 7103</t>
  </si>
  <si>
    <t>Research and Publication</t>
  </si>
  <si>
    <t>Education planningn Option</t>
  </si>
  <si>
    <t>Educational Planning  -  YEAR ONE SEM 2</t>
  </si>
  <si>
    <t>EDL 6201</t>
  </si>
  <si>
    <t>Problems of Educational Planning in Third World Countries</t>
  </si>
  <si>
    <t>EDL 6207</t>
  </si>
  <si>
    <t>Methodologies of Educational Planning</t>
  </si>
  <si>
    <t>EDL 6208</t>
  </si>
  <si>
    <t>Macro and Micro Planning in Education</t>
  </si>
  <si>
    <t>EDL 6209</t>
  </si>
  <si>
    <t>Data Collection, Analysis and Appraisals in Educational Planning</t>
  </si>
  <si>
    <t>EDL 6205</t>
  </si>
  <si>
    <t>Planning Education to Meet Societal Needs</t>
  </si>
  <si>
    <t>EDM 6208</t>
  </si>
  <si>
    <t>Educational Management Information Systems</t>
  </si>
  <si>
    <t>EDM 6207</t>
  </si>
  <si>
    <t>Educational financing and management</t>
  </si>
  <si>
    <t>EDP 7102</t>
  </si>
  <si>
    <t>Current Issues in Educational Development in Kenya</t>
  </si>
  <si>
    <t>EDP 7103</t>
  </si>
  <si>
    <t>Financing of Education</t>
  </si>
  <si>
    <t>EDP 7104</t>
  </si>
  <si>
    <t xml:space="preserve">	Quantitative Analysis in Educational Planning</t>
  </si>
  <si>
    <t>EDP 7105</t>
  </si>
  <si>
    <t>Micro (Projects) planning in Education</t>
  </si>
  <si>
    <t>EDP 7106</t>
  </si>
  <si>
    <t>Population Studies for Educational Planning</t>
  </si>
  <si>
    <t>Economics of Education - YEAR ONE SEM 2</t>
  </si>
  <si>
    <t>EDE 6201</t>
  </si>
  <si>
    <t>Human capital and economics of education</t>
  </si>
  <si>
    <t>EDE 6202</t>
  </si>
  <si>
    <t>Demand and supply of education</t>
  </si>
  <si>
    <t>Investment in Education</t>
  </si>
  <si>
    <t>EDE 6203</t>
  </si>
  <si>
    <t>Efficiency and Equity in Education</t>
  </si>
  <si>
    <t>EDP 6207</t>
  </si>
  <si>
    <t>Project Planning and Management in Education</t>
  </si>
  <si>
    <t>EDC 6203</t>
  </si>
  <si>
    <t>Curriculum Design</t>
  </si>
  <si>
    <t>EDC 6205</t>
  </si>
  <si>
    <t>Curriculum Innovations</t>
  </si>
  <si>
    <t>Teacher Education curriculum</t>
  </si>
  <si>
    <t>EDC 7103</t>
  </si>
  <si>
    <t>Primary School Curriculum</t>
  </si>
  <si>
    <t>Gender Equity and Leadership in Education Institutions</t>
  </si>
  <si>
    <t>Fund Raising and Resource Mobilization</t>
  </si>
  <si>
    <t>Entrepreneurship in Education Institutions</t>
  </si>
  <si>
    <t>Education Institutions Enrolment Management</t>
  </si>
  <si>
    <t>EDM 7101</t>
  </si>
  <si>
    <t>Technology for Instruction and Management in Education Institutions</t>
  </si>
  <si>
    <t>EDM 7102</t>
  </si>
  <si>
    <t>Globalization of Education Institutions</t>
  </si>
  <si>
    <t>EDM 7103</t>
  </si>
  <si>
    <t>Financial Management in Education Institutions</t>
  </si>
  <si>
    <t>EDM 7104</t>
  </si>
  <si>
    <t>Data Analysis and Management in Education Institutions</t>
  </si>
  <si>
    <t>EDM 7105</t>
  </si>
  <si>
    <t>Management and Leadership for Quality Assurance</t>
  </si>
  <si>
    <t>Human Growth and Development</t>
  </si>
  <si>
    <t>ECT 5206</t>
  </si>
  <si>
    <t>Methods of teaching Islamic Education Studies</t>
  </si>
  <si>
    <t>Methods of teaching Mathemtics</t>
  </si>
  <si>
    <t>Methods of teaching Chemistry</t>
  </si>
  <si>
    <t>Methods of teaching  Physics</t>
  </si>
  <si>
    <t>Educational Measurement and Evaluation</t>
  </si>
  <si>
    <t> Methods of Teaching Counselling Psychology</t>
  </si>
  <si>
    <t>Methods of Teaching  Film and Television  Production</t>
  </si>
  <si>
    <t>Teaching Practice I</t>
  </si>
  <si>
    <t>Teaching Practice II</t>
  </si>
  <si>
    <t>SEU 5301</t>
  </si>
  <si>
    <t>Research Project</t>
  </si>
  <si>
    <t>Introduction to sociology</t>
  </si>
  <si>
    <t>Behaviour modification</t>
  </si>
  <si>
    <t>check if ERP code has double space</t>
  </si>
  <si>
    <t>INTRODUCTION to PSYCHOPATHOLOGY</t>
  </si>
  <si>
    <t xml:space="preserve"> Law and Riots</t>
  </si>
  <si>
    <t xml:space="preserve"> HUMAN RIGHTS AND ADVOCACY</t>
  </si>
  <si>
    <t xml:space="preserve"> CRIMINAL EVIDENCE</t>
  </si>
  <si>
    <t xml:space="preserve"> CRIME SCENE MANAGEMENT</t>
  </si>
  <si>
    <t>GLOBAL AND COMPARARATIVE  CRIMINOLOGY</t>
  </si>
  <si>
    <t>CRIMINOLOGY  PRACTICUM</t>
  </si>
  <si>
    <t> RESTORATIVE JUSTICE</t>
  </si>
  <si>
    <t>CRIME AND MEDIA AND CULTURE</t>
  </si>
  <si>
    <t>CUStoM, BORDER PRORECTION AND BIODIVERSITY</t>
  </si>
  <si>
    <t>Intoduction to Psychology</t>
  </si>
  <si>
    <t>Child Development Pre-Natal And Infant</t>
  </si>
  <si>
    <t>CUU1202</t>
  </si>
  <si>
    <t>Foundations of Critical and Creative Thniking</t>
  </si>
  <si>
    <t>Child Development, Early, Middle And Late</t>
  </si>
  <si>
    <t>Health Education And Practices</t>
  </si>
  <si>
    <t>Pre-School Curriculum In Early Childhood Education</t>
  </si>
  <si>
    <t>Practicum 1</t>
  </si>
  <si>
    <t>Competence Based Education</t>
  </si>
  <si>
    <t>Practicum 2</t>
  </si>
  <si>
    <t>Theory And Methods Of Religious Education</t>
  </si>
  <si>
    <t>Theory And Methods  Of Teaching  Mathematics</t>
  </si>
  <si>
    <t>Physical Education and sports</t>
  </si>
  <si>
    <t>Philosophical and Sociological Foundations Of Education</t>
  </si>
  <si>
    <t>Guidance And Counselling In Early Childhood Education</t>
  </si>
  <si>
    <t>Rights Of Children In Early Childhood Education</t>
  </si>
  <si>
    <t>Teaching Practice 1</t>
  </si>
  <si>
    <t>Social Psychology In Early Childhood Education</t>
  </si>
  <si>
    <t>Mainstreaming In  Special children</t>
  </si>
  <si>
    <t>HIStoRICAL DEVELOPMENT OF EDUCATION</t>
  </si>
  <si>
    <t>EDF 1103</t>
  </si>
  <si>
    <t>INTRODUCTION to THE STUDY OF LANGUAGE</t>
  </si>
  <si>
    <t>INTRODUCTION to LINGUISTICS AND THE STUDY OF KISWAHILI LANGUAGE</t>
  </si>
  <si>
    <t>HIStoRICAL DEVELOPMENT OF KISWAHILI</t>
  </si>
  <si>
    <t>INTRODUCTION to CRITICAL THINKING AND LOGIC</t>
  </si>
  <si>
    <t>INTRODUCTION to AFRICAN CULTURE AND RELIGION</t>
  </si>
  <si>
    <t>THEMES IN EAST AFRICAN HIStoRY</t>
  </si>
  <si>
    <t>INTRODUCTION to GRAMMAR AND GRAMMATICAL STRUCTURES OF ENGLISH</t>
  </si>
  <si>
    <t>INTRODUCTION to PHONETICS AND PHONOLOGY IN ENGLISH</t>
  </si>
  <si>
    <t>INTRODUCTION to THE STUDY OF LITERATURE IN KISWAHILI</t>
  </si>
  <si>
    <t>INTRODUCTION to THE BIBLE</t>
  </si>
  <si>
    <t>ISSUES IN KENYAN HIStoRY</t>
  </si>
  <si>
    <t>PROBABILITY AND STATISTICS</t>
  </si>
  <si>
    <t>INTRODUCTION to MORPHOLOGY AND SYNTAX</t>
  </si>
  <si>
    <t>INTRODUCTION to THEORIES OF TRANSLATION AND INTERPRETATION</t>
  </si>
  <si>
    <t>SURVEY OF WORLD HIStoRY</t>
  </si>
  <si>
    <t>INTRODUCTION to POLITICAL SCIENCE</t>
  </si>
  <si>
    <t>THE SHORT StoRY</t>
  </si>
  <si>
    <t>SUBJECT METHODS IN HIStoRY AND GOVERNMENT</t>
  </si>
  <si>
    <t>ECT 3209</t>
  </si>
  <si>
    <t>SUBJECT METHODS IN ISLAMIC RELIGIOUS EDUCATION</t>
  </si>
  <si>
    <t>HIStoRY OF WEST AFRICA</t>
  </si>
  <si>
    <t>INTRODUCTION to THEATRE ARTS</t>
  </si>
  <si>
    <t>MODERN KISWAHILI NOVEL, SHORT StoRY AND PLAY</t>
  </si>
  <si>
    <t>CHURCH HIStoRY II</t>
  </si>
  <si>
    <t>HIStoRY OF CENTRAL AND SOUTHERN AFRICA</t>
  </si>
  <si>
    <t>METHODS OF HIStoRICAL RESEARCH</t>
  </si>
  <si>
    <t>INTRODUCTION to COMPARATIVE RELIGIONS</t>
  </si>
  <si>
    <t>Offender Rehabilitation</t>
  </si>
  <si>
    <t>Juvenile Delinquency</t>
  </si>
  <si>
    <t>Subject Methods - Christian Religoius Education</t>
  </si>
  <si>
    <t>Subject Methids - History</t>
  </si>
  <si>
    <t>Subject Methods- Biology</t>
  </si>
  <si>
    <t>ECT414</t>
  </si>
  <si>
    <t>Subject Methods - Film and TV production</t>
  </si>
  <si>
    <t>EDF 303</t>
  </si>
  <si>
    <t>SOURCES AND THEMES IN AFRICAN HIStoRY</t>
  </si>
  <si>
    <t>EDUCATION FOUNDATIONS OF ACCOUNTING 1</t>
  </si>
  <si>
    <t>BUS 502</t>
  </si>
  <si>
    <t>EDUCATION INTRODUCTION to BUSINESS STUDIES</t>
  </si>
  <si>
    <t>EDUCATION BASIC MATHEMATICS</t>
  </si>
  <si>
    <t>EDUCATIONANALYTICAL GEOMETRY</t>
  </si>
  <si>
    <t>EDUCATIONFUNDAMENTALS OF COMPUTING</t>
  </si>
  <si>
    <t>ITE 502</t>
  </si>
  <si>
    <t>EDUCATIONPROGRAMMING TECHNIQUES</t>
  </si>
  <si>
    <t>ENG 601</t>
  </si>
  <si>
    <t>ENG 602</t>
  </si>
  <si>
    <t>LIT 601</t>
  </si>
  <si>
    <t>LIT 602</t>
  </si>
  <si>
    <t>KIS 601</t>
  </si>
  <si>
    <t>KIS 602</t>
  </si>
  <si>
    <t>REL 601</t>
  </si>
  <si>
    <t>CHURCH HIStoRY 1</t>
  </si>
  <si>
    <t>REL 602</t>
  </si>
  <si>
    <t>HIS 601</t>
  </si>
  <si>
    <t>HIS 602</t>
  </si>
  <si>
    <t>GEO 601</t>
  </si>
  <si>
    <t>GEO 602</t>
  </si>
  <si>
    <t>BUS 601</t>
  </si>
  <si>
    <t>EDUCATIONACCOUNTING FOR ASSETS</t>
  </si>
  <si>
    <t>BUS 602</t>
  </si>
  <si>
    <t>EDUCATIONBUSINESS MATHEMATICS I.</t>
  </si>
  <si>
    <t>EMA 601</t>
  </si>
  <si>
    <t>EDUCATIONCALCULUS I</t>
  </si>
  <si>
    <t>EMA 602</t>
  </si>
  <si>
    <t>EDUCATION INTRODUCTION to PROBABILITY and STATISTICS</t>
  </si>
  <si>
    <t>ITE 603</t>
  </si>
  <si>
    <t>EDUCATIONCOMPUTERS AND SOCIENTY</t>
  </si>
  <si>
    <t>ITE 604</t>
  </si>
  <si>
    <t>EDUCATIONOBJECT-ORIENTED PROGRAMMING</t>
  </si>
  <si>
    <t>EDUCATION INTRODUCTION to POLITICAL SCIENCE</t>
  </si>
  <si>
    <t>EDUCATIONINTRODUCTION to FINANCIAL MANAGEMENT</t>
  </si>
  <si>
    <t>EDUCATIONINTRODUCTION to BUSINESS LAW</t>
  </si>
  <si>
    <t>EDUCATIONCALCULUS II</t>
  </si>
  <si>
    <t>EDUCATIONCALCULUS III</t>
  </si>
  <si>
    <t>EDUCATIONINTRODUCTION to INTERNET TECHNOLOGY</t>
  </si>
  <si>
    <t>ITE 702</t>
  </si>
  <si>
    <t>EDUCATIONSYSTENS ANALYSIS AND DESIGN</t>
  </si>
  <si>
    <t>ENG 802</t>
  </si>
  <si>
    <t>LIT 801</t>
  </si>
  <si>
    <t>LIT 802</t>
  </si>
  <si>
    <t>KIS 801</t>
  </si>
  <si>
    <t>KIS 803</t>
  </si>
  <si>
    <t>REL 801</t>
  </si>
  <si>
    <t>REL 802</t>
  </si>
  <si>
    <t>HIS 801</t>
  </si>
  <si>
    <t>HIS 802</t>
  </si>
  <si>
    <t>GEO 801</t>
  </si>
  <si>
    <t>GEO 802</t>
  </si>
  <si>
    <t>BUS 801</t>
  </si>
  <si>
    <t>EDUCATION BUSINESS STATISTICS</t>
  </si>
  <si>
    <t>BUS 802</t>
  </si>
  <si>
    <t>EDUCATION COST ACCOUNTING.</t>
  </si>
  <si>
    <t>EMA 801</t>
  </si>
  <si>
    <t>EDUCATION LINEAR ALGEBRA I</t>
  </si>
  <si>
    <t>EMA 802</t>
  </si>
  <si>
    <t>EDUCATIONVECtoR ANALYSIS</t>
  </si>
  <si>
    <t>ITE 801</t>
  </si>
  <si>
    <t>EDUCATIONDATA COMMUNICATION TECHNOLOGIES</t>
  </si>
  <si>
    <t>ITE 802</t>
  </si>
  <si>
    <t>EDUCATIONOPERATING SYSTEMS</t>
  </si>
  <si>
    <t>ECT 802</t>
  </si>
  <si>
    <t>SUBJECT METHODS IN ENGLISH  </t>
  </si>
  <si>
    <t>ECT 803</t>
  </si>
  <si>
    <t>SUBJECT METHODS IN LITERATURE </t>
  </si>
  <si>
    <t>SUBJECT METHODS IN HIStoRY AND GOVERNMENT </t>
  </si>
  <si>
    <t>ECT 806</t>
  </si>
  <si>
    <t>SUBJECT METHODS IN CHRISTIAN RELIGIOUS EDUCATION </t>
  </si>
  <si>
    <t>ECT 807</t>
  </si>
  <si>
    <t>SUBJECT METHODS IN ISLAMIC RELIGIOUS EDUCATION </t>
  </si>
  <si>
    <t>SUBJECT METHODS IN GEOGRAPHY </t>
  </si>
  <si>
    <t>Introduction to Film Production</t>
  </si>
  <si>
    <t>PAT 3101</t>
  </si>
  <si>
    <t>Theatre Marketing and Management</t>
  </si>
  <si>
    <t>PAT 3102</t>
  </si>
  <si>
    <t>Playwriting II</t>
  </si>
  <si>
    <t>PAT 3103</t>
  </si>
  <si>
    <t>Lighting in Theatre</t>
  </si>
  <si>
    <t>PAT 3104</t>
  </si>
  <si>
    <t>Music and Sound in Theatre</t>
  </si>
  <si>
    <t>PAT 3105</t>
  </si>
  <si>
    <t>Advanced Stage Acting</t>
  </si>
  <si>
    <t>PAT 3106</t>
  </si>
  <si>
    <t>Theatre Theories and Criticism</t>
  </si>
  <si>
    <t>CULTURE AND SUSTAINABLE DEVELOPMENT</t>
  </si>
  <si>
    <t>Dance Choreography</t>
  </si>
  <si>
    <t>Costume Creation and Wardrobe Management</t>
  </si>
  <si>
    <t>Musical Theatre</t>
  </si>
  <si>
    <t>Children’s Theatre</t>
  </si>
  <si>
    <t>Entertainment Law and Ethics Theatre</t>
  </si>
  <si>
    <t>Final Project Stage Play (2 Credit Hours)</t>
  </si>
  <si>
    <t>Film Theory and Criticism</t>
  </si>
  <si>
    <t>Entertainment Law and Ethics Film</t>
  </si>
  <si>
    <t>Producing Business Affairs</t>
  </si>
  <si>
    <t>HIStoRY OF MASS MEDIA</t>
  </si>
  <si>
    <t>INTRODUCTION to JOURNALISM AND THE DIGITAL AGE</t>
  </si>
  <si>
    <t>PHOtoGRAPHY AND PHOtoJOURNALISM</t>
  </si>
  <si>
    <t>DESKtoP PUBLISHING</t>
  </si>
  <si>
    <t>FEATURE AND  SPECIALIZED WRITING</t>
  </si>
  <si>
    <t>JDM 4201</t>
  </si>
  <si>
    <t>DIGITAL PROJECT MANAGEMENT</t>
  </si>
  <si>
    <t>JMC 4204</t>
  </si>
  <si>
    <t>PUBLIC RELATIONS FOR MEDIA</t>
  </si>
  <si>
    <t>Introduction to Graphic Design</t>
  </si>
  <si>
    <t>Fundamentals of Film Marketing and Distribution </t>
  </si>
  <si>
    <t>Introduction to Graphic Design and Basic  Animation</t>
  </si>
  <si>
    <t>Foundations of Business Studies</t>
  </si>
  <si>
    <t>BNK 101</t>
  </si>
  <si>
    <t>International Trade Finance</t>
  </si>
  <si>
    <t>BNK 102</t>
  </si>
  <si>
    <t>Credit Management</t>
  </si>
  <si>
    <t>FIN 104</t>
  </si>
  <si>
    <t>Financial Institutions</t>
  </si>
  <si>
    <t>ACC  201</t>
  </si>
  <si>
    <t>Elements of Banking</t>
  </si>
  <si>
    <t>Principles of Project Requirements Management</t>
  </si>
  <si>
    <t>Project Time and Cost Management</t>
  </si>
  <si>
    <t>Project Planning and Scheduling</t>
  </si>
  <si>
    <t>Project Procurement Management</t>
  </si>
  <si>
    <t>Finance for Projects</t>
  </si>
  <si>
    <t>Fundamentals of Project Management</t>
  </si>
  <si>
    <t>Retail Banking</t>
  </si>
  <si>
    <t>Principles of Lending</t>
  </si>
  <si>
    <t>Foreign Exchange and International Trade</t>
  </si>
  <si>
    <t>Work Place Conflict Management</t>
  </si>
  <si>
    <t>Compensation Management</t>
  </si>
  <si>
    <t>Prudential Banking Guidelines</t>
  </si>
  <si>
    <t>Industrial Attachment 12 Weeks</t>
  </si>
  <si>
    <t>Project Procurement and Cost Management</t>
  </si>
  <si>
    <t>Project Management Legal Framework</t>
  </si>
  <si>
    <t>Project Management tools and Techniques</t>
  </si>
  <si>
    <t>Project Quality and Risk Management</t>
  </si>
  <si>
    <t>Project Management Leadership</t>
  </si>
  <si>
    <t>Project Management and Consultancy</t>
  </si>
  <si>
    <t>Microsoft for Project Managers</t>
  </si>
  <si>
    <t>Internet and the Web</t>
  </si>
  <si>
    <t>Automata Theory</t>
  </si>
  <si>
    <t>MAT 2102</t>
  </si>
  <si>
    <t>Mathematical Physics</t>
  </si>
  <si>
    <t>Interaction Scripting</t>
  </si>
  <si>
    <t>3D Animations</t>
  </si>
  <si>
    <t>CPP 3208</t>
  </si>
  <si>
    <t>Interface Programming</t>
  </si>
  <si>
    <t>SEN 4105</t>
  </si>
  <si>
    <t>Project Management tools</t>
  </si>
  <si>
    <t>ISS 4107</t>
  </si>
  <si>
    <t>Computer Aided Drawing</t>
  </si>
  <si>
    <t>ISS 4108</t>
  </si>
  <si>
    <t>Virtual Reality Modelling</t>
  </si>
  <si>
    <t>CPP 4206</t>
  </si>
  <si>
    <t>Scene Building</t>
  </si>
  <si>
    <t>CPP 4207</t>
  </si>
  <si>
    <t>Mobile Programming for Games II</t>
  </si>
  <si>
    <t>Innovations Design Workshops</t>
  </si>
  <si>
    <t>Natural Language Processing</t>
  </si>
  <si>
    <t>SEN 7201</t>
  </si>
  <si>
    <t>Scholarly Writing and Publishing</t>
  </si>
  <si>
    <t>STU101</t>
  </si>
  <si>
    <t>FIN 2212</t>
  </si>
  <si>
    <t>Advanced  Databases</t>
  </si>
  <si>
    <t>ISS 8201</t>
  </si>
  <si>
    <t>Advances in Emerging Business Applications and Technology</t>
  </si>
  <si>
    <t>ISS 8202</t>
  </si>
  <si>
    <t>Problem Solving Paradigms in Information Systems</t>
  </si>
  <si>
    <t>STU 8201</t>
  </si>
  <si>
    <t>Research and Innovation Design Workshops</t>
  </si>
  <si>
    <t>Research Methods in Information Systems</t>
  </si>
  <si>
    <t>CSN 9101</t>
  </si>
  <si>
    <t>Advances in Data Communications and Networks  Research</t>
  </si>
  <si>
    <t>Advances in Systems Modelling  and Data Analytics Research</t>
  </si>
  <si>
    <t>Advances in Cognitive Computing Research</t>
  </si>
  <si>
    <t>STU 9201</t>
  </si>
  <si>
    <t>Independent Research [Proposal Writing]</t>
  </si>
  <si>
    <t>Independent Research [Thesis]</t>
  </si>
  <si>
    <t>Desktop Publisher and Video Editing</t>
  </si>
  <si>
    <t>Food and Menu Knowledge Theory</t>
  </si>
  <si>
    <t>Introduction to Human Nutrition</t>
  </si>
  <si>
    <t>Menu Planning and Costing</t>
  </si>
  <si>
    <t>Food and Beverage Service Theory</t>
  </si>
  <si>
    <t>Food and Beverage Production Practice</t>
  </si>
  <si>
    <t>Food and Beverage Production Theory</t>
  </si>
  <si>
    <t>Basic Food and Beverage Production Practice I</t>
  </si>
  <si>
    <t>Baking and Pastry</t>
  </si>
  <si>
    <t>Food Hygiene and Sanitation</t>
  </si>
  <si>
    <t>French I</t>
  </si>
  <si>
    <t>GER 101</t>
  </si>
  <si>
    <t>German I</t>
  </si>
  <si>
    <t>Food and Beverage Service Practice I</t>
  </si>
  <si>
    <t>Wine and Bar Management</t>
  </si>
  <si>
    <t>French II</t>
  </si>
  <si>
    <t>GER 201</t>
  </si>
  <si>
    <t>German II</t>
  </si>
  <si>
    <t>Food and Beverage Production Practice II</t>
  </si>
  <si>
    <t>Food and Beverage Service II</t>
  </si>
  <si>
    <t>Local and International Cuisines</t>
  </si>
  <si>
    <t>French III</t>
  </si>
  <si>
    <t>GER 301</t>
  </si>
  <si>
    <t>German III</t>
  </si>
  <si>
    <t>CUA 501</t>
  </si>
  <si>
    <t>Food and Beverage Cost Management</t>
  </si>
  <si>
    <t>CUA 502</t>
  </si>
  <si>
    <t>Catering Management Information Systems</t>
  </si>
  <si>
    <t>CUA 503</t>
  </si>
  <si>
    <t>Food and Beverage Production III</t>
  </si>
  <si>
    <t>CUA 504</t>
  </si>
  <si>
    <t>Legal Aspects in Food and Beverage Management</t>
  </si>
  <si>
    <t>CUA 505</t>
  </si>
  <si>
    <t>FRN 401</t>
  </si>
  <si>
    <t>French IV</t>
  </si>
  <si>
    <t>GER 402</t>
  </si>
  <si>
    <t>German IV</t>
  </si>
  <si>
    <t>CUA 601</t>
  </si>
  <si>
    <t>Food and Beverage Supervision</t>
  </si>
  <si>
    <t>CUA 602</t>
  </si>
  <si>
    <t>Food and Beverage Service III</t>
  </si>
  <si>
    <t>CUA 603</t>
  </si>
  <si>
    <t>Culinary Creativity and Innovation</t>
  </si>
  <si>
    <t>CUA 604</t>
  </si>
  <si>
    <t>Food and Beverage Sales and Marketing</t>
  </si>
  <si>
    <t>CUA 605</t>
  </si>
  <si>
    <t>Events Management</t>
  </si>
  <si>
    <t>Barista and Mixology</t>
  </si>
  <si>
    <t>Pastry and Bakery</t>
  </si>
  <si>
    <t>Professional Cookery</t>
  </si>
  <si>
    <t>Foodpreneurship</t>
  </si>
  <si>
    <t>KAFB 212</t>
  </si>
  <si>
    <t>COURSE WORK PROJECTS I</t>
  </si>
  <si>
    <t>KAFB 213</t>
  </si>
  <si>
    <t>KAFB 214</t>
  </si>
  <si>
    <t>KAFB 215</t>
  </si>
  <si>
    <t>TRADE THEORY I</t>
  </si>
  <si>
    <t>KAFB 218</t>
  </si>
  <si>
    <t>CATERING PREMISES I</t>
  </si>
  <si>
    <t>KAFB 220</t>
  </si>
  <si>
    <t>KAFB 221</t>
  </si>
  <si>
    <t>GENERAL STUDIES I</t>
  </si>
  <si>
    <t>KAFB 226</t>
  </si>
  <si>
    <t>COURSE WORK PROJECTS II</t>
  </si>
  <si>
    <t>KAFB 227</t>
  </si>
  <si>
    <t>KAFB 228</t>
  </si>
  <si>
    <t>KAFB 229</t>
  </si>
  <si>
    <t>TRADE THEORY II</t>
  </si>
  <si>
    <t>KAFB 231</t>
  </si>
  <si>
    <t>SERVICE THEORY II</t>
  </si>
  <si>
    <t>KAFB 232</t>
  </si>
  <si>
    <t>CATERING PREMISES II</t>
  </si>
  <si>
    <t>KAFB 234</t>
  </si>
  <si>
    <t>KAFB 235</t>
  </si>
  <si>
    <t>GENERAL STUDIES II</t>
  </si>
  <si>
    <t>KCFB 107</t>
  </si>
  <si>
    <t>KCFB 114</t>
  </si>
  <si>
    <t>KCFB 207</t>
  </si>
  <si>
    <t>RESEARCH PROJECT I</t>
  </si>
  <si>
    <t>1903-201</t>
  </si>
  <si>
    <t>Office Organization</t>
  </si>
  <si>
    <t>1903-202</t>
  </si>
  <si>
    <t>Supply Chain Management and Purchasing Principles</t>
  </si>
  <si>
    <t>1903-203</t>
  </si>
  <si>
    <t>1903-204</t>
  </si>
  <si>
    <t>1903-205</t>
  </si>
  <si>
    <t>Economics</t>
  </si>
  <si>
    <t>1903-207</t>
  </si>
  <si>
    <t>Course Specialization Project</t>
  </si>
  <si>
    <t>COMMUNICATION I</t>
  </si>
  <si>
    <t>KDFB 103</t>
  </si>
  <si>
    <t>FOOD and BEVERAGE SERVICE THEORY I</t>
  </si>
  <si>
    <t>KDFB 110</t>
  </si>
  <si>
    <t>FOOD and BEVERAGE SERVICE PRACTICAL I</t>
  </si>
  <si>
    <t>COMMUNICATION II</t>
  </si>
  <si>
    <t>KDFB 114</t>
  </si>
  <si>
    <t>FOOD and BEVERAGE SERVICE THEORY II</t>
  </si>
  <si>
    <t>KDFB 121</t>
  </si>
  <si>
    <t>FOOD and BEVERAGE SERVICE PRACTICAL II</t>
  </si>
  <si>
    <t>HOSPITALITY ACCOUNTING and LAW THEORY I</t>
  </si>
  <si>
    <t>KDFB 202</t>
  </si>
  <si>
    <t>CATERING LAW I</t>
  </si>
  <si>
    <t>KDFB 203</t>
  </si>
  <si>
    <t>HOSPITALITY ACCOUNTING I</t>
  </si>
  <si>
    <t>NUTRITION, DIET THERAPY and HOME NURSING THEORY I</t>
  </si>
  <si>
    <t>FOOD and BEVERAGE CONTROL THEORY I</t>
  </si>
  <si>
    <t>KDFB 208</t>
  </si>
  <si>
    <t>KDFB 209</t>
  </si>
  <si>
    <t>KDFB 210</t>
  </si>
  <si>
    <t>HOSPITALITY ACCOUNTING and LAW THEORY II</t>
  </si>
  <si>
    <t>KDFB 211</t>
  </si>
  <si>
    <t>CATERING LAW II</t>
  </si>
  <si>
    <t>KDFB 212</t>
  </si>
  <si>
    <t>HOSPITALITY ACCOUNTING II</t>
  </si>
  <si>
    <t>KDFB 213</t>
  </si>
  <si>
    <t>NUTRITION, DIET THERAPY and HOME NURSING THEORY II</t>
  </si>
  <si>
    <t>KDFB 214</t>
  </si>
  <si>
    <t>FOOD and BEVERAGE CONTROL THEORY II</t>
  </si>
  <si>
    <t>KDFB 215</t>
  </si>
  <si>
    <t>FOOD PRODUCTION MANAGEMENT THEORY II</t>
  </si>
  <si>
    <t>KDFB 216</t>
  </si>
  <si>
    <t>FOOD PRODUCTION MANAGEMENT PRACTICE II</t>
  </si>
  <si>
    <t>KDFB 217</t>
  </si>
  <si>
    <t>KDFB 218</t>
  </si>
  <si>
    <t>HUMAN RELATIONS THEORY I</t>
  </si>
  <si>
    <t>SALES and MARKETING THEORY I</t>
  </si>
  <si>
    <t>PRINCIPLES and PRACTICE OF MANAGEMENT THEORY I</t>
  </si>
  <si>
    <t>FOOD and BEVERAGE SALES andSERVICE MANAGEMENT THEORY I</t>
  </si>
  <si>
    <t>FOOD and BEVERAGE SALES and SERVICE MANAGEMENT PRACTICE I</t>
  </si>
  <si>
    <t>RESEARCH I</t>
  </si>
  <si>
    <t>HUMAN RELATIONS THEORY II</t>
  </si>
  <si>
    <t>SALES and MARKETING THEORY II</t>
  </si>
  <si>
    <t>PRINCIPLES and PRACTICE OF MANAGEMENT THEORY II</t>
  </si>
  <si>
    <t>FOOD and BEVERAGE SALES andSERVICE MANAGEMENT THEORY II</t>
  </si>
  <si>
    <t>FOOD and BEVERAGE SALES and SERVICE MANAGEMENT PRACTICE II</t>
  </si>
  <si>
    <t>RESEARCH II</t>
  </si>
  <si>
    <t>KCSM 101</t>
  </si>
  <si>
    <t>Warehousing Operations and Stock Control I</t>
  </si>
  <si>
    <t>KCSM 102</t>
  </si>
  <si>
    <t>KCSM 103</t>
  </si>
  <si>
    <t>KCSM 104</t>
  </si>
  <si>
    <t>Information Communication Technology (Practical) I</t>
  </si>
  <si>
    <t>KCSM 105</t>
  </si>
  <si>
    <t>KCSM 106</t>
  </si>
  <si>
    <t>KCSM 107</t>
  </si>
  <si>
    <t>KCSM 108</t>
  </si>
  <si>
    <t>Warehousing Operations and Stock Control II</t>
  </si>
  <si>
    <t>KCSM 109</t>
  </si>
  <si>
    <t>KCSM 110</t>
  </si>
  <si>
    <t>KCSM 111</t>
  </si>
  <si>
    <t>Information Communication Technology (Practical) II</t>
  </si>
  <si>
    <t>KCSM 112</t>
  </si>
  <si>
    <t>KCSM 113</t>
  </si>
  <si>
    <t>KCSM 114</t>
  </si>
  <si>
    <t>KCSM 201</t>
  </si>
  <si>
    <t>KCSM 202</t>
  </si>
  <si>
    <t>Supply Chain Management and Purchasing Principles I</t>
  </si>
  <si>
    <t>KCSM 203</t>
  </si>
  <si>
    <t>KCSM 204</t>
  </si>
  <si>
    <t>KCSM 205</t>
  </si>
  <si>
    <t>KCSM 206</t>
  </si>
  <si>
    <t>KCSM 207</t>
  </si>
  <si>
    <t>KCSM 208</t>
  </si>
  <si>
    <t>Supply Chain Management and Purchasing Principles II</t>
  </si>
  <si>
    <t>KCSM 209</t>
  </si>
  <si>
    <t>KCSM 210</t>
  </si>
  <si>
    <t>KCSM 211</t>
  </si>
  <si>
    <t>KCSM 212</t>
  </si>
  <si>
    <t>Information Communication Technology (Theory) I</t>
  </si>
  <si>
    <t>KDSM 101</t>
  </si>
  <si>
    <t>KDSM 102</t>
  </si>
  <si>
    <t>KDSM 103</t>
  </si>
  <si>
    <t>Information Communication Technology I</t>
  </si>
  <si>
    <t>KDSM 104</t>
  </si>
  <si>
    <t>KDSM 105</t>
  </si>
  <si>
    <t>KDSM 106</t>
  </si>
  <si>
    <t>KDSM 107</t>
  </si>
  <si>
    <t>KDSM 108</t>
  </si>
  <si>
    <t>KDSM 109</t>
  </si>
  <si>
    <t>KDSM 110</t>
  </si>
  <si>
    <t>KDSM 111</t>
  </si>
  <si>
    <t>Information Communication Technology II</t>
  </si>
  <si>
    <t>KDSM 112</t>
  </si>
  <si>
    <t>KDSM 113</t>
  </si>
  <si>
    <t>KDSM 114</t>
  </si>
  <si>
    <t>KDSM 115</t>
  </si>
  <si>
    <t>KDSM 116</t>
  </si>
  <si>
    <t>KDSM 201</t>
  </si>
  <si>
    <t>Purchasing Management I</t>
  </si>
  <si>
    <t>KDSM 202</t>
  </si>
  <si>
    <t>Public Procurement and Finance I</t>
  </si>
  <si>
    <t>KDSM 203</t>
  </si>
  <si>
    <t>Supply Management I</t>
  </si>
  <si>
    <t>KDSM 204</t>
  </si>
  <si>
    <t>KDSM 205</t>
  </si>
  <si>
    <t>Principles and Practice of Marketing I</t>
  </si>
  <si>
    <t>KDSM 206</t>
  </si>
  <si>
    <t>KDSM 207</t>
  </si>
  <si>
    <t>Purchasing Management II</t>
  </si>
  <si>
    <t>KDSM 208</t>
  </si>
  <si>
    <t>Public Procurement and Finance II</t>
  </si>
  <si>
    <t>KDSM 209</t>
  </si>
  <si>
    <t>Supply Management II</t>
  </si>
  <si>
    <t>KDSM 210</t>
  </si>
  <si>
    <t>KDSM 211</t>
  </si>
  <si>
    <t>Principles and Practice of Marketing II</t>
  </si>
  <si>
    <t>KDSM 212</t>
  </si>
  <si>
    <t>KDSM 301</t>
  </si>
  <si>
    <t>Purchasing and Supply Strategy I</t>
  </si>
  <si>
    <t>KDSM 302</t>
  </si>
  <si>
    <t>Operations Management I</t>
  </si>
  <si>
    <t>KDSM 303</t>
  </si>
  <si>
    <t>KDSM 304</t>
  </si>
  <si>
    <t>International Purchasing I</t>
  </si>
  <si>
    <t>KDSM 305</t>
  </si>
  <si>
    <t>KDSM 306</t>
  </si>
  <si>
    <t>Project and Contract Management I</t>
  </si>
  <si>
    <t>KDSM 307</t>
  </si>
  <si>
    <t>KDSM 308</t>
  </si>
  <si>
    <t>Purchasing and Supply Strategy II</t>
  </si>
  <si>
    <t>KDSM 309</t>
  </si>
  <si>
    <t>Operations Management II</t>
  </si>
  <si>
    <t>KDSM 310</t>
  </si>
  <si>
    <t>KDSM 311</t>
  </si>
  <si>
    <t>International Purchasing II</t>
  </si>
  <si>
    <t>KDSM 312</t>
  </si>
  <si>
    <t>KDSM 313</t>
  </si>
  <si>
    <t>Project and Contract Management II</t>
  </si>
  <si>
    <t>KDSM 314</t>
  </si>
  <si>
    <t>KDBM 102</t>
  </si>
  <si>
    <t>KDBM 103</t>
  </si>
  <si>
    <t>KDBM 104</t>
  </si>
  <si>
    <t>KDBM 105</t>
  </si>
  <si>
    <t>KDBM 106</t>
  </si>
  <si>
    <t>KDBM 108</t>
  </si>
  <si>
    <t>KDBM 109</t>
  </si>
  <si>
    <t>KDBM 110</t>
  </si>
  <si>
    <t>KDBM 111</t>
  </si>
  <si>
    <t>KDBM 112</t>
  </si>
  <si>
    <t>KDBM 113</t>
  </si>
  <si>
    <t>KDBM 114</t>
  </si>
  <si>
    <t>KDBM 301</t>
  </si>
  <si>
    <t>Organization Theory and Behaviour I</t>
  </si>
  <si>
    <t>KDBM 302</t>
  </si>
  <si>
    <t>Labour and Industrial Relations I</t>
  </si>
  <si>
    <t>KDBM 303</t>
  </si>
  <si>
    <t>KDBM 304</t>
  </si>
  <si>
    <t>Human Resource Management I</t>
  </si>
  <si>
    <t>KDBM 305</t>
  </si>
  <si>
    <t>Managerial Accounting I</t>
  </si>
  <si>
    <t>KDBM 306</t>
  </si>
  <si>
    <t>Financial Management I</t>
  </si>
  <si>
    <t>KDBM 308</t>
  </si>
  <si>
    <t>KDBM 309</t>
  </si>
  <si>
    <t>Organization Theory and Behaviour II</t>
  </si>
  <si>
    <t>KDBM 310</t>
  </si>
  <si>
    <t>Labour and Industrial Relations II</t>
  </si>
  <si>
    <t>KDBM 311</t>
  </si>
  <si>
    <t>KDBM 312</t>
  </si>
  <si>
    <t>Human Resource Management II</t>
  </si>
  <si>
    <t>KDBM 313</t>
  </si>
  <si>
    <t>Managerial Accounting II</t>
  </si>
  <si>
    <t>KDBM 314</t>
  </si>
  <si>
    <t>Financial Management II</t>
  </si>
  <si>
    <t>KDBM 315</t>
  </si>
  <si>
    <t>Introduction to Information Communication Technology and Ethics I</t>
  </si>
  <si>
    <t>KDIT 108</t>
  </si>
  <si>
    <t>Introduction to Information Communication Technology and Ethics II</t>
  </si>
  <si>
    <t>KDIT 109</t>
  </si>
  <si>
    <t>Computer Application- Paper 2 (practical) II</t>
  </si>
  <si>
    <t>KDIT 110</t>
  </si>
  <si>
    <t>KDIT 111</t>
  </si>
  <si>
    <t>Communication II</t>
  </si>
  <si>
    <t>KDIT 112</t>
  </si>
  <si>
    <t>KDIT 113</t>
  </si>
  <si>
    <t>Computational Mathematics II</t>
  </si>
  <si>
    <t>KDIT 114</t>
  </si>
  <si>
    <t>Project- Business Plan II</t>
  </si>
  <si>
    <t>KPA 3107</t>
  </si>
  <si>
    <t>ADVANCED PUBLIC FINANCIAL MANAGEMENT</t>
  </si>
  <si>
    <t>KFA 3102</t>
  </si>
  <si>
    <t>FIXED INCOME INVESTMENT ANALYSIS</t>
  </si>
  <si>
    <t>KFA 3103</t>
  </si>
  <si>
    <t>ALTERNATIVE INVESTMENT ANALYSIS</t>
  </si>
  <si>
    <t>KFA 3104</t>
  </si>
  <si>
    <t>ADVANCED PORTFOLIO MANAGEMENT</t>
  </si>
  <si>
    <t>KFA 3105</t>
  </si>
  <si>
    <t>DERIVATIVES ANALYSIS</t>
  </si>
  <si>
    <t>KCS 2104</t>
  </si>
  <si>
    <t>FINANCIAL MARKETS AND SPECIALISED INSTITUTIONS</t>
  </si>
  <si>
    <t>KCS 2105</t>
  </si>
  <si>
    <t>KCS 2106</t>
  </si>
  <si>
    <t>RESEARCH, CONSULTANCY AND ADVISORY</t>
  </si>
  <si>
    <t>KCS 3101</t>
  </si>
  <si>
    <t>KCS 3102</t>
  </si>
  <si>
    <t>FINANCE FOR DECISION MAKING</t>
  </si>
  <si>
    <t>KCS 3103</t>
  </si>
  <si>
    <t>GOVERNANCE AND COMPLIANCE AUDIT</t>
  </si>
  <si>
    <t>KCS 3104</t>
  </si>
  <si>
    <t>BOARDROOM DYNAMICS</t>
  </si>
  <si>
    <t>KFE 3102</t>
  </si>
  <si>
    <t>FRAUD RISK MANAGEMENT</t>
  </si>
  <si>
    <t>KFE 3103</t>
  </si>
  <si>
    <t>INTEGRATED CASE STUDY AND WORKSHOP</t>
  </si>
  <si>
    <t>KSE 1103</t>
  </si>
  <si>
    <t>COMMUNICATION SKILLS AND ETHICS IN INFORMATION SYSTEMS</t>
  </si>
  <si>
    <t>KDA 1104</t>
  </si>
  <si>
    <t>COMPUTING INFORMATION SYSTEMS APPLICATIONS</t>
  </si>
  <si>
    <t>KSE 1105</t>
  </si>
  <si>
    <t>ENTREPRENEURSHIP AND INNOVATION</t>
  </si>
  <si>
    <t>KSE 2101</t>
  </si>
  <si>
    <t>INFORMATION SYSTEMS STRATEGY, GOVERNANCE AND ETHICS</t>
  </si>
  <si>
    <t>KSE 2102</t>
  </si>
  <si>
    <t>DATA MANAGEMENT INFORMATION SYSTEMS</t>
  </si>
  <si>
    <t>KSE 2103</t>
  </si>
  <si>
    <t>RESEARCH AND PROJECT MANAGEMENT</t>
  </si>
  <si>
    <t>KSE 2104</t>
  </si>
  <si>
    <t>NETWORKING AND DATA COMMUNICATION</t>
  </si>
  <si>
    <t>KSE 2105</t>
  </si>
  <si>
    <t>PROGRAMMING AND SYSTEMS ANALYSIS AND DESIGN</t>
  </si>
  <si>
    <t>KSE 3101</t>
  </si>
  <si>
    <t>BIG DATA MANAGEMENT</t>
  </si>
  <si>
    <t>KSE 3102</t>
  </si>
  <si>
    <t>KSE 3103</t>
  </si>
  <si>
    <t>NETWORKING AND TELECOMMUNICATION</t>
  </si>
  <si>
    <t>KSE 3104</t>
  </si>
  <si>
    <t>BUSINESS and TECHNOLOGY</t>
  </si>
  <si>
    <t>ASL 3101</t>
  </si>
  <si>
    <t>STRATEGIC BUSINESS LEADER</t>
  </si>
  <si>
    <t>ASL 3102</t>
  </si>
  <si>
    <t>STRATEGIC BUSINESS REPORTING</t>
  </si>
  <si>
    <t>ASL 3103</t>
  </si>
  <si>
    <t>ADVANCED PERFORMANCE MANAGEMENT</t>
  </si>
  <si>
    <t>ASL 3104</t>
  </si>
  <si>
    <t>ASL 3105</t>
  </si>
  <si>
    <t>ASL 3106</t>
  </si>
  <si>
    <t>ADVANCED AUDIT AND ASSURANCE</t>
  </si>
  <si>
    <t>PSP 2104</t>
  </si>
  <si>
    <t>OPERATIONS MANAGEMENT IN PRACTICE</t>
  </si>
  <si>
    <t>PSP 2105</t>
  </si>
  <si>
    <t>PROJECT AND CONTRACT MANAGEMENT</t>
  </si>
  <si>
    <t>PSP 2106</t>
  </si>
  <si>
    <t>SUPPLY CHAIN AUDIT AND RISK MANGEMENT</t>
  </si>
  <si>
    <t>PSP 3101</t>
  </si>
  <si>
    <t>STRATEGIC SUPPLY CHAIN MANAGEMENT</t>
  </si>
  <si>
    <t>PSP 3102</t>
  </si>
  <si>
    <t>SUPPLY CHAIN LEADERSHIP AND GOVERNANCE</t>
  </si>
  <si>
    <t>PSP 3103</t>
  </si>
  <si>
    <t>MANAGING GLOBAL LOGISTICS</t>
  </si>
  <si>
    <t>PSP 3104</t>
  </si>
  <si>
    <t>RESEARCH IN SUPPLY CHAIN MANAGEMENT</t>
  </si>
  <si>
    <t>PSP 3105</t>
  </si>
  <si>
    <t>CONSULTANCY IN SUPPLY CHAIN MANAGEMENT</t>
  </si>
  <si>
    <t>PSP 3106</t>
  </si>
  <si>
    <t>PUBLIC PRIVATE PARTNERSHIPS (PPPs)</t>
  </si>
  <si>
    <t>CHR 2102</t>
  </si>
  <si>
    <t>EMPLOYEE RELATIONS AND LABOUR LAWS</t>
  </si>
  <si>
    <t>CHR 2104</t>
  </si>
  <si>
    <t>PERFORMANCE MANAGEMENT AND PRODUCTIVITY</t>
  </si>
  <si>
    <t>CHR 2105</t>
  </si>
  <si>
    <t>COACHING, MENTORING AND COUNSELLING</t>
  </si>
  <si>
    <t>CHR 2106</t>
  </si>
  <si>
    <t>RESEARCH METHODS FOR HUMAN RESOURCE PRACTIONERS</t>
  </si>
  <si>
    <t>CHR 3101</t>
  </si>
  <si>
    <t>ORGANIZATIONAL DEVELOPMENT AND TRANSFORMATION</t>
  </si>
  <si>
    <t>CHR 3102</t>
  </si>
  <si>
    <t>STRATEGIC MANAGEMENT FOR HUMAN RESOURCE PRACTITIONERS</t>
  </si>
  <si>
    <t>CHR 3103</t>
  </si>
  <si>
    <t>HUMAN RESOURCE ACCOUNTING METRICS AND ANALYTICS</t>
  </si>
  <si>
    <t>CHR 3104</t>
  </si>
  <si>
    <t>HUMAN RESOURCE CONSULTANCY AND ADVISORY</t>
  </si>
  <si>
    <t>CHR 3105</t>
  </si>
  <si>
    <t>HUMAN RESOURCE AUDIT</t>
  </si>
  <si>
    <t>CHR 3106</t>
  </si>
  <si>
    <t>STRATEGIC LEADERSHIP, ETHICS AND GOVERNANCE - INDUSTRY BASED PROJECT</t>
  </si>
  <si>
    <t>CISCO CERTIFIED NETWORK ASSOCIATE (CCNA 1)</t>
  </si>
  <si>
    <t>CISCO CERTIFIED NETWORK ASSOCIATE (CCNA 2)</t>
  </si>
  <si>
    <t>CISCO CERTIFIED NETWORK ASSOCIATE (CCNA 3)</t>
  </si>
  <si>
    <t>PPB 101</t>
  </si>
  <si>
    <t>PYTHON PROGRAMMING BASICS</t>
  </si>
  <si>
    <t>DAP 201</t>
  </si>
  <si>
    <t>DATA ANALYTICS WITH PYTHON</t>
  </si>
  <si>
    <t>BDP 301</t>
  </si>
  <si>
    <t>BACK END DEVELOPMENT WITH PYTHON</t>
  </si>
  <si>
    <t>AWS 101</t>
  </si>
  <si>
    <t>AMAZON WEB SERVICES (AWS)</t>
  </si>
  <si>
    <t>ELT 101</t>
  </si>
  <si>
    <t>INTERNATIONAL ENGLISH LANGUAGE TESTING SYSTEM (IELTS)</t>
  </si>
  <si>
    <t>SPS 101</t>
  </si>
  <si>
    <t>STATISTIC ANALYSIS SOFTWARE</t>
  </si>
  <si>
    <t>RECORDING FINANCIAL TRANSACTIONS</t>
  </si>
  <si>
    <t>MANAGEMENT INFORMATION</t>
  </si>
  <si>
    <t>OLD CODES IN THE TT</t>
  </si>
  <si>
    <t>OPERATIONS RESEARCH II</t>
  </si>
  <si>
    <t>PROCUREMENT AND SUPPLY ADMINISTRATION</t>
  </si>
  <si>
    <t>FIN 3204</t>
  </si>
  <si>
    <t>RISK MANAGEMENT STRATEGIES IN PUBLIC SECTOR</t>
  </si>
  <si>
    <t>Job Title</t>
  </si>
  <si>
    <t>Contract Type</t>
  </si>
  <si>
    <t>FACULTY</t>
  </si>
  <si>
    <t>TEACHING WORKLOAD CATEGORY</t>
  </si>
  <si>
    <t>Campus</t>
  </si>
  <si>
    <t>Company E-Mail</t>
  </si>
  <si>
    <t>Administrative Assistant</t>
  </si>
  <si>
    <t>PERMANENT</t>
  </si>
  <si>
    <t>FOED</t>
  </si>
  <si>
    <t>Admin – 28 hrs</t>
  </si>
  <si>
    <t>judy@kcau.ac.ke</t>
  </si>
  <si>
    <t>Tutorial Fellow</t>
  </si>
  <si>
    <t>FOSIT</t>
  </si>
  <si>
    <t>FT PTT3 – 106 hrs</t>
  </si>
  <si>
    <t>mutia@kcau.ac.ke</t>
  </si>
  <si>
    <t>madara@kcau.ac.ke</t>
  </si>
  <si>
    <t>Head of Library Services</t>
  </si>
  <si>
    <t>LIB</t>
  </si>
  <si>
    <t>librarian@kcau.ac.ke</t>
  </si>
  <si>
    <t>Lecturer</t>
  </si>
  <si>
    <t>FOCDL</t>
  </si>
  <si>
    <t>FT – 72 hrs</t>
  </si>
  <si>
    <t>bunyasi@kcau.ac.ke</t>
  </si>
  <si>
    <t>Program Assistant</t>
  </si>
  <si>
    <t>CTLE</t>
  </si>
  <si>
    <t>florah@kcau.ac.ke</t>
  </si>
  <si>
    <t>wanjeri@kcau.ac.ke</t>
  </si>
  <si>
    <t>Instructor</t>
  </si>
  <si>
    <t>SPP</t>
  </si>
  <si>
    <t>FT PTT2 – 94 hrs</t>
  </si>
  <si>
    <t>sharon@kcau.ac.ke</t>
  </si>
  <si>
    <t>njama@kcau.ac.ke</t>
  </si>
  <si>
    <t>maina@kcau.ac.ke</t>
  </si>
  <si>
    <t>njuguna@kcau.ac.ke</t>
  </si>
  <si>
    <t>Accountant</t>
  </si>
  <si>
    <t>FP</t>
  </si>
  <si>
    <t>carden@kcau.ac.ke</t>
  </si>
  <si>
    <t>DSPA</t>
  </si>
  <si>
    <t>audrey@kcau.ac.ke</t>
  </si>
  <si>
    <t>Program Officer</t>
  </si>
  <si>
    <t>yvonne@kcau.ac.ke</t>
  </si>
  <si>
    <t>ojwang@kcau.ac.ke</t>
  </si>
  <si>
    <t>okungu@kcau.ac.ke</t>
  </si>
  <si>
    <t>nyamiaka@kcau.ac.ke</t>
  </si>
  <si>
    <t>pkiarie@kcau.ac.ke</t>
  </si>
  <si>
    <t>Senior Lecturer</t>
  </si>
  <si>
    <t>drnyaribo@kcau.ac.ke</t>
  </si>
  <si>
    <t>mildred@kcau.ac.ke</t>
  </si>
  <si>
    <t>okola@kcau.ac.ke</t>
  </si>
  <si>
    <t>Deputy Registrar</t>
  </si>
  <si>
    <t>REG</t>
  </si>
  <si>
    <t>winnie@kcau.ac.ke</t>
  </si>
  <si>
    <t>hagoi@kcau.ac.ke</t>
  </si>
  <si>
    <t>Associate Professor</t>
  </si>
  <si>
    <t>QA</t>
  </si>
  <si>
    <t>muchiri@kcau.ac.ke</t>
  </si>
  <si>
    <t>Director Special Projects and Alumni Relations</t>
  </si>
  <si>
    <t>ingutia@kcau.ac.ke</t>
  </si>
  <si>
    <t>Tutor</t>
  </si>
  <si>
    <t>jkuria@kcau.ac.ke</t>
  </si>
  <si>
    <t>meso@kcau.ac.ke</t>
  </si>
  <si>
    <t>Stephen Keen Buluku</t>
  </si>
  <si>
    <t>Alumni Officer</t>
  </si>
  <si>
    <t>sbuluku@kcau.ac.ke</t>
  </si>
  <si>
    <t>Beatrice Aoko Rotich</t>
  </si>
  <si>
    <t>beatrice@kcau.ac.ke</t>
  </si>
  <si>
    <t>okong'o@kcau.ac.ke</t>
  </si>
  <si>
    <t>otuto@kcau.ac.ke</t>
  </si>
  <si>
    <t>Ezekiel@kcau.ac.ke</t>
  </si>
  <si>
    <t>lucy@kcau.ac.ke</t>
  </si>
  <si>
    <t>TF</t>
  </si>
  <si>
    <t>nyangidi@kcau.ac.ke</t>
  </si>
  <si>
    <t>Lecturer/ Director</t>
  </si>
  <si>
    <t>BUS</t>
  </si>
  <si>
    <t>njogo@kcau.ac.ke</t>
  </si>
  <si>
    <t>wamae@kcau.ac.ke</t>
  </si>
  <si>
    <t>Manager, Faculty Administration</t>
  </si>
  <si>
    <t>vivian@kcau.ac.ke</t>
  </si>
  <si>
    <t>Senior Assistant Registrar- Examinations</t>
  </si>
  <si>
    <t>ndinda@kcau.ac.ke</t>
  </si>
  <si>
    <t>Student Relations and Wellness Officer</t>
  </si>
  <si>
    <t>STU WEL</t>
  </si>
  <si>
    <t>dora@kcau.ac.ke</t>
  </si>
  <si>
    <t>Campus Administrator</t>
  </si>
  <si>
    <t>okumbe@kcau.ac.ke</t>
  </si>
  <si>
    <t>shanga@kcau.ac.ke</t>
  </si>
  <si>
    <t>fred@kcau.ac.ke</t>
  </si>
  <si>
    <t>Senior Lecturer/ Dean</t>
  </si>
  <si>
    <t>smwendia@kcau.ac.ke</t>
  </si>
  <si>
    <t>Senior Librarian</t>
  </si>
  <si>
    <t>regina@kcau.ac.ke</t>
  </si>
  <si>
    <t>matwetwe@kcau.ac.ke</t>
  </si>
  <si>
    <t>Senior Lecturer/ Registrar Academic Affairs</t>
  </si>
  <si>
    <t>gathii@kcau.ac.ke</t>
  </si>
  <si>
    <t>rotich@kcau.ac.ke</t>
  </si>
  <si>
    <t>onsomu@kcau.ac.ke</t>
  </si>
  <si>
    <t>mburul@kcau.ac.ke</t>
  </si>
  <si>
    <t>rkibuku@kcau.ac.ke</t>
  </si>
  <si>
    <t>merabomondi@kcau.ac.ke</t>
  </si>
  <si>
    <t>kenga@kcau.ac.ke</t>
  </si>
  <si>
    <t>wnjuguna@kcau.ac.ke</t>
  </si>
  <si>
    <t>Head of Finance</t>
  </si>
  <si>
    <t>lolouasa@kcau.ac.ke</t>
  </si>
  <si>
    <t>Manager, Networks</t>
  </si>
  <si>
    <t>ICT</t>
  </si>
  <si>
    <t>njoga@kcau.ac.ke</t>
  </si>
  <si>
    <t>kyengo@kcau.ac.ke</t>
  </si>
  <si>
    <t>Execurive Manager- KCAUF</t>
  </si>
  <si>
    <t>KCAUF</t>
  </si>
  <si>
    <t>rabongo@kcau.ac.ke</t>
  </si>
  <si>
    <t>Manager Faculty Admin- SGS</t>
  </si>
  <si>
    <t>SGS</t>
  </si>
  <si>
    <t>fridah@kcau.ac.ke</t>
  </si>
  <si>
    <t>amulinge@kcau.ac.ke</t>
  </si>
  <si>
    <t>hwanyoike@kcau.ac.ke</t>
  </si>
  <si>
    <t>mackredo@kcau.ac.ke</t>
  </si>
  <si>
    <t>nyakundi@kcau.ac.ke</t>
  </si>
  <si>
    <t>wekesa@kcau.ac.ke</t>
  </si>
  <si>
    <t>bmaende@kcau.ac.ke</t>
  </si>
  <si>
    <t>Director- PTTI</t>
  </si>
  <si>
    <t>faustin@kcau.ac.ke</t>
  </si>
  <si>
    <t>rmutia@kcau.ac.ke</t>
  </si>
  <si>
    <t>leva@kcau.ac.ke</t>
  </si>
  <si>
    <t>Manager- Strategy and Planning</t>
  </si>
  <si>
    <t>SP</t>
  </si>
  <si>
    <t>oduol@kcau.ac.ke</t>
  </si>
  <si>
    <t>Manager- Internal Audit</t>
  </si>
  <si>
    <t>IAUDIT</t>
  </si>
  <si>
    <t>thiga@kcau.ac.ke</t>
  </si>
  <si>
    <t>Manager- Budgets and Management Accounting</t>
  </si>
  <si>
    <t>fkioko@kcau.ac.ke</t>
  </si>
  <si>
    <t>Data Protection Officer</t>
  </si>
  <si>
    <t>jomanyo@kcau.ac.ke</t>
  </si>
  <si>
    <t>mwaweru@kcau.ac.ke</t>
  </si>
  <si>
    <t>salome@kcau.ac.ke</t>
  </si>
  <si>
    <t>Accountant- Campus Finance</t>
  </si>
  <si>
    <t>inyangala@kcau.ac.ke</t>
  </si>
  <si>
    <t>Manager Faculty Administration</t>
  </si>
  <si>
    <t>mukani@kcau.ac.ke</t>
  </si>
  <si>
    <t>Examinations Officer</t>
  </si>
  <si>
    <t>sokwany@kcau.ac.ke</t>
  </si>
  <si>
    <t>b.kinuthia@kcau.ac.ke</t>
  </si>
  <si>
    <t>n.njoroge@kcau.ac.ke</t>
  </si>
  <si>
    <t>Milkah Wairimu Njuguna</t>
  </si>
  <si>
    <t>m.njuguna@kcau.ac.ke</t>
  </si>
  <si>
    <t>Dean SOE/Lecturer</t>
  </si>
  <si>
    <t>njoki@kcau.ac.ke</t>
  </si>
  <si>
    <t>ombunda@kcau.ac.ke</t>
  </si>
  <si>
    <t>Assistant Registrar Examinations</t>
  </si>
  <si>
    <t>sadhiambo@kcau.ac.ke</t>
  </si>
  <si>
    <t>s.macharia@kcau.ac.ke</t>
  </si>
  <si>
    <t>Asst Registrar-Authentication and Student Services</t>
  </si>
  <si>
    <t>etuguro@kcau.ac.ke</t>
  </si>
  <si>
    <t>DVC-Academic and Student Affairs</t>
  </si>
  <si>
    <t>DVC</t>
  </si>
  <si>
    <t>VC</t>
  </si>
  <si>
    <t>bagakas@kcau.ac.ke</t>
  </si>
  <si>
    <t>Assistant Registrar</t>
  </si>
  <si>
    <t>j.wanjala@kcau.ac.ke</t>
  </si>
  <si>
    <t>DISTANCE</t>
  </si>
  <si>
    <t>smasinde@kcau.ac.ke</t>
  </si>
  <si>
    <t>Institutional Research Officer</t>
  </si>
  <si>
    <t>f.ochieng@kcau.ac.ke</t>
  </si>
  <si>
    <t>Lab Technologist</t>
  </si>
  <si>
    <t>HS</t>
  </si>
  <si>
    <t>padamba@kcau.ac.ke</t>
  </si>
  <si>
    <t>Administrator, Library Systemsand E-Services</t>
  </si>
  <si>
    <t>r.kisato@kcau.ac.ke</t>
  </si>
  <si>
    <t>i.were@kcau.ac.ke</t>
  </si>
  <si>
    <t>Clinical Officer</t>
  </si>
  <si>
    <t>morris@kcau.ac.ke</t>
  </si>
  <si>
    <t>Manager- Alumni Relations</t>
  </si>
  <si>
    <t>odiwuor@kcau.ac.ke</t>
  </si>
  <si>
    <t>Director-Town Campus</t>
  </si>
  <si>
    <t>i.tirimba@kcau.ac.ke</t>
  </si>
  <si>
    <t>fochogo@kcau.ac.ke</t>
  </si>
  <si>
    <t>Deputy Director</t>
  </si>
  <si>
    <t>benorioki@kcau.ac.ke</t>
  </si>
  <si>
    <t>Manager TandD</t>
  </si>
  <si>
    <t>HR</t>
  </si>
  <si>
    <t>vthiongo@kcau.ac.ke</t>
  </si>
  <si>
    <t>chebelyon@kcau.ac.ke</t>
  </si>
  <si>
    <t>cgatari@kcau.ac.ke</t>
  </si>
  <si>
    <t>Director-Centre for Teaching and Learning Excellence</t>
  </si>
  <si>
    <t>ngigisk@kcau.ac.ke</t>
  </si>
  <si>
    <t>Manager CCP</t>
  </si>
  <si>
    <t>emilyokoth@kcau.ac.ke</t>
  </si>
  <si>
    <t>Vice Chancellor and CEO</t>
  </si>
  <si>
    <t>iwakindiki@kcau.ac.ke</t>
  </si>
  <si>
    <t>laiboni@kcau.ac.ke</t>
  </si>
  <si>
    <t>Manager- ICT Support</t>
  </si>
  <si>
    <t>ken.nganga@kcau.ac.ke</t>
  </si>
  <si>
    <t>Zipporah Agatha Okoth</t>
  </si>
  <si>
    <t>FT A2 – 45 hrs</t>
  </si>
  <si>
    <t>zokoth@kcau.ac.ke</t>
  </si>
  <si>
    <t>mwangij@kcau.ac.ke</t>
  </si>
  <si>
    <t>Kenneth Gatobu Kirimi</t>
  </si>
  <si>
    <t>Application Developer</t>
  </si>
  <si>
    <t>kengatobu@kcau.ac.ke</t>
  </si>
  <si>
    <t>jwanyoike@kcau.ac.ke</t>
  </si>
  <si>
    <t>Student Relations Coordinator</t>
  </si>
  <si>
    <t>daisy@kcau.ac.ke</t>
  </si>
  <si>
    <t>pnyatete@kcau.ac.ke</t>
  </si>
  <si>
    <t>mwanzia@kcau.ac.ke</t>
  </si>
  <si>
    <t>dr.aonguso@kcau.ac.ke</t>
  </si>
  <si>
    <t>TPIA</t>
  </si>
  <si>
    <t>annmunuku@kcau.ac.ke</t>
  </si>
  <si>
    <t>Daniel Wekulo Kasili</t>
  </si>
  <si>
    <t>Senior Assistant Registrar</t>
  </si>
  <si>
    <t>wekulo@kcau.ac.ke</t>
  </si>
  <si>
    <t>Paul Abuonji Anyango</t>
  </si>
  <si>
    <t>pabuonji@kcau.ac.ke</t>
  </si>
  <si>
    <t>pkariuki@kcau.ac.ke</t>
  </si>
  <si>
    <t>c.ntara@kcau.ac.ke</t>
  </si>
  <si>
    <t>Professor. in Education</t>
  </si>
  <si>
    <t>carolomulando@kcau.ac.ke</t>
  </si>
  <si>
    <t>LECTURER</t>
  </si>
  <si>
    <t>korir@kcau.ac.ke</t>
  </si>
  <si>
    <t>Manager-Financial Accountanting</t>
  </si>
  <si>
    <t>d.kemei@kcau.ac.ke</t>
  </si>
  <si>
    <t>fjunge@kcau.ac.ke</t>
  </si>
  <si>
    <t>Kevin Mugoye Sindu</t>
  </si>
  <si>
    <t>kmugoye@kcau.ac.ke</t>
  </si>
  <si>
    <t>susankimotho@kcau.ac.ke</t>
  </si>
  <si>
    <t>egitiri@kcau.ac.ke</t>
  </si>
  <si>
    <t>cgithira@kcau.ac.ke</t>
  </si>
  <si>
    <t>HCM OFFICER - TRAINING and PERFORMANCE MANAGEMENT</t>
  </si>
  <si>
    <t>k.naisho@kcau.ac.ke</t>
  </si>
  <si>
    <t>jnjuru@kcau.ac.ke</t>
  </si>
  <si>
    <t>Senior Lecturer/ DEAN</t>
  </si>
  <si>
    <t>jndolo@kcau.ac.ke</t>
  </si>
  <si>
    <t>cireri@kcau.ac.ke</t>
  </si>
  <si>
    <t>Robert Joseph Ochieng</t>
  </si>
  <si>
    <t>rochieng@kcau.ac.ke</t>
  </si>
  <si>
    <t>Peter Kabuka Omae</t>
  </si>
  <si>
    <t>pkabuka@kcau.ac.ke</t>
  </si>
  <si>
    <t>Jacob Otieno Ong'ala</t>
  </si>
  <si>
    <t>Senior Lecturer in Statistics</t>
  </si>
  <si>
    <t>jongala@kcau.ac.ke</t>
  </si>
  <si>
    <t>juniter@kcau.ac.ke</t>
  </si>
  <si>
    <t>rgikera@kcau.ac.ke</t>
  </si>
  <si>
    <t>Manager -Central Services</t>
  </si>
  <si>
    <t>keziah@kcau.ac.ke</t>
  </si>
  <si>
    <t>Lecturer- Finance</t>
  </si>
  <si>
    <t>c.wandabusi@kcau.ac.ke</t>
  </si>
  <si>
    <t>Manager- Marketing</t>
  </si>
  <si>
    <t>DEM</t>
  </si>
  <si>
    <t>wandiri@kcau.ac.ke</t>
  </si>
  <si>
    <t>eomol@kcau.ac.ke</t>
  </si>
  <si>
    <t>dokonga@kcau.ac.ke</t>
  </si>
  <si>
    <t>csimiyu@kcau.ac.ke</t>
  </si>
  <si>
    <t>egura@kcau.ac.ke</t>
  </si>
  <si>
    <t>CONTRACT</t>
  </si>
  <si>
    <t>FT PTT1 – 88 hrs</t>
  </si>
  <si>
    <t>lmbom@kcau.ac.ke</t>
  </si>
  <si>
    <t>Assistant Lecturer</t>
  </si>
  <si>
    <t>PART-TIME</t>
  </si>
  <si>
    <t>PT – 48 hrs</t>
  </si>
  <si>
    <t>apukobob30@gmail.com</t>
  </si>
  <si>
    <t>owino@kcau.ac.ke</t>
  </si>
  <si>
    <t>Part-Time</t>
  </si>
  <si>
    <t>pnjoroge@kcau.ac.ke</t>
  </si>
  <si>
    <t>eowiti@kcau.ac.ke</t>
  </si>
  <si>
    <t>aomwansa@gmail.com</t>
  </si>
  <si>
    <t>HAS 2 STAFF NUMBERS</t>
  </si>
  <si>
    <t>okatch@kcau.ac.ke</t>
  </si>
  <si>
    <t>snjenga@kcau.ac.ke</t>
  </si>
  <si>
    <t>bkyenge@kcau.ac.ke</t>
  </si>
  <si>
    <t>jmaina@kcau.ac.ke</t>
  </si>
  <si>
    <t>walter@kcau.ac.ke</t>
  </si>
  <si>
    <t>jwambugu@kcau.ac.ke</t>
  </si>
  <si>
    <t>jbwire@kcau.ac.ke</t>
  </si>
  <si>
    <t>a.makungu@kcau.ac.ke</t>
  </si>
  <si>
    <t>levina@kcau.ac.ke</t>
  </si>
  <si>
    <t>munyoki@kcau.ac.ke</t>
  </si>
  <si>
    <t>kotieno@kcau.ac.ke</t>
  </si>
  <si>
    <t>gmoraa@kcau.ac.ke</t>
  </si>
  <si>
    <t>lkimani@kcau.ac.ke</t>
  </si>
  <si>
    <t>imundia@kcau.ac.ke</t>
  </si>
  <si>
    <t>julliet@kcau.ac.ke</t>
  </si>
  <si>
    <t>nkihara@kcau.ac.ke</t>
  </si>
  <si>
    <t>wario@kcau.ac.ke</t>
  </si>
  <si>
    <t>pgikai@kcau.ac.ke</t>
  </si>
  <si>
    <t>gmusa@kcau.ac.ke</t>
  </si>
  <si>
    <t>albertmakokha@yahoo.com</t>
  </si>
  <si>
    <t>cgachiri@kcau.ac.ke</t>
  </si>
  <si>
    <t>okemwa@kcau.ac.ke</t>
  </si>
  <si>
    <t>puritywawira@kcau.ac.ke</t>
  </si>
  <si>
    <t>george_macharia2002@yahoo.com</t>
  </si>
  <si>
    <t>dwekesa@kcau.ac.ke</t>
  </si>
  <si>
    <t>phyllisnjoki@kcau.ac.ke</t>
  </si>
  <si>
    <t>mokudo@kcau.ac.ke</t>
  </si>
  <si>
    <t>a.ondiek@kcau.ac.ke</t>
  </si>
  <si>
    <t>mosoro@kcau.ac.ke</t>
  </si>
  <si>
    <t>rkamami@kcau.ac.ke</t>
  </si>
  <si>
    <t>ekobuthi@kcau.ac.ke</t>
  </si>
  <si>
    <t>oduor@kcau.ac.ke</t>
  </si>
  <si>
    <t>snyangau@jkuat.ac.ke</t>
  </si>
  <si>
    <t>lukorero@yahoo.co.uk</t>
  </si>
  <si>
    <t>jogutu@kcau.ac.ke</t>
  </si>
  <si>
    <t>dowuor@kcau.ac.ke</t>
  </si>
  <si>
    <t>kanegenifrancis@gmail.com</t>
  </si>
  <si>
    <t>peterogola@kcau.ac.ke</t>
  </si>
  <si>
    <t>k.wanyangi@kcau.ac.ke</t>
  </si>
  <si>
    <t>odhiambodondi@gmail.com</t>
  </si>
  <si>
    <t>Manager- Research</t>
  </si>
  <si>
    <t>vlitali@kcau.ac.ke</t>
  </si>
  <si>
    <t>cmwangombe@kcau.ac.ke</t>
  </si>
  <si>
    <t>kkalali@kcau.ac.ke</t>
  </si>
  <si>
    <t>eketa@kcau.ac.ke</t>
  </si>
  <si>
    <t>catesheri@yahoo.com</t>
  </si>
  <si>
    <t>jthuku@kcau.ac.ke</t>
  </si>
  <si>
    <t>jobere@kcau.ac.ke</t>
  </si>
  <si>
    <t>Part time lecturer</t>
  </si>
  <si>
    <t>akivulu@kcau.ac.ke</t>
  </si>
  <si>
    <t>d.akoo@kcau.ac.ke</t>
  </si>
  <si>
    <t>jonyando@kcau.ac.ke</t>
  </si>
  <si>
    <t>mawino@kcau.ac.ke</t>
  </si>
  <si>
    <t>gkosimbei@gmail.com</t>
  </si>
  <si>
    <t>mathewayal@kcau.ac.ke</t>
  </si>
  <si>
    <t>dkaruru@kcau.ac.ke</t>
  </si>
  <si>
    <t>j.kimani@kcau.ac.ke</t>
  </si>
  <si>
    <t>maganjolm@gmail.com</t>
  </si>
  <si>
    <t>Philip Juma Aila</t>
  </si>
  <si>
    <t>ailaphillip@kcau.ac.ke</t>
  </si>
  <si>
    <t>gmwangi@kcau.ac.ke</t>
  </si>
  <si>
    <t>Geoffrey Ochieng Okoth</t>
  </si>
  <si>
    <t>g.ochieng@kcau.ac.ke</t>
  </si>
  <si>
    <t>jaonyango@kcau.ac.ke</t>
  </si>
  <si>
    <t>Assistant Campus Administrator</t>
  </si>
  <si>
    <t>orende@kcau.ac.ke</t>
  </si>
  <si>
    <t>iarman@kcau.ac.ke</t>
  </si>
  <si>
    <t>e.okello@kcau.ac.ke</t>
  </si>
  <si>
    <t>t.akal@kcau.ac.ke</t>
  </si>
  <si>
    <t>pnjuguna@kcau.ac.ke</t>
  </si>
  <si>
    <t>joyaro@kcau.ac.ke</t>
  </si>
  <si>
    <t>gonyango@kcau.ac.ke</t>
  </si>
  <si>
    <t>arori@kcau.ac.ke</t>
  </si>
  <si>
    <t>Part Time Lecturer</t>
  </si>
  <si>
    <t>mercykahuko@yahoo.com</t>
  </si>
  <si>
    <t>Trainer</t>
  </si>
  <si>
    <t>jmuigai@kcau.ac.ke</t>
  </si>
  <si>
    <t>walterowino@kcau.ac.ke</t>
  </si>
  <si>
    <t>OchiengJ69@yahoo.com</t>
  </si>
  <si>
    <t>jkananu@kcau.ac.ke</t>
  </si>
  <si>
    <t>grumbe@kcau.ac.ke</t>
  </si>
  <si>
    <t>jwainaina@kcau.ac.ke</t>
  </si>
  <si>
    <t>Henry Gikonyo Muturi</t>
  </si>
  <si>
    <t>Programs Assistant</t>
  </si>
  <si>
    <t>hgikonyo@kcau.ac.ke</t>
  </si>
  <si>
    <t>Lecturer- Kisumu</t>
  </si>
  <si>
    <t>advocateonyango67@gmail.com</t>
  </si>
  <si>
    <t>Research Coordinator</t>
  </si>
  <si>
    <t>n.asoyong@kcau.ac.ke</t>
  </si>
  <si>
    <t>zipporah.munene@kcau.ac.ke</t>
  </si>
  <si>
    <t>FT TF – 55 hrs</t>
  </si>
  <si>
    <t>g.mange@kcau.ac.ke</t>
  </si>
  <si>
    <t>Senior Assiatant Registrar</t>
  </si>
  <si>
    <t>dajiki@kcau.ac.ke</t>
  </si>
  <si>
    <t>jekadah@gmail.com</t>
  </si>
  <si>
    <t>nyadidan@yahoo.com</t>
  </si>
  <si>
    <t>nebart@kcau.ac.ke</t>
  </si>
  <si>
    <t>amwai@kcau.ac.ke</t>
  </si>
  <si>
    <t>fxgichuru@acriwebsite.org.com</t>
  </si>
  <si>
    <t>jokara@kcau.ac.ke</t>
  </si>
  <si>
    <t>r.karanja@kcau.ac.ke</t>
  </si>
  <si>
    <t>orikodifred@gmail.com</t>
  </si>
  <si>
    <t>imomasi@gmail.com</t>
  </si>
  <si>
    <t>ICT Officer</t>
  </si>
  <si>
    <t>omasajaj@yahoo.co.uk</t>
  </si>
  <si>
    <t>mragui@kcau.ac.ke</t>
  </si>
  <si>
    <t>John Kennedy Kinyua</t>
  </si>
  <si>
    <t>jkinyua@kcau.ac.ke</t>
  </si>
  <si>
    <t>emujuka@kcau.ac.ke</t>
  </si>
  <si>
    <t>g.wambui@kcau.ac.ke</t>
  </si>
  <si>
    <t>Business Development Officer</t>
  </si>
  <si>
    <t>m.guandaru@kcau.ac.ke</t>
  </si>
  <si>
    <t>ongasiajael@gmail.com</t>
  </si>
  <si>
    <t>omondifr@kcau.ac.ke</t>
  </si>
  <si>
    <t>sjirma@kcau.ac.ke</t>
  </si>
  <si>
    <t>elimo@kcau.ac.ke</t>
  </si>
  <si>
    <t>anyawira@kcau.ac.ke</t>
  </si>
  <si>
    <t>wataakoj@yahoo.com</t>
  </si>
  <si>
    <t>donyango@kcau.ac.ke</t>
  </si>
  <si>
    <t>rosenelima77@gmail.com</t>
  </si>
  <si>
    <t>johnwayongo@gmail.com</t>
  </si>
  <si>
    <t>manasi@kcau.ac.ke</t>
  </si>
  <si>
    <t>dwafula@kcau.ac.ke</t>
  </si>
  <si>
    <t>bmuia@kcau.ac.ke</t>
  </si>
  <si>
    <t>kgracemukami@yahoo.com</t>
  </si>
  <si>
    <t>nekesa.martha@yahoo.com</t>
  </si>
  <si>
    <t>e.lagat@kcau.ac.ke</t>
  </si>
  <si>
    <t>mulinya@yahoo.com</t>
  </si>
  <si>
    <t>grohney@kcau.ac.ke</t>
  </si>
  <si>
    <t>skeya@kcau.ac.ke</t>
  </si>
  <si>
    <t>githio@kcau.ac.ke</t>
  </si>
  <si>
    <t>apokemacar@gmail.com</t>
  </si>
  <si>
    <t>Instructor and ICT Coordinator</t>
  </si>
  <si>
    <t>d.gichuki@kcau.ac.ke</t>
  </si>
  <si>
    <t>awamathai@kcau.ac.ke</t>
  </si>
  <si>
    <t>jopala@kcau.ac.ke</t>
  </si>
  <si>
    <t>pmuriuki@kcau.ac.ke</t>
  </si>
  <si>
    <t>pmutunga@kcau.ac.ke</t>
  </si>
  <si>
    <t>bjumawasilwa@yahoo.com</t>
  </si>
  <si>
    <t>awalumoli@kcau.ac.ke</t>
  </si>
  <si>
    <t>ann.wangari@kcau.ac.ke</t>
  </si>
  <si>
    <t>Accounts Assistant</t>
  </si>
  <si>
    <t>dngala@kcau.ac.ke</t>
  </si>
  <si>
    <t>avincensia@kcau.ac.ke</t>
  </si>
  <si>
    <t>rwaigwe@kcau.ac.ke</t>
  </si>
  <si>
    <t>doballah@kcau.ac.ke</t>
  </si>
  <si>
    <t>PART TIME LECTURER</t>
  </si>
  <si>
    <t>imacharia@kcau.ac.ke</t>
  </si>
  <si>
    <t>acquilakhaemba@gmail.com</t>
  </si>
  <si>
    <t>Lecturer - School Based</t>
  </si>
  <si>
    <t>mercykiende@kcau.ac.ke</t>
  </si>
  <si>
    <t>jamesmurigi@kcau.ac.ke</t>
  </si>
  <si>
    <t>agsakwa@gmail.com</t>
  </si>
  <si>
    <t>Administrator Campus Services</t>
  </si>
  <si>
    <t>j.oyoo@kcau.ac.ke</t>
  </si>
  <si>
    <t>rotinda@kcau.ac.ke</t>
  </si>
  <si>
    <t>mngundo@gmail.com</t>
  </si>
  <si>
    <t>mluther@kcau.ac.ke</t>
  </si>
  <si>
    <t>rwafula@kcau.ac.ke</t>
  </si>
  <si>
    <t>margaret@kcau.ac.ke</t>
  </si>
  <si>
    <t>kmoindi2003@yahoo.com</t>
  </si>
  <si>
    <t>githinjisw@yahoo.com</t>
  </si>
  <si>
    <t>Examinations Assistant</t>
  </si>
  <si>
    <t>j.chepkwony@kcau.ac.ke</t>
  </si>
  <si>
    <t>munenej@kcau.ac.ke</t>
  </si>
  <si>
    <t>cpmayaka@kcau.ac.ke</t>
  </si>
  <si>
    <t>benrodah@gmail.com</t>
  </si>
  <si>
    <t>QA Officer</t>
  </si>
  <si>
    <t>b.odera@kcau.ac.ke</t>
  </si>
  <si>
    <t>pkagai@kcau.ac.ke</t>
  </si>
  <si>
    <t>eliudlly@gmail.com</t>
  </si>
  <si>
    <t>lwanyama@kcau.ac.ke</t>
  </si>
  <si>
    <t>jmuniu@kcau.ac.ke</t>
  </si>
  <si>
    <t>muindeisaac@yahoo.com</t>
  </si>
  <si>
    <t>kimaniwandaka@gmail.com</t>
  </si>
  <si>
    <t>Deputy Dean of Students</t>
  </si>
  <si>
    <t>ngobia@kcau.ac.ke</t>
  </si>
  <si>
    <t>stephenmacharia14@yahoo.com</t>
  </si>
  <si>
    <t>domollo@kcau.ac.ke</t>
  </si>
  <si>
    <t>mwachiuri@kcau.ac.ke</t>
  </si>
  <si>
    <t>kenkahugu1@gmail.com</t>
  </si>
  <si>
    <t>killion@kcau.ac.ke</t>
  </si>
  <si>
    <t>gndungu@kcau.ac.ke</t>
  </si>
  <si>
    <t>stemba@kcau.ac.ke</t>
  </si>
  <si>
    <t>rmwathi@kcau.ac.ke</t>
  </si>
  <si>
    <t>carren@kcau.ac.ke</t>
  </si>
  <si>
    <t>ngugikiboi@gmail.com</t>
  </si>
  <si>
    <t>kelvinkairu5@gmail.com</t>
  </si>
  <si>
    <t>Part time Lecture</t>
  </si>
  <si>
    <t>mochieng@kcau.ac.ke</t>
  </si>
  <si>
    <t>smasese@kcau.ac.ke</t>
  </si>
  <si>
    <t>Johnson Otieno Okeyo</t>
  </si>
  <si>
    <t>jokeyo@kcau.ac.ke</t>
  </si>
  <si>
    <t>martinkibe@kcau.ac.ke</t>
  </si>
  <si>
    <t>jmomanyi@kcau.ac.ke</t>
  </si>
  <si>
    <t>mmuchiri@kcau.ac.ke</t>
  </si>
  <si>
    <t>christopher@kcau.ac.ke</t>
  </si>
  <si>
    <t>dmaragia@kcau.ac.ke</t>
  </si>
  <si>
    <t>brendajuma@kcau.ac.ke</t>
  </si>
  <si>
    <t>fkivuva@kcau.ac.ke</t>
  </si>
  <si>
    <t>clinton@kcau.ac.ke</t>
  </si>
  <si>
    <t>hmalao@yahoo.com</t>
  </si>
  <si>
    <t>brendakimoyo@gmail.com</t>
  </si>
  <si>
    <t>rochenge@kcau.ac.ke</t>
  </si>
  <si>
    <t>pjilani@kcau.ac.ke</t>
  </si>
  <si>
    <t>beatricewekhe@kcau.ac.ke</t>
  </si>
  <si>
    <t>romucheyi@kcau.ac.ke</t>
  </si>
  <si>
    <t>akithusi@kcau.ac.ke</t>
  </si>
  <si>
    <t>emunene@yahoo.com</t>
  </si>
  <si>
    <t>gobop@kcau.ac.ke</t>
  </si>
  <si>
    <t>a.ochieng@kcau.ac.ke</t>
  </si>
  <si>
    <t>Part Time Tutorial Fellow</t>
  </si>
  <si>
    <t>fkimeu@kcau.ac.ke</t>
  </si>
  <si>
    <t>jacquie.muiruri@kcau.ac.ke</t>
  </si>
  <si>
    <t>Part time Lecturer</t>
  </si>
  <si>
    <t>Tutoral Fellow</t>
  </si>
  <si>
    <t>wanjirachege@gmail.com</t>
  </si>
  <si>
    <t>jsaruni@kcau.ac.ke</t>
  </si>
  <si>
    <t>danielrading@yahoo.com</t>
  </si>
  <si>
    <t>sebastian@kcau.ac.ke</t>
  </si>
  <si>
    <t>John Nderitu Gichuru</t>
  </si>
  <si>
    <t>jgichuru@kcau.ac.ke</t>
  </si>
  <si>
    <t>idiameka@yahoo.com</t>
  </si>
  <si>
    <t>vnakami@kcau.ac.ke</t>
  </si>
  <si>
    <t>mmbeyi@kcau.ac.ke</t>
  </si>
  <si>
    <t>cthiga@kcau.ac.ke</t>
  </si>
  <si>
    <t>PART TIME TUTOR</t>
  </si>
  <si>
    <t>enockmakori@kcau.ac.ke</t>
  </si>
  <si>
    <t>nsikally@kcau.ac.ke</t>
  </si>
  <si>
    <t>Part Time Tutor</t>
  </si>
  <si>
    <t>jacklinekimemia@kcau.ac.ke</t>
  </si>
  <si>
    <t>josephsoita21@yahoo.com</t>
  </si>
  <si>
    <t>PART TIME TUTORIAL FELLOW</t>
  </si>
  <si>
    <t>peterotachigichana@gmail.com</t>
  </si>
  <si>
    <t>roseronoh@hotmail.com</t>
  </si>
  <si>
    <t>sirmuchai@gmail.com</t>
  </si>
  <si>
    <t>TUTORIAL</t>
  </si>
  <si>
    <t>njuea@yahoo.com</t>
  </si>
  <si>
    <t>iobiri@kcau.ac.ke</t>
  </si>
  <si>
    <t>knyabuga@kcau.ac.ke</t>
  </si>
  <si>
    <t>j.gitari@kcau.ac.ke</t>
  </si>
  <si>
    <t>Network Administrator</t>
  </si>
  <si>
    <t>marcusetyang@kcau.ac.ke</t>
  </si>
  <si>
    <t>javedkana@kcau.ac.ke</t>
  </si>
  <si>
    <t>Joselyn Mutende</t>
  </si>
  <si>
    <t>jmutende@kcau.ac.ke</t>
  </si>
  <si>
    <t>shikumunene@gmail.com</t>
  </si>
  <si>
    <t>Tutorial</t>
  </si>
  <si>
    <t>cwaruinu@kcau.ac.ke</t>
  </si>
  <si>
    <t>deborah@kcau.ac.ke</t>
  </si>
  <si>
    <t>TUTOR</t>
  </si>
  <si>
    <t>bkagucia@kcau.ac.ke</t>
  </si>
  <si>
    <t>anyanglinet@yahoo.com</t>
  </si>
  <si>
    <t>sainajacklyne@gmail.com</t>
  </si>
  <si>
    <t>mnyamita@yahoo.com</t>
  </si>
  <si>
    <t>emiriti@kcau.ac.ke</t>
  </si>
  <si>
    <t>ndungenthiani@gmail.com</t>
  </si>
  <si>
    <t>patrick_yegon@yahoo.co.uk</t>
  </si>
  <si>
    <t>WEBMASTER</t>
  </si>
  <si>
    <t>CORP</t>
  </si>
  <si>
    <t>okinyo@kcau.ac.ke</t>
  </si>
  <si>
    <t>dkosgei@kcau.ac.ke</t>
  </si>
  <si>
    <t>cakello@kcau.ac.ke</t>
  </si>
  <si>
    <t>jkiarie@kcau.ac.ke</t>
  </si>
  <si>
    <t>jmrima@kcau.ac.ke</t>
  </si>
  <si>
    <t>evanschege437@gmail.com</t>
  </si>
  <si>
    <t>smwangangi@kcau.ac.ke</t>
  </si>
  <si>
    <t>bomasire@kcau.ac.ke</t>
  </si>
  <si>
    <t>tomisaaka@gmail.com</t>
  </si>
  <si>
    <t>aggynindi6@gmail.com</t>
  </si>
  <si>
    <t>gkamau@kcau.ac.ke</t>
  </si>
  <si>
    <t>rading75@yahoo.com</t>
  </si>
  <si>
    <t>Proffessor</t>
  </si>
  <si>
    <t>musaunfelix@gmail.com</t>
  </si>
  <si>
    <t>saphiraachieng1@gmail.com</t>
  </si>
  <si>
    <t>Faculty Assistant</t>
  </si>
  <si>
    <t>mnyaboke@kcau.ac.ke</t>
  </si>
  <si>
    <t>dadikinyi@kcau.ac.ke</t>
  </si>
  <si>
    <t>kogocor@gmail.com</t>
  </si>
  <si>
    <t>rnjamburi@kcau.ac.ke</t>
  </si>
  <si>
    <t>amoskihara3@gmail.com</t>
  </si>
  <si>
    <t>dauditish@gmail.com</t>
  </si>
  <si>
    <t>jmaroko@kcau.ac.ke</t>
  </si>
  <si>
    <t>mnyan01@yahoo.com</t>
  </si>
  <si>
    <t>rachaelkamau@kcau.ac.ke</t>
  </si>
  <si>
    <t>bonface123@yahoo.com</t>
  </si>
  <si>
    <t>mwanikip88@yahoo.com</t>
  </si>
  <si>
    <t>joelsixty6009@gmail.com</t>
  </si>
  <si>
    <t>odhisfredy@kcau.ac.ke</t>
  </si>
  <si>
    <t>myattani@kcau.ac.ke</t>
  </si>
  <si>
    <t>alexomanga@kcau.ac.ke</t>
  </si>
  <si>
    <t>ksirma@kcau.ac.ke</t>
  </si>
  <si>
    <t>esthernyaboke@kcau.ac.ke</t>
  </si>
  <si>
    <t>s.mutiso@kcau.ac.ke</t>
  </si>
  <si>
    <t>anujaprshr@yahoo.com</t>
  </si>
  <si>
    <t>bchogi@kcau.ac.ke</t>
  </si>
  <si>
    <t>muteiann27@gmail.com</t>
  </si>
  <si>
    <t>bindimuli@kcau.ac.ke</t>
  </si>
  <si>
    <t>lariran09@gmail.com</t>
  </si>
  <si>
    <t>dorothymutua@kcau.ac.ke</t>
  </si>
  <si>
    <t>Fanon Ananda Tumaini</t>
  </si>
  <si>
    <t>fananda@kcau.ac.ke</t>
  </si>
  <si>
    <t>hwangondu@kcau.ac.ke</t>
  </si>
  <si>
    <t>psigu@kcau.ac.ke</t>
  </si>
  <si>
    <t>purity@kcau.ac.ke</t>
  </si>
  <si>
    <t>mmuma@kcau.ac.ke</t>
  </si>
  <si>
    <t>verahbrians@yahoo.com</t>
  </si>
  <si>
    <t>catherine.wanguii@gmail.com</t>
  </si>
  <si>
    <t>damoro@kcau.ac.ke</t>
  </si>
  <si>
    <t>domoke@llm17.law.harvard.edu</t>
  </si>
  <si>
    <t>ojmuraya@kcau.ac.ke</t>
  </si>
  <si>
    <t>jmthumbi@kcau.ac.ke</t>
  </si>
  <si>
    <t>Grace Njoki Maina</t>
  </si>
  <si>
    <t>njokimaina@kcau.ac.ke</t>
  </si>
  <si>
    <t>rkithuka@kcau.ac.ke</t>
  </si>
  <si>
    <t>jgitahi@kcau.ac.ke</t>
  </si>
  <si>
    <t>Accountant, Budgets and Management Accounting</t>
  </si>
  <si>
    <t>ewangamwa@kcau.ac.ke</t>
  </si>
  <si>
    <t>k.kimolo2013@gmail.com</t>
  </si>
  <si>
    <t>rmuli@kcau.ac.ke</t>
  </si>
  <si>
    <t>jmbao@kcau.ac.ke</t>
  </si>
  <si>
    <t>lnderu@kcau.ac.ke</t>
  </si>
  <si>
    <t>ofwawuadongo@gmail.com</t>
  </si>
  <si>
    <t>mosesosiro@kcau.ac.ke</t>
  </si>
  <si>
    <t>vkabata@yahoo.com</t>
  </si>
  <si>
    <t>swamaitha@kcau.ac.ke</t>
  </si>
  <si>
    <t>lungashi@kcau.ac.ke</t>
  </si>
  <si>
    <t>zipporah.matende@gmail.com</t>
  </si>
  <si>
    <t>Facilities Assistant</t>
  </si>
  <si>
    <t>fmwangi@kcau.ac.ke</t>
  </si>
  <si>
    <t>adamkhamis74@gmail.com</t>
  </si>
  <si>
    <t>dkaburu@kcau.ac.ke</t>
  </si>
  <si>
    <t>Joseph Magu Thiongó</t>
  </si>
  <si>
    <t>jmagu@kcau.ac.ke</t>
  </si>
  <si>
    <t>jchege@kcau.ac.ke</t>
  </si>
  <si>
    <t>brenda.achieng@kcau.ac.ke</t>
  </si>
  <si>
    <t>gkamau2008@gmail.com</t>
  </si>
  <si>
    <t>STUDIO TECHNICIAN</t>
  </si>
  <si>
    <t>pmasinde@kcau.ac.ke</t>
  </si>
  <si>
    <t>bnjongoro@kcau.ac.ke</t>
  </si>
  <si>
    <t>alfredmijuka@kcau.ac.ke</t>
  </si>
  <si>
    <t>philip@kcau.ac.ke</t>
  </si>
  <si>
    <t>zbakhoya@kcau.ac.ke</t>
  </si>
  <si>
    <t>vpambo@kcau.ac.ke</t>
  </si>
  <si>
    <t>tkanatha@kcau.ac.ke</t>
  </si>
  <si>
    <t>smuchugu@kcau.ac.ke</t>
  </si>
  <si>
    <t>aodongo@kcau.ac.ke</t>
  </si>
  <si>
    <t>anderson@kcau.ac.ke</t>
  </si>
  <si>
    <t>alulu@kcau.ac.ke</t>
  </si>
  <si>
    <t>bettybagaka@kcau.ac.ke</t>
  </si>
  <si>
    <t>anninanga@kcau.ac.ke</t>
  </si>
  <si>
    <t>bobiero@kcau.ac.ke</t>
  </si>
  <si>
    <t>Calvins Mophat Odhiambo Anyango</t>
  </si>
  <si>
    <t>calvins@kcau.ac.ke</t>
  </si>
  <si>
    <t>dmwaura@kcau.ac.ke</t>
  </si>
  <si>
    <t>dorothymutunga@kcau.ac.ke</t>
  </si>
  <si>
    <t>Dorcas Wanjiru Njeru</t>
  </si>
  <si>
    <t>dnjeru@kcau.ac.ke</t>
  </si>
  <si>
    <t>dmwathi@kcau.ac.ke</t>
  </si>
  <si>
    <t>ignatius@kcau.ac.ke</t>
  </si>
  <si>
    <t>mosesndiritu@kcau.ac.ke</t>
  </si>
  <si>
    <t>victorouno@kcau.ac.ke</t>
  </si>
  <si>
    <t>eagasa@kcau.ac.ke</t>
  </si>
  <si>
    <t>esthernjenga@kcau.ac.ke</t>
  </si>
  <si>
    <t>eodongo@kcau.ac.ke</t>
  </si>
  <si>
    <t>fmusee@kcau.ac.ke</t>
  </si>
  <si>
    <t>jmagaju@kcau.ac.ke</t>
  </si>
  <si>
    <t>jenifferkatee@kcau.ac.ke</t>
  </si>
  <si>
    <t>pkinyua@kcau.ac.ke</t>
  </si>
  <si>
    <t>pngotho@kcau.ac.ke</t>
  </si>
  <si>
    <t>rkarioki@kcau.ac.ke</t>
  </si>
  <si>
    <t>suki@kcau.ac.ke</t>
  </si>
  <si>
    <t>perismwaniki@kcau.ac.ke</t>
  </si>
  <si>
    <t>amwangi@kcau.ac.ke</t>
  </si>
  <si>
    <t>nkiambi@kcau.ac.ke</t>
  </si>
  <si>
    <t>gkiiru@kcau.ac.ke</t>
  </si>
  <si>
    <t>henryisinta@kcau.ac.ke</t>
  </si>
  <si>
    <t>jariemba@kcau.ac.ke</t>
  </si>
  <si>
    <t>kamadi@kcau.ac.ke</t>
  </si>
  <si>
    <t>rachealmburu@kcau.ac.ke</t>
  </si>
  <si>
    <t>mnkando@kcau.ac.ke</t>
  </si>
  <si>
    <t>mwamache@kcau.ac.ke</t>
  </si>
  <si>
    <t>amuia@kcau.ac.ke</t>
  </si>
  <si>
    <t>akisanyanya@kcau.ac.ke</t>
  </si>
  <si>
    <t>dochoi@kcau.ac.ke</t>
  </si>
  <si>
    <t>fmbugua@kcau.ac.ke</t>
  </si>
  <si>
    <t>gideonmasese@kcau.ac.ke</t>
  </si>
  <si>
    <t>Joyce Chebet Korir</t>
  </si>
  <si>
    <t>jkorir@kcau.ac.ke</t>
  </si>
  <si>
    <t>lagufa@kcau.ac.ke</t>
  </si>
  <si>
    <t>lilianolick@kcau.ac.ke</t>
  </si>
  <si>
    <t>mowuor@kcau.ac.ke</t>
  </si>
  <si>
    <t>mthiga@kcau.ac.ke</t>
  </si>
  <si>
    <t>primrose@kcau.ac.ke</t>
  </si>
  <si>
    <t>desmond@kcau.ac.ke</t>
  </si>
  <si>
    <t>cmalungu@kcau.ac.ke</t>
  </si>
  <si>
    <t>githui@kcau.ac.ke</t>
  </si>
  <si>
    <t>hmuchiri@kcau.ac.ke</t>
  </si>
  <si>
    <t>jamessawe@kcau.ac.ke</t>
  </si>
  <si>
    <t>maryandika@kcau.ac.ke</t>
  </si>
  <si>
    <t>nmutinda@kcau.ac.ke</t>
  </si>
  <si>
    <t>tkuiyaki@kcau.ac.ke</t>
  </si>
  <si>
    <t>vkiama@kcau.ac.ke</t>
  </si>
  <si>
    <t>wilson@kcau.ac.ke</t>
  </si>
  <si>
    <t>beatricendungu@kcau.ac.ke</t>
  </si>
  <si>
    <t>collinskioko@kcau.ac.ke</t>
  </si>
  <si>
    <t>dwabuya@kcau.ac.ke</t>
  </si>
  <si>
    <t>charlesthomas@kcau.ac.ke</t>
  </si>
  <si>
    <t>wandiga@kcau.ac.ke</t>
  </si>
  <si>
    <t>snyanamba@kcau.ac.ke</t>
  </si>
  <si>
    <t>wycliffe@kcau.ac.ke</t>
  </si>
  <si>
    <t>eltonlangat@kcau.ac.ke</t>
  </si>
  <si>
    <t>ericmogire@kcau.ac.ke</t>
  </si>
  <si>
    <t>erickwafula@kcau.ac.ke</t>
  </si>
  <si>
    <t>francokech@kcau.ac.ke</t>
  </si>
  <si>
    <t>jmusyoka@kcau.ac.ke</t>
  </si>
  <si>
    <t>lucyotieno@kcau.ac.ke</t>
  </si>
  <si>
    <t>lucymwaura@kcau.ac.ke</t>
  </si>
  <si>
    <t>nomido@kcau.ac.ke</t>
  </si>
  <si>
    <t>pmukonyi@kcau.ac.ke</t>
  </si>
  <si>
    <t>sammykitula@kcau.ac.ke</t>
  </si>
  <si>
    <t>zakarynjoroge@kcau.ac.ke</t>
  </si>
  <si>
    <t>jkogi@kcau.ac.ke</t>
  </si>
  <si>
    <t>dmusembi@kcau.ac.ke</t>
  </si>
  <si>
    <t>sokello@kcau.ac.ke</t>
  </si>
  <si>
    <t>foyosa@kcau.ac.ke</t>
  </si>
  <si>
    <t>pwanjiru@kcau.ac.ke</t>
  </si>
  <si>
    <t>dmwanzia@kcau.ac.ke</t>
  </si>
  <si>
    <t>mnnjoroge@kcau.ac.ke</t>
  </si>
  <si>
    <t>jnjiru@kcau.ac.ke</t>
  </si>
  <si>
    <t>agitonga@kcau.ac.ke</t>
  </si>
  <si>
    <t>enjeru@kcau.ac.ke</t>
  </si>
  <si>
    <t>Godfrey Kyalo Makau</t>
  </si>
  <si>
    <t>gmakau@kcau.ac.ke</t>
  </si>
  <si>
    <t>oriku@kcau.ac.ke</t>
  </si>
  <si>
    <t>mutwiri@kcau.ac.ke</t>
  </si>
  <si>
    <t>rkasisi@kcau.ac.ke</t>
  </si>
  <si>
    <t>smwongeli@kcau.ac.ke</t>
  </si>
  <si>
    <t>usillah@kcau.ac.ke</t>
  </si>
  <si>
    <t>mosano@kcau.ac.ke</t>
  </si>
  <si>
    <t>cmuo@kcau.ac.ke</t>
  </si>
  <si>
    <t>mkithaka@kcau.ac.ke</t>
  </si>
  <si>
    <t>kolongei@kcau.ac.ke</t>
  </si>
  <si>
    <t>piganga@kcau.ac.ke</t>
  </si>
  <si>
    <t>muhande@kcau.ac.ke</t>
  </si>
  <si>
    <t>sndicu@kcau.ac.ke</t>
  </si>
  <si>
    <t>skainda@kcau.ac.ke</t>
  </si>
  <si>
    <t>vmuthama@kcau.ac.ke</t>
  </si>
  <si>
    <t>enyakundi@kcau.ac.ke</t>
  </si>
  <si>
    <t>nokioma@kcau.ac.ke</t>
  </si>
  <si>
    <t>jsagimo@kcau.ac.ke</t>
  </si>
  <si>
    <t>eongulo@kcau.ac.ke</t>
  </si>
  <si>
    <t>lmunene@kcau.ac.ke</t>
  </si>
  <si>
    <t>leebarasa@kcau.ac.ke</t>
  </si>
  <si>
    <t>nellienganga@kcau.ac.ke</t>
  </si>
  <si>
    <t>elijahmaseno@kcau.ac.ke</t>
  </si>
  <si>
    <t>thomasomweri@kcau.ac.ke</t>
  </si>
  <si>
    <t>gkariuki@kcau.ac.ke</t>
  </si>
  <si>
    <t>eucabeth@kcau.ac.ke</t>
  </si>
  <si>
    <t>ekariuki@kcau.ac.ke</t>
  </si>
  <si>
    <t>naketch@kcau.ac.ke</t>
  </si>
  <si>
    <t>bopetu@kcau.ac.ke</t>
  </si>
  <si>
    <t>jgachukia@kcau.ac.ke</t>
  </si>
  <si>
    <t>Caroline Chebet Too</t>
  </si>
  <si>
    <t>ADMI</t>
  </si>
  <si>
    <t>cchebet@kcau.ac.ke</t>
  </si>
  <si>
    <t>modambatafwa@kcau.ac.ke</t>
  </si>
  <si>
    <t>elitsalitsa@kcau.ac.ke</t>
  </si>
  <si>
    <t>knjagi@kcau.ac.ke</t>
  </si>
  <si>
    <t>nnjiru@kcau.ac.ke</t>
  </si>
  <si>
    <t>danimbega@kcau.ac.ke</t>
  </si>
  <si>
    <t>sgathanga@kcau.ac.ke</t>
  </si>
  <si>
    <t>agworo@kcau.ac.ke</t>
  </si>
  <si>
    <t>ewanjuru@kcau.ac.ke</t>
  </si>
  <si>
    <t>nnjoki@kcau.ac.ke</t>
  </si>
  <si>
    <t>vwelden@kcau.ac.ke</t>
  </si>
  <si>
    <t>aongwae@kcau.ac.ke</t>
  </si>
  <si>
    <t>David Kaimenyi Marangu</t>
  </si>
  <si>
    <t>dmarangu@kcau.ac.ke</t>
  </si>
  <si>
    <t>bmuranga@kcau.ac.ke</t>
  </si>
  <si>
    <t>swambui@kcau.ac.ke</t>
  </si>
  <si>
    <t>susanthuo@kcau.ac.ke</t>
  </si>
  <si>
    <t>loloo@kcau.ac.ke</t>
  </si>
  <si>
    <t>doriedi@kcau.ac.ke</t>
  </si>
  <si>
    <t>dkirimi@kcau.ac.ke</t>
  </si>
  <si>
    <t>hmulwa@kcau.ac.ke</t>
  </si>
  <si>
    <t>nmatendechere@kcau.ac.ke</t>
  </si>
  <si>
    <t>eubaga@kcau.ac.ke</t>
  </si>
  <si>
    <t>Gideon Gitahi Gatero</t>
  </si>
  <si>
    <t>ggitahi@kcau.ac.ke</t>
  </si>
  <si>
    <t>Paul Gakuru Maina</t>
  </si>
  <si>
    <t>pmaina@kcau.ac.ke</t>
  </si>
  <si>
    <t>wmariga@kcau.ac.ke</t>
  </si>
  <si>
    <t>Florence Abuyeka Miima</t>
  </si>
  <si>
    <t>fmiima@kcau.ac.ke</t>
  </si>
  <si>
    <t>mwaititu@kcau.ac.ke</t>
  </si>
  <si>
    <t>mnasibi@kcau.ac.ke</t>
  </si>
  <si>
    <t>rkimotho@kcau.ac.ke</t>
  </si>
  <si>
    <t>Daniel Wabwire</t>
  </si>
  <si>
    <t>dwabwire@kcau.ac.ke</t>
  </si>
  <si>
    <t>igachuiga@kcau.ac.ke</t>
  </si>
  <si>
    <t>mmachoka@kcau.ac.ke</t>
  </si>
  <si>
    <t>gmaina@kcau.ac.ke</t>
  </si>
  <si>
    <t>gochieng@kcau.ac.ke</t>
  </si>
  <si>
    <t>ragong@kcau.ac.ke</t>
  </si>
  <si>
    <t>vatieno@kcau.ac.ke</t>
  </si>
  <si>
    <t>ewangette@kcau.ac.ke</t>
  </si>
  <si>
    <t>lthuku@kcau.ac.ke</t>
  </si>
  <si>
    <t>ellyochieng@kcau.ac.ke</t>
  </si>
  <si>
    <t>Edward Matiba Kobi</t>
  </si>
  <si>
    <t>ekobi@kcau.ac.ke</t>
  </si>
  <si>
    <t>Cindy Kagwiria Kagwiria</t>
  </si>
  <si>
    <t>ckagwiria@kcau.ac.ke</t>
  </si>
  <si>
    <t>dwairagu@kcau.ac.ke</t>
  </si>
  <si>
    <t>awanjiru@kcau.ac.ke</t>
  </si>
  <si>
    <t>fkamau@kcau.ac.ke</t>
  </si>
  <si>
    <t>jbarasa@kcau.ac.ke</t>
  </si>
  <si>
    <t>Emmy Chelangat Rotich</t>
  </si>
  <si>
    <t>erotich@kcau.ac.ke</t>
  </si>
  <si>
    <t>jmbatia@kcau.ac.ke</t>
  </si>
  <si>
    <t>g.nyabuto@kcau.ac.ke</t>
  </si>
  <si>
    <t>mwairumbi@kcau.ac.ke</t>
  </si>
  <si>
    <t>mmbii@kcau.ac.ke</t>
  </si>
  <si>
    <t>mercelineatieno@kcau.ac.ke</t>
  </si>
  <si>
    <t>mmwaura@kcau.ac.ke</t>
  </si>
  <si>
    <t>lombogo@kcau.ac.ke</t>
  </si>
  <si>
    <t>Stephen Kioko David</t>
  </si>
  <si>
    <t>sdavid@kcau.ac.ke</t>
  </si>
  <si>
    <t>kimaniedwin@kcau.ac.ke</t>
  </si>
  <si>
    <t>wwaruguru@kcau.ac.ke</t>
  </si>
  <si>
    <t>jmbogha@kcau.ac.ke</t>
  </si>
  <si>
    <t>wmutie@kcau.ac.ke</t>
  </si>
  <si>
    <t>wsikuku@kcau.ac.ke</t>
  </si>
  <si>
    <t>mmoraa@kcau.ac.ke</t>
  </si>
  <si>
    <t>ckahingo@kcau.ac.ke</t>
  </si>
  <si>
    <t>awandibi@kcau.ac.ke</t>
  </si>
  <si>
    <t>eshikuku@kcau.ac.ke</t>
  </si>
  <si>
    <t>fjohnson@kcau.ac.ke</t>
  </si>
  <si>
    <t>sgitimu@kcau.ac.ke</t>
  </si>
  <si>
    <t>jmusyoki@kcau.ac.ke</t>
  </si>
  <si>
    <t>ambogo@kcau.ac.ke</t>
  </si>
  <si>
    <t>pobwangi@kcau.ac.ke</t>
  </si>
  <si>
    <t>lmuringi@kcau.ac.ke</t>
  </si>
  <si>
    <t>hogeto@kcau.ac.ke</t>
  </si>
  <si>
    <t>jmnjoroge@kcau.ac.ke</t>
  </si>
  <si>
    <t>smunga@kcau.ac.ke</t>
  </si>
  <si>
    <t>enjeri@kcau.ac.ke</t>
  </si>
  <si>
    <t>fmusika@kcau.ac.ke</t>
  </si>
  <si>
    <t>swaweru@kcau.ac.ke</t>
  </si>
  <si>
    <t>alevi@kcau.ac.ke</t>
  </si>
  <si>
    <t>tkaranja@kcau.ac.ke</t>
  </si>
  <si>
    <t>amusembi@kcau.ac.ke</t>
  </si>
  <si>
    <t>Dennis Mutunga Muthui</t>
  </si>
  <si>
    <t>dmuthui@kcau.ac.ke</t>
  </si>
  <si>
    <t>Solomon Thuo Ngahu</t>
  </si>
  <si>
    <t>sngahu@kcau.ac.ke</t>
  </si>
  <si>
    <t>mawuor@kcau.ac.ke</t>
  </si>
  <si>
    <t>miller@kcau.ac.ke</t>
  </si>
  <si>
    <t>mmuricho@kcau.ac.ke</t>
  </si>
  <si>
    <t>Graceann Wanjiru Kimaru</t>
  </si>
  <si>
    <t>gakimaru@kcau.ac.ke</t>
  </si>
  <si>
    <t>dkndengere@kcau.ac.ke</t>
  </si>
  <si>
    <t>fgachoka@kcau.ac.ke</t>
  </si>
  <si>
    <t>rwakukha@kcau.ac.ke</t>
  </si>
  <si>
    <t>mchetambe@kcau.ac.ke.</t>
  </si>
  <si>
    <t>knjoki@kcau.ac.ke</t>
  </si>
  <si>
    <t>jwgitau@kcau.ac.ke</t>
  </si>
  <si>
    <t>tngethe@kcau.ac.ke</t>
  </si>
  <si>
    <t>rmugo@kcau.ac.ke</t>
  </si>
  <si>
    <t>jwangombe@kcau.ac.ke</t>
  </si>
  <si>
    <t>jirungu@kcau.ac.ke</t>
  </si>
  <si>
    <t>iochieng@kcau.ac.ke</t>
  </si>
  <si>
    <t>kiguna@kcau.ac.ke</t>
  </si>
  <si>
    <t>hnzyoka@kcau.ac.ke</t>
  </si>
  <si>
    <t>jmasaa@kcau.ac.ke</t>
  </si>
  <si>
    <t>mkangethe@kcau.ac.ke</t>
  </si>
  <si>
    <t>jecton@kcau.ac.ke</t>
  </si>
  <si>
    <t>Inovation and Incubation Officer</t>
  </si>
  <si>
    <t>alexander@kcau.ac.ke</t>
  </si>
  <si>
    <t>Duncan Otieno Ouma</t>
  </si>
  <si>
    <t>Foundation Development Officer</t>
  </si>
  <si>
    <t>douma@kcau.ac.ke</t>
  </si>
  <si>
    <t>jthiong'o@kcau.ac.ke</t>
  </si>
  <si>
    <t>Simon Njogu Njagi</t>
  </si>
  <si>
    <t>snjogu@kcau.ac.ke</t>
  </si>
  <si>
    <t>akamau@kcau.ac.ke</t>
  </si>
  <si>
    <t>enyaboke@kcau.ac.ke</t>
  </si>
  <si>
    <t>l.makungu@kcau.ac.ke</t>
  </si>
  <si>
    <t>Catherine Kanana Kithinji</t>
  </si>
  <si>
    <t>Program Specialist</t>
  </si>
  <si>
    <t>ckanana@kcau.ac.ke</t>
  </si>
  <si>
    <t>Moses Atonga Lugaho</t>
  </si>
  <si>
    <t>matonga@kcau.ac.ke</t>
  </si>
  <si>
    <t>Odongo Oyieyo William</t>
  </si>
  <si>
    <t>woyieyo@kcau.ac.ke</t>
  </si>
  <si>
    <t>jmbuki@kcau.ac.ke</t>
  </si>
  <si>
    <t>lmandali@kcau.ac.ke</t>
  </si>
  <si>
    <t>gwainaina@kcau.ac.ke</t>
  </si>
  <si>
    <t>dmutembei@kcau.ac.ke</t>
  </si>
  <si>
    <t>rmunuhe@kcau.ac.ke</t>
  </si>
  <si>
    <t>abmutua@kcau.ac.ke</t>
  </si>
  <si>
    <t>mngure@kcau.ac.ke</t>
  </si>
  <si>
    <t>smirenja@kcau.ac.ke</t>
  </si>
  <si>
    <t>emutahi@kcau.ac.ke</t>
  </si>
  <si>
    <t>gnjoroge@kcau.ac.ke</t>
  </si>
  <si>
    <t>mjulu@kcau.ac.ke</t>
  </si>
  <si>
    <t>ggmaina@kcau.ac.ke</t>
  </si>
  <si>
    <t>fkamande@kcau.ac.ke</t>
  </si>
  <si>
    <t>mwaikariuki@kcau.ac.ke</t>
  </si>
  <si>
    <t>rkawira@kcau.ac.ke</t>
  </si>
  <si>
    <t>jochieng@kcau.ac.ke</t>
  </si>
  <si>
    <t>jmulinya@kcau.ac.ke</t>
  </si>
  <si>
    <t>fkaruri@kcau.ac.ke</t>
  </si>
  <si>
    <t>eadhiambo@kcau.ac.ke</t>
  </si>
  <si>
    <t>tmwangi@kcau.ac.ke</t>
  </si>
  <si>
    <t>Nicholas Muriithi Muriuki</t>
  </si>
  <si>
    <t>nmuriuki@kcau.ac.ke</t>
  </si>
  <si>
    <t>coyuech@kcau.ac.ke</t>
  </si>
  <si>
    <t>Examination Officer</t>
  </si>
  <si>
    <t>akimani@kcau.ac.ke</t>
  </si>
  <si>
    <t>Procurement Assistant</t>
  </si>
  <si>
    <t>enjoroge@kcau.ac.ke</t>
  </si>
  <si>
    <t>Kenneth Ouma Nyawegi</t>
  </si>
  <si>
    <t>knyawegi@kcau.ac.ke</t>
  </si>
  <si>
    <t>smurigi@kcau.ac.ke</t>
  </si>
  <si>
    <t>Stephen Ngware Githaiga</t>
  </si>
  <si>
    <t>sgithaiga@kcau.ac.ke</t>
  </si>
  <si>
    <t>Davis Beti Imbuka</t>
  </si>
  <si>
    <t>dimbuka@kcau.ac.ke</t>
  </si>
  <si>
    <t>Marion Wangui Karuiru</t>
  </si>
  <si>
    <t>mkaruiru@kcau.ac.ke</t>
  </si>
  <si>
    <t>swabuga@kcau.ac.ke</t>
  </si>
  <si>
    <t>engwiri@kcau.ac.ke</t>
  </si>
  <si>
    <t>PART TIME</t>
  </si>
  <si>
    <t>andichu@kcau.ac.ke</t>
  </si>
  <si>
    <t>Ezekiel Kiriinya Akwalu</t>
  </si>
  <si>
    <t>eakwalu@kcau.ac.ke</t>
  </si>
  <si>
    <t>Joel Omusebe</t>
  </si>
  <si>
    <t>jomusebe@kcau.ac.ke</t>
  </si>
  <si>
    <t>pmisawo@kcau.ac.ke</t>
  </si>
  <si>
    <t>cndegwa@kcau.ac.ke</t>
  </si>
  <si>
    <t>gomanya@kcau.ac.ke</t>
  </si>
  <si>
    <t>dgongera@kcau.ac.ke</t>
  </si>
  <si>
    <t>pokech@kcau.ac.ke</t>
  </si>
  <si>
    <t>skamunya@kcau.ac.ke</t>
  </si>
  <si>
    <t>domukoba@kcau.ac.ke</t>
  </si>
  <si>
    <t>dmiano@kcau.ac.ke</t>
  </si>
  <si>
    <t>eonyango@kcau.ac.ke</t>
  </si>
  <si>
    <t>pmburu@kcau.ac.ke</t>
  </si>
  <si>
    <t>Tony Laban Oduor</t>
  </si>
  <si>
    <t>toduor@kcau.ac.ke</t>
  </si>
  <si>
    <t>hnjagi@kcau.ac.ke</t>
  </si>
  <si>
    <t>Tyrus Muya Maina</t>
  </si>
  <si>
    <t>tmuya@kcau.ac.ke</t>
  </si>
  <si>
    <t>jmaithya@kcau.ac.ke</t>
  </si>
  <si>
    <t>Jacqueline Kubasu Ojiambo</t>
  </si>
  <si>
    <t>jojiambo@kcau.ac.ke</t>
  </si>
  <si>
    <t>aomulogoli@kcau.ac.ke</t>
  </si>
  <si>
    <t>jbarongo@kcau.ac.ke</t>
  </si>
  <si>
    <t>milkamaina@kcau.ac.ke</t>
  </si>
  <si>
    <t>gochola@kcau.ac.ke</t>
  </si>
  <si>
    <t>Daisy Oindi Kemunto</t>
  </si>
  <si>
    <t>dkemunto@kcau.ac.ke</t>
  </si>
  <si>
    <t>nletting@kcau.ac.ke</t>
  </si>
  <si>
    <t>Solomon Lucas Lemunen</t>
  </si>
  <si>
    <t>slemunen@kcau.ac.ke</t>
  </si>
  <si>
    <t>jkibunja@kcau.ac.ke</t>
  </si>
  <si>
    <t>mnjiru@kcau.ac.ke</t>
  </si>
  <si>
    <t>Program Officer - RIO</t>
  </si>
  <si>
    <t>smbugua@kcau.ac.ke</t>
  </si>
  <si>
    <t>zmonda@kcau.ac.ke</t>
  </si>
  <si>
    <t>fgichuki@kcau.ac.ke</t>
  </si>
  <si>
    <t>mchepngetich@kcau.ac.ke</t>
  </si>
  <si>
    <t>TRAINER</t>
  </si>
  <si>
    <t>pondiek@kcau.ac.ke</t>
  </si>
  <si>
    <t>fmalonza@kcau.ac.ke</t>
  </si>
  <si>
    <t>pkimuhu@kcau.ac.ke</t>
  </si>
  <si>
    <t>lmutegi@kcau.ac.ke</t>
  </si>
  <si>
    <t>Francis Kijogi Mutegi</t>
  </si>
  <si>
    <t>fmutegi@kcau.ac.ke</t>
  </si>
  <si>
    <t>closikany@kcau.ac.ke</t>
  </si>
  <si>
    <t>ndutanjoroge600@gmail.com</t>
  </si>
  <si>
    <t>jmakali@kcau.ac.ke</t>
  </si>
  <si>
    <t>jnderitu@kcau.ac.ke</t>
  </si>
  <si>
    <t>Vincent Mbandu Ochango</t>
  </si>
  <si>
    <t>PT Lecturer</t>
  </si>
  <si>
    <t>vochango@kcau.ac.ke</t>
  </si>
  <si>
    <t>sng'ang'a@kcau.ac.ke</t>
  </si>
  <si>
    <t>pgichuki@kcau.ac.ke</t>
  </si>
  <si>
    <t>zwatibini@kcau.ac.ke</t>
  </si>
  <si>
    <t>Japheth Muchai Mwiti</t>
  </si>
  <si>
    <t>jmuchai@kcau.ac.ke</t>
  </si>
  <si>
    <t>anjeru@kcau.ac.ke</t>
  </si>
  <si>
    <t>pngugi@kcau.ac.ke</t>
  </si>
  <si>
    <t>skihiu@kcau.ac.ke</t>
  </si>
  <si>
    <t>yiguku@kcau.ac.ke</t>
  </si>
  <si>
    <t>David Oloo Okoth Ouma</t>
  </si>
  <si>
    <t>oumaoloo@kcau.ac.ke</t>
  </si>
  <si>
    <t>msitienei@kcau.ac.ke</t>
  </si>
  <si>
    <t>Jacob Ouma Oloo</t>
  </si>
  <si>
    <t>joloo@kcau.ac.ke</t>
  </si>
  <si>
    <t>Richard Nderitu Mathenge</t>
  </si>
  <si>
    <t>rnderitu@kcau.ac.ke</t>
  </si>
  <si>
    <t>Erick Andati Maloba</t>
  </si>
  <si>
    <t>mandati@kcau.ac.ke</t>
  </si>
  <si>
    <t>fatandi@kcau.ac.ke</t>
  </si>
  <si>
    <t>David Kipngetich Chepkonga</t>
  </si>
  <si>
    <t>dchepkonga@kcau.ac.ke</t>
  </si>
  <si>
    <t>jnjiiri@kcau.ac.ke</t>
  </si>
  <si>
    <t>mmugwe@kcau.ac.ke</t>
  </si>
  <si>
    <t>skamau@kcau.ac.ke</t>
  </si>
  <si>
    <t>Dolreen Kaimuri Murithi</t>
  </si>
  <si>
    <t>dmurithi@kcau.ac.ke</t>
  </si>
  <si>
    <t>vogutu@kcau.ac.ke</t>
  </si>
  <si>
    <t>mkitambala@kcau.ac.ke</t>
  </si>
  <si>
    <t>kwanjau@kcau.ac.ke</t>
  </si>
  <si>
    <t>Kennedy Nyabaga Nyandieka</t>
  </si>
  <si>
    <t>knyandieka@kcau.ac.ke</t>
  </si>
  <si>
    <t>Josphine Wambui Karari</t>
  </si>
  <si>
    <t>PT. LEC.</t>
  </si>
  <si>
    <t>jkarari@kcau.ac.ke</t>
  </si>
  <si>
    <t>mmuriki@kcau.ac.ke</t>
  </si>
  <si>
    <t>lkendi@kcau.ac.ke</t>
  </si>
  <si>
    <t>Bonface Miya Malenje</t>
  </si>
  <si>
    <t>bmalenje@kcau.ac.ke</t>
  </si>
  <si>
    <t>Absolom Omariba Nyangau</t>
  </si>
  <si>
    <t>aomariba@kcau.ac.ke</t>
  </si>
  <si>
    <t>Joy Jerop Kibor</t>
  </si>
  <si>
    <t>jkibor@kcau.ac.ke</t>
  </si>
  <si>
    <t>Jedidah Ndinda Mbindyo</t>
  </si>
  <si>
    <t>jmbindyo@kcau.ac.ke</t>
  </si>
  <si>
    <t>Cleophas Musyimi Muendo</t>
  </si>
  <si>
    <t>cmuendo@kcau.ac.ke</t>
  </si>
  <si>
    <t>Francis Obura Imujar</t>
  </si>
  <si>
    <t>fobura@kcau.ac.ke</t>
  </si>
  <si>
    <t>hwaburi@kcau.ac.ke</t>
  </si>
  <si>
    <t>Humphrey Chivin Lukakha</t>
  </si>
  <si>
    <t>hchivini@kcau.ac.ke</t>
  </si>
  <si>
    <t>Janet Mueni Maluki</t>
  </si>
  <si>
    <t>jmaluki@kcau.ac.ke</t>
  </si>
  <si>
    <t>jogweno@kcau.ac.ke</t>
  </si>
  <si>
    <t>Jared Maranga Mayieka</t>
  </si>
  <si>
    <t>jmaranga@kcau.ac.ke</t>
  </si>
  <si>
    <t>Thomas Kinyanjui Njoroge</t>
  </si>
  <si>
    <t>tkinyanjui@kcau.ac.ke</t>
  </si>
  <si>
    <t>Anne Wambui Maina</t>
  </si>
  <si>
    <t>amaina@kcau.ac.ke</t>
  </si>
  <si>
    <t>sosida@kcau.ac.ke</t>
  </si>
  <si>
    <t>Pauline Nkatha Mathiu Olali</t>
  </si>
  <si>
    <t>polali@kcau.ac.ke</t>
  </si>
  <si>
    <t>Hilda Wanjiku Kamau</t>
  </si>
  <si>
    <t>hkamau@kcau.ac.ke</t>
  </si>
  <si>
    <t>Tutorial Fellow in Performing Arts</t>
  </si>
  <si>
    <t>lucyoruta@kcau.ac.ke</t>
  </si>
  <si>
    <t>Cyrus Wanjohi Mwangi</t>
  </si>
  <si>
    <t>cwmwangi@kcau.ac.ke</t>
  </si>
  <si>
    <t>Chrisantus Makuba Makokha</t>
  </si>
  <si>
    <t>cmmakokha@kcau.ac.ke</t>
  </si>
  <si>
    <t>Sophia Moraa Bironga</t>
  </si>
  <si>
    <t>sbironga@kcau.ac.ke</t>
  </si>
  <si>
    <t>Kenneth Macharia Munyua</t>
  </si>
  <si>
    <t>kmunyua@kcau.ac.ke</t>
  </si>
  <si>
    <t>ckinuthia@kcau.ac.ke</t>
  </si>
  <si>
    <t>Charles Muhoro Murage</t>
  </si>
  <si>
    <t>cmuhoro@kcau.ac.ke</t>
  </si>
  <si>
    <t>Administrator, CETE</t>
  </si>
  <si>
    <t>cmugambi@kcau.ac.ke</t>
  </si>
  <si>
    <t>Emmanuel Anthony Wafula</t>
  </si>
  <si>
    <t>awafula@kcau.ac.ke</t>
  </si>
  <si>
    <t>Abraham Ndungu Kirugo</t>
  </si>
  <si>
    <t>andungu@kcau.ac.ke</t>
  </si>
  <si>
    <t>Nelly Adhiambo Wasuna</t>
  </si>
  <si>
    <t>nwasuna@kcau.ac.ke</t>
  </si>
  <si>
    <t>Cecilia Wanjiku Gitau</t>
  </si>
  <si>
    <t>ceciliagitau@kcau.ac.ke</t>
  </si>
  <si>
    <t>Haron Mutwiri Muruku</t>
  </si>
  <si>
    <t>Part Time Trainer</t>
  </si>
  <si>
    <t>hmutwiri@kcau.ac.ke</t>
  </si>
  <si>
    <t>Betty Lakers Busingye</t>
  </si>
  <si>
    <t>blakers@kcau.ac.ke</t>
  </si>
  <si>
    <t>Chavalegi Faina Kadagisa</t>
  </si>
  <si>
    <t>fchavalegi@kcau.ac.ke</t>
  </si>
  <si>
    <t>vkoga@kcau.ac.ke</t>
  </si>
  <si>
    <t>NAC</t>
  </si>
  <si>
    <t>DSAI</t>
  </si>
  <si>
    <t>AF</t>
  </si>
  <si>
    <t>SS</t>
  </si>
  <si>
    <t>FOUNDATIONS OF ACCOUNTING I</t>
  </si>
  <si>
    <t>INTRODUCTION TO FINANCIAL MANAGEMENT</t>
  </si>
  <si>
    <t>SUBJECT METHODS IN HOSPITALITY</t>
  </si>
  <si>
    <t>EDUCATIONAL STATISTICS,MEASUERMENT AND EVALUATION</t>
  </si>
  <si>
    <t>SEU 5202</t>
  </si>
  <si>
    <t>ANALYTICAL GEOMETRY</t>
  </si>
  <si>
    <t>INTRODUCTION TO BUSINESS LAW</t>
  </si>
  <si>
    <t>SUBJECT METHODS IN FILM AND TELEVISION PRODUCTION</t>
  </si>
  <si>
    <t>FOOD AND BEVERAGE SALES ANDSERVICE MANAGEMENT THEORY I</t>
  </si>
  <si>
    <t>FOOD AND BEVERAGE SERVICE AND SALES TMGT PRACTICAL</t>
  </si>
  <si>
    <t>FUNDAMENTALS OF COMPUTING</t>
  </si>
  <si>
    <t>INDUSTRIAL ECONOMICS</t>
  </si>
  <si>
    <t>CALCULUS III</t>
  </si>
  <si>
    <t>SUBJECT METHODS IN PHYSICS</t>
  </si>
  <si>
    <t>SUBJECT METHODS IN COMPUTER STUDIES</t>
  </si>
  <si>
    <t>SUBJECT METHODS IN AGRICULTURE</t>
  </si>
  <si>
    <t>SUBJECT METHODS IN BIOLOGY</t>
  </si>
  <si>
    <t>SUBJECT METHODS IN CHEMISTRY</t>
  </si>
  <si>
    <t>INTRODUCTION TO INTERNET TECHNOLOGY</t>
  </si>
  <si>
    <t>SUBJECT METHODS IN ELECTRICAL ENGINNERING</t>
  </si>
  <si>
    <t>SUBJECT METHODS IN MECHANICAL ENGINEERING</t>
  </si>
  <si>
    <t>SUBJECT METHODS IN BUILDING CONSTRUCTION</t>
  </si>
  <si>
    <t>SUBJECT METHODS IN AUTOMOTIVE ENGINEERING</t>
  </si>
  <si>
    <t>Unit Code</t>
  </si>
  <si>
    <t>UNIT HOST DEPARTMENT</t>
  </si>
  <si>
    <t>LEN</t>
  </si>
  <si>
    <t>Issues in Adolescent Psychology</t>
  </si>
  <si>
    <t>Research Methods in Counselling</t>
  </si>
  <si>
    <t>Counselling Children, Youth and Adults</t>
  </si>
  <si>
    <t>Counselling for Special Populations</t>
  </si>
  <si>
    <t>Cross Cultural Psychology</t>
  </si>
  <si>
    <t>Probalility and Statistics I</t>
  </si>
  <si>
    <t>Firewalls and Network Security </t>
  </si>
  <si>
    <t>Methods of Teaching Literature</t>
  </si>
  <si>
    <t>Methods of Teaching Religion</t>
  </si>
  <si>
    <t>Methods of Teaching Mathematics</t>
  </si>
  <si>
    <t>Statistics in Social Sciences</t>
  </si>
  <si>
    <t>Corporate Legal Environment</t>
  </si>
  <si>
    <t>Fundamentals and Process of Counselling</t>
  </si>
  <si>
    <t>International Human Resource Management</t>
  </si>
  <si>
    <t>Stochastic Processes II</t>
  </si>
  <si>
    <t>Instructional Methods</t>
  </si>
  <si>
    <t>Education Institutions Policies and Leadership</t>
  </si>
  <si>
    <t>Introduction to E-Governance  and E-Business</t>
  </si>
  <si>
    <t>Modern Governments in Africa</t>
  </si>
  <si>
    <t>Introduction to Grammar and Grammatical  Structures of English</t>
  </si>
  <si>
    <t>Second Language Acquisition</t>
  </si>
  <si>
    <t>Pan - Africanism, Organization of African Community (OAU) and African Union (AU)</t>
  </si>
  <si>
    <t>Introduction to Journalism and the Digital Age</t>
  </si>
  <si>
    <t>Kiswahili Structure</t>
  </si>
  <si>
    <t>Object Oriented Programming with JAVA</t>
  </si>
  <si>
    <t>Subject Methods in Geography</t>
  </si>
  <si>
    <t>Introduction to the Study of Language</t>
  </si>
  <si>
    <t>Geography of Africa</t>
  </si>
  <si>
    <t>Social Media and Digital Storytelling</t>
  </si>
  <si>
    <t>Kiswahili Phonetics and Phonology</t>
  </si>
  <si>
    <t>Children's Literature in Kiswahili</t>
  </si>
  <si>
    <t>The Novel</t>
  </si>
  <si>
    <t>Pentateuch</t>
  </si>
  <si>
    <t>The Gospels</t>
  </si>
  <si>
    <t>General Methodology for Social Sciences and Project in Religious Education</t>
  </si>
  <si>
    <t>Victimology</t>
  </si>
  <si>
    <t>Introduction to Phonetics and Phonology in English</t>
  </si>
  <si>
    <t>Geography of East Africa</t>
  </si>
  <si>
    <t>Principles of Archaelogy</t>
  </si>
  <si>
    <t>Desktop Publishing</t>
  </si>
  <si>
    <t>Motion Graphics Design</t>
  </si>
  <si>
    <t>Creative Writing in Kiswahili II</t>
  </si>
  <si>
    <t>Drama and Poetry</t>
  </si>
  <si>
    <t>The Short Story</t>
  </si>
  <si>
    <t>Juvenile Justice</t>
  </si>
  <si>
    <t>Community and Social Justice</t>
  </si>
  <si>
    <t>Research Methods in Criminal Justice</t>
  </si>
  <si>
    <t>Restorative Justice</t>
  </si>
  <si>
    <t>Economics of Education and Educational Planning</t>
  </si>
  <si>
    <t>Comparative Education and Contemporary Issues  in Education</t>
  </si>
  <si>
    <t>Educational Guidance and Counseling</t>
  </si>
  <si>
    <t>Human Geography</t>
  </si>
  <si>
    <t>History of West Africa</t>
  </si>
  <si>
    <t>Critical and Cultural Analysis in Digital Communication</t>
  </si>
  <si>
    <t>Television Production</t>
  </si>
  <si>
    <t>Critical Reading and Response</t>
  </si>
  <si>
    <t>African Orature and Folklore</t>
  </si>
  <si>
    <t>Culture, Inclusivity and Community Service Learning</t>
  </si>
  <si>
    <t>Introduction to Critical Thinking and Logic</t>
  </si>
  <si>
    <t>Quantitative Methods in Criminology</t>
  </si>
  <si>
    <t>Health Education and Practices</t>
  </si>
  <si>
    <t>News Writing and Reporting</t>
  </si>
  <si>
    <t>Biological Psychology</t>
  </si>
  <si>
    <t>Theories of Communication and Digital Media</t>
  </si>
  <si>
    <t>Introduction to Psychopathology</t>
  </si>
  <si>
    <t>English for Mass Communication</t>
  </si>
  <si>
    <t>Micro Teaching</t>
  </si>
  <si>
    <t>Leadership Theories  and  Practice</t>
  </si>
  <si>
    <t>Life Skills for Prevention and Management of Substance Abuse</t>
  </si>
  <si>
    <t>Food and Beverage Production Practice 1</t>
  </si>
  <si>
    <t>Leadership and Management in Education</t>
  </si>
  <si>
    <t>Basic Mathematics</t>
  </si>
  <si>
    <t>Costume  and  Make up Design</t>
  </si>
  <si>
    <t>Principles  and  Practice of Management Theory I</t>
  </si>
  <si>
    <t>Historical Development of Kiswahili </t>
  </si>
  <si>
    <t>Techniques in Geography I</t>
  </si>
  <si>
    <t>Sales  and  Marketing Theory I</t>
  </si>
  <si>
    <t>Effective Study Skills</t>
  </si>
  <si>
    <t>Introduction to Business Law</t>
  </si>
  <si>
    <t>Economic and Organized Crime                                                         </t>
  </si>
  <si>
    <t>Calculus III</t>
  </si>
  <si>
    <t>Development of Geographic Thought</t>
  </si>
  <si>
    <t>Essentials of Photography and Photojournalism</t>
  </si>
  <si>
    <t>Nutrition I</t>
  </si>
  <si>
    <t>Nutrition II</t>
  </si>
  <si>
    <t>Food Science and Nutrition Theory I</t>
  </si>
  <si>
    <t>Food science and Nutrition Theory II</t>
  </si>
  <si>
    <t>Human Relations Theory I</t>
  </si>
  <si>
    <t>Black Theology</t>
  </si>
  <si>
    <t>Web Development</t>
  </si>
  <si>
    <t>Introduction to Video Editing</t>
  </si>
  <si>
    <t>Entrepreneurship I</t>
  </si>
  <si>
    <t>Food and Beverage Service and Sales Theory I</t>
  </si>
  <si>
    <t>Food and Beverage Service and Sales Theory II</t>
  </si>
  <si>
    <t>Food and Beverage sales and Service Management Theory I</t>
  </si>
  <si>
    <t>Food and Beverage sales and Service Management Practice I</t>
  </si>
  <si>
    <t>Introduction to Linguistics and the Study of  Kiswahili Language</t>
  </si>
  <si>
    <t>Language Skills in Kiswahili</t>
  </si>
  <si>
    <t>Software Testing Tools and Techniques</t>
  </si>
  <si>
    <t>2D Animation and Cartooning</t>
  </si>
  <si>
    <t>Leadership in Public Sector</t>
  </si>
  <si>
    <t>Object Oriented Technologies</t>
  </si>
  <si>
    <t>Subject Methods in Mathematics</t>
  </si>
  <si>
    <t>Subject Methods in ICT</t>
  </si>
  <si>
    <t>Population Geography</t>
  </si>
  <si>
    <t>Remote Sensing and Resource Management</t>
  </si>
  <si>
    <t>Eastern African Literature</t>
  </si>
  <si>
    <t>Introduction to the Bible</t>
  </si>
  <si>
    <t>ECO 2205</t>
  </si>
  <si>
    <t>Founation of Policy Analysis</t>
  </si>
  <si>
    <t>Discourse Analysis</t>
  </si>
  <si>
    <t>Use of English for Academic Purposes</t>
  </si>
  <si>
    <t>Description of Modern English</t>
  </si>
  <si>
    <t>Psycholinguistics</t>
  </si>
  <si>
    <t>Government, Constitution and Politics in Kenya</t>
  </si>
  <si>
    <t>International Organizations</t>
  </si>
  <si>
    <t>Editing for Electronic Media</t>
  </si>
  <si>
    <t>Radio Project</t>
  </si>
  <si>
    <t>Studio Equipment Operation</t>
  </si>
  <si>
    <t>Introduction to Linguistics and the Study of Kiswahili Language</t>
  </si>
  <si>
    <t>Introduction to the Theories of Translation and Interpretation</t>
  </si>
  <si>
    <t>Church History II</t>
  </si>
  <si>
    <t>Subject Methods in Literature</t>
  </si>
  <si>
    <t>Subject Methods in Kiswahili and Literature</t>
  </si>
  <si>
    <t>Subject Methods in History and Government </t>
  </si>
  <si>
    <t>Agricultural Geography</t>
  </si>
  <si>
    <t>Online Journalism</t>
  </si>
  <si>
    <t>Still Graphics Design</t>
  </si>
  <si>
    <t>Media Law And Ethics</t>
  </si>
  <si>
    <t>Broadcast Writing</t>
  </si>
  <si>
    <t>Lifestyle Diseases and Rehabilitation</t>
  </si>
  <si>
    <t>Social Education and Ethics in Islam</t>
  </si>
  <si>
    <t>Substance Use and Criminality</t>
  </si>
  <si>
    <t>Counselling People Infected or Affected by HIV</t>
  </si>
  <si>
    <t>Political Geography</t>
  </si>
  <si>
    <t>Issues in Kenyan History</t>
  </si>
  <si>
    <t>Methods of Historical Research</t>
  </si>
  <si>
    <t>Africa in World Politics</t>
  </si>
  <si>
    <t>Radio Production</t>
  </si>
  <si>
    <t>Advertising</t>
  </si>
  <si>
    <t>Human Rights and Advocacy</t>
  </si>
  <si>
    <t>Crime Justice and Public Policy</t>
  </si>
  <si>
    <t>Intelligence Gathering and Management</t>
  </si>
  <si>
    <t>Family Counseling and Therapy</t>
  </si>
  <si>
    <t>Pensions and Other Benefits Schemes</t>
  </si>
  <si>
    <t>Kiswahili for Mass Communication</t>
  </si>
  <si>
    <t>Theories of Counselling and Psychotherapy</t>
  </si>
  <si>
    <t>Organizational Psychology</t>
  </si>
  <si>
    <t>Child Development: Early, Middle and Late</t>
  </si>
  <si>
    <t>Forensic Science</t>
  </si>
  <si>
    <t>Terrorism and International Security</t>
  </si>
  <si>
    <t>Crime Mapping and Analysis</t>
  </si>
  <si>
    <t>History of Mass Media</t>
  </si>
  <si>
    <t>Research in Family Studies 1 Theory</t>
  </si>
  <si>
    <t>Sociolinguistics (English)</t>
  </si>
  <si>
    <t>Bio-Geography</t>
  </si>
  <si>
    <t>Criminology Ethics and Professional Practice</t>
  </si>
  <si>
    <t>Information Technology and Crime</t>
  </si>
  <si>
    <t>Correctional and Rehabilitation of Offenders</t>
  </si>
  <si>
    <t>Assessment and Clinical Procedures in Counselling</t>
  </si>
  <si>
    <t>Introduction to Practicum</t>
  </si>
  <si>
    <t>Introduction to Morphology and Syntax</t>
  </si>
  <si>
    <t>Survey of World History</t>
  </si>
  <si>
    <t>Human Sexuality</t>
  </si>
  <si>
    <t>Mainstreaming in  Special children</t>
  </si>
  <si>
    <t>Stochastic Processes I</t>
  </si>
  <si>
    <t>Global Innovation</t>
  </si>
  <si>
    <t>Criminal Investigation</t>
  </si>
  <si>
    <t>Transnational Organised Crime</t>
  </si>
  <si>
    <t>Theories and Methods of Environmental Education</t>
  </si>
  <si>
    <t>Educational Communication and Technology</t>
  </si>
  <si>
    <t>Geography of Settlement</t>
  </si>
  <si>
    <t>Audience Analysis</t>
  </si>
  <si>
    <t>Creative Writing of Poetry</t>
  </si>
  <si>
    <t>Psychology and Crime</t>
  </si>
  <si>
    <t>Physical Education and Sports</t>
  </si>
  <si>
    <t>Health Psychology</t>
  </si>
  <si>
    <t>Behaviour Disorders in Children</t>
  </si>
  <si>
    <t>Introduction to Comparative Religions</t>
  </si>
  <si>
    <t>Family Counselling</t>
  </si>
  <si>
    <t>Book Keeping I</t>
  </si>
  <si>
    <t>Kenyan Literature</t>
  </si>
  <si>
    <t>Individual Counseling Theories</t>
  </si>
  <si>
    <t>Multicultural Counseling</t>
  </si>
  <si>
    <t>Project I Documentary Production  and  Exhibition</t>
  </si>
  <si>
    <t>Food &amp; Beverage Control &amp; Catering Premises  &amp; Equipment Theory I</t>
  </si>
  <si>
    <t>Food &amp; Beverage Control &amp; Catering Premises  &amp; Equipment Theory II</t>
  </si>
  <si>
    <t>Marriage  and  Family Therapy</t>
  </si>
  <si>
    <t>Career and Workplace Counseling</t>
  </si>
  <si>
    <t>Food  And  Beverages Production II</t>
  </si>
  <si>
    <t>Entrepreneurship II</t>
  </si>
  <si>
    <t>Banking Law</t>
  </si>
  <si>
    <t>Research Methods in Education</t>
  </si>
  <si>
    <t>Policing in Comparative Perspective</t>
  </si>
  <si>
    <t>Juvenile Delinquency                                                                          </t>
  </si>
  <si>
    <t>Hygiene and Sanitation</t>
  </si>
  <si>
    <t>Subject Methods in Film and Television Production</t>
  </si>
  <si>
    <t>Food and Beverage Production I</t>
  </si>
  <si>
    <t>Production Theory I</t>
  </si>
  <si>
    <t>Production Theory II</t>
  </si>
  <si>
    <t>Food &amp; Beverage Production Theory I</t>
  </si>
  <si>
    <t>Food &amp; Beverage Production Theory II</t>
  </si>
  <si>
    <t>Digial Technologies</t>
  </si>
  <si>
    <t>Fundamentals of Computing</t>
  </si>
  <si>
    <t>Food &amp; Beverage Production Practical I</t>
  </si>
  <si>
    <t>Food &amp; Beverage Production Practical II</t>
  </si>
  <si>
    <t>Food and Beverage Service and Sales Practical I</t>
  </si>
  <si>
    <t>Food and Beverage Service and Sales Practical II</t>
  </si>
  <si>
    <t>Planning II</t>
  </si>
  <si>
    <t>Religion and Political Movements in Africa</t>
  </si>
  <si>
    <t>DT</t>
  </si>
  <si>
    <t>Advances in Web Development</t>
  </si>
  <si>
    <t>Methods of Teaching English</t>
  </si>
  <si>
    <t>Methods of Teaching History</t>
  </si>
  <si>
    <t>Methods of Teaching Geography</t>
  </si>
  <si>
    <t>Methods of Teaching Film and Performing Arts</t>
  </si>
  <si>
    <t>Methods of Teaching Computer Studies</t>
  </si>
  <si>
    <t>Methods of Teaching Chemistry</t>
  </si>
  <si>
    <t>Methods of Teaching  Physics</t>
  </si>
  <si>
    <t>Methods of Teaching Biology</t>
  </si>
  <si>
    <t>Leadership Theories and Practice in Education Institutions</t>
  </si>
  <si>
    <t>Psychological Assessment and Evaluation</t>
  </si>
  <si>
    <t>Introduction to Computing  and  Programming</t>
  </si>
  <si>
    <t>Higher Education Administration</t>
  </si>
  <si>
    <t>Subject Methods in Business Studies</t>
  </si>
  <si>
    <t>Socioliguistics (Isimu Jamii)</t>
  </si>
  <si>
    <t>African Literature I (Poetry from West and Southern Africa)</t>
  </si>
  <si>
    <t>Church History I</t>
  </si>
  <si>
    <t>application Programming with VB.Net</t>
  </si>
  <si>
    <t>Climatology</t>
  </si>
  <si>
    <t>Themes in East African History</t>
  </si>
  <si>
    <t>Introduction to the Study of Literature in Kiswahili</t>
  </si>
  <si>
    <t>Kiswahili Morphology and Syntax</t>
  </si>
  <si>
    <t>Kiswahili Classical, Mordern and Contemporary Poetry</t>
  </si>
  <si>
    <t>Stylistics and Literary Techniques</t>
  </si>
  <si>
    <t>Environmental Psychology</t>
  </si>
  <si>
    <t>Comparative Criminal and Justice System</t>
  </si>
  <si>
    <t>Subject Methods in Christian Religious Education </t>
  </si>
  <si>
    <t>Historical Development of Education</t>
  </si>
  <si>
    <t>Phonetics and Phonological Analyses</t>
  </si>
  <si>
    <t>Semantics and Pragmatics</t>
  </si>
  <si>
    <t>Environmental Conservation</t>
  </si>
  <si>
    <t>Interface and Information Design</t>
  </si>
  <si>
    <t>EC</t>
  </si>
  <si>
    <t>Political Communication and Social Justice</t>
  </si>
  <si>
    <t>Theories of Literature and Sytlistic Criticism</t>
  </si>
  <si>
    <t>Oral Literature in Kiswahili</t>
  </si>
  <si>
    <t>Contemporary Criminological Crimes</t>
  </si>
  <si>
    <t>Criminology Practicum</t>
  </si>
  <si>
    <t>Custom, Border Protection and Biodiversity</t>
  </si>
  <si>
    <t>Counselling Practicum – (Two Units)</t>
  </si>
  <si>
    <t>Subject Methods in English  </t>
  </si>
  <si>
    <t>Physical Geography</t>
  </si>
  <si>
    <t>Sources and Themes in African History</t>
  </si>
  <si>
    <t>Photography and Photojournalism</t>
  </si>
  <si>
    <t>Video Camera Operations for TV</t>
  </si>
  <si>
    <t>Feature and Documentary Production</t>
  </si>
  <si>
    <t>Modern Kiswahili Novel, Short Story and Play</t>
  </si>
  <si>
    <t>Theory and Methods in Oral Literature</t>
  </si>
  <si>
    <t>Professional Ethics and Legal Aspects in Counselling</t>
  </si>
  <si>
    <t>Psychology of Gender and Development</t>
  </si>
  <si>
    <t>Sociology of Religion</t>
  </si>
  <si>
    <t>Psychology of Religion</t>
  </si>
  <si>
    <t>Issues in Domestic Violence</t>
  </si>
  <si>
    <t>Criminal Law for Criminologist</t>
  </si>
  <si>
    <t>Gender, Sexuality and Criminal Justice</t>
  </si>
  <si>
    <t>Social Interaction in ECE</t>
  </si>
  <si>
    <t>Conflict Resolution and Management</t>
  </si>
  <si>
    <t>Interrogation and Interview skills</t>
  </si>
  <si>
    <t>Public Communication</t>
  </si>
  <si>
    <t>E-counseling</t>
  </si>
  <si>
    <t>Sociolinguistics</t>
  </si>
  <si>
    <t>Computer Maintenance  and  Support I</t>
  </si>
  <si>
    <t>Sound Design  and  Music in Film</t>
  </si>
  <si>
    <t>Introduction To Accounting</t>
  </si>
  <si>
    <t>Stress, Trauma  and  Grief Counseling</t>
  </si>
  <si>
    <t>Group Counseling Process and Practice</t>
  </si>
  <si>
    <t>Subject Methods Computer Studies</t>
  </si>
  <si>
    <t>Subject Methods Physics</t>
  </si>
  <si>
    <t>Subject Methods Electrical Engineering</t>
  </si>
  <si>
    <t>Subject Methods Mechanical Engineering</t>
  </si>
  <si>
    <t>Subject Methods in Agriculture</t>
  </si>
  <si>
    <t>Subject Methods in Hospitality</t>
  </si>
  <si>
    <t>Subject Methods in Building Construction</t>
  </si>
  <si>
    <t>Subject Methods in Automotive Engineering</t>
  </si>
  <si>
    <t>Subject Methods in English</t>
  </si>
  <si>
    <t>Subject Methods in Biology</t>
  </si>
  <si>
    <t>Subject Methods in Chemistry</t>
  </si>
  <si>
    <t>Subject Methods in Christian Religious Education</t>
  </si>
  <si>
    <t>Fundamentals of Film Marketing  and  Distribution </t>
  </si>
  <si>
    <t>Sources and Themes of African Culture</t>
  </si>
  <si>
    <t>Computers and Society</t>
  </si>
  <si>
    <t>Support Subject I</t>
  </si>
  <si>
    <t>Office Administration and Mananement I</t>
  </si>
  <si>
    <t>Ethical and Legal Issues in Counseling Practice</t>
  </si>
  <si>
    <t>Fundamentals of Advertising</t>
  </si>
  <si>
    <t>Analytical Geometry</t>
  </si>
  <si>
    <t>Computer Application I – Paper 2 (Practical) I</t>
  </si>
  <si>
    <t>Computer Applications II – Paper 2 (practical) I</t>
  </si>
  <si>
    <t>Self-Awareness and Personal Development</t>
  </si>
  <si>
    <t>Human Resource Metrics and Analytics</t>
  </si>
  <si>
    <t>Simulation  and  Modelling</t>
  </si>
  <si>
    <t>Artificial Intelligence Programming</t>
  </si>
  <si>
    <t>Social Studies in Early Childhood Education</t>
  </si>
  <si>
    <t>Screening Procedures in Early Childhood</t>
  </si>
  <si>
    <t>Child Development: Pre-Natal and Infant</t>
  </si>
  <si>
    <t>Role of Family in a Changing Society</t>
  </si>
  <si>
    <t>Theory and Methods of Religious Education</t>
  </si>
  <si>
    <t>Organization  and  Management Of Feeding Programs</t>
  </si>
  <si>
    <t>Community Education and Mobilization</t>
  </si>
  <si>
    <t>Environmental Crime</t>
  </si>
  <si>
    <t>Language Methods for Early Childhood Education</t>
  </si>
  <si>
    <t>Program Planning and Implementation</t>
  </si>
  <si>
    <t>Big Data Management and Tools</t>
  </si>
  <si>
    <t>Kiswahili Theory and Methods in ECE</t>
  </si>
  <si>
    <t>Comparative Education in ECE</t>
  </si>
  <si>
    <t>Administration  and  Supervision Of Pre-School Education</t>
  </si>
  <si>
    <t>Marketing Metrics and Analytics</t>
  </si>
  <si>
    <t>Theory and Methods  of Teaching  Mathematics</t>
  </si>
  <si>
    <t>Guidance and Counseling in Early Childhood Education</t>
  </si>
  <si>
    <t>Adolescent and Adult Procedures for Children</t>
  </si>
  <si>
    <t>Finance For Projects</t>
  </si>
  <si>
    <t>Project Management Tools and Techniques</t>
  </si>
  <si>
    <t>Project Quality and risk Management</t>
  </si>
  <si>
    <t>Supply Chain Finance</t>
  </si>
  <si>
    <t>Introduction to Internet Technology</t>
  </si>
  <si>
    <t>Strategic Inventory Management</t>
  </si>
  <si>
    <t>Object-Oriented Technologies</t>
  </si>
  <si>
    <t>Microfinance and Development</t>
  </si>
  <si>
    <t>Local and Regional Development</t>
  </si>
  <si>
    <t>Entrepreneurship and Business Development</t>
  </si>
  <si>
    <t>Change Management in Human Resource Management</t>
  </si>
  <si>
    <t>Service Theory I</t>
  </si>
  <si>
    <t>Trade Practice, Food  And  Beverage Service I</t>
  </si>
  <si>
    <t>Trade Practice, Food  And  Beverage Service II</t>
  </si>
  <si>
    <t>Book Keeping II</t>
  </si>
  <si>
    <t>Project I</t>
  </si>
  <si>
    <t>Business Plan I</t>
  </si>
  <si>
    <t>Project II</t>
  </si>
  <si>
    <t>Business Plan II</t>
  </si>
  <si>
    <t>Research Project II</t>
  </si>
  <si>
    <t>Communication Skills and Ethics</t>
  </si>
  <si>
    <t>Office Administration and Mananement II</t>
  </si>
  <si>
    <t>Research I</t>
  </si>
  <si>
    <t>Business plan II</t>
  </si>
  <si>
    <t>Introduction to Introduction Communication Technology  and  Ethics I</t>
  </si>
  <si>
    <t>Computer Application- Paper 2 (Practical) I</t>
  </si>
  <si>
    <t>Theory  and  Practice of knowledge management</t>
  </si>
  <si>
    <t>Banking Management</t>
  </si>
  <si>
    <t>Emerging Issues in Corporate Management</t>
  </si>
  <si>
    <t>Project   Monitoring and Evaluation</t>
  </si>
  <si>
    <t>Procurement Contracts and Negotiation</t>
  </si>
  <si>
    <t>Supply Chain Risk Management and Auditing</t>
  </si>
  <si>
    <t>Legal Issues in Supply Chain Management</t>
  </si>
  <si>
    <t>Systems Dynamics Modelling</t>
  </si>
  <si>
    <t>Global Strategy</t>
  </si>
  <si>
    <t>PROJECT I: DOCUMENTARY PRODUCTION AND EXHIBITION</t>
  </si>
  <si>
    <t>CDU 303</t>
  </si>
  <si>
    <t>NEWS WRITING AND EDITING</t>
  </si>
  <si>
    <t>BUSINESS DEVELOPMENT</t>
  </si>
  <si>
    <t>SUSTAINABLE BUSINESS PRACTICES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</si>
</sst>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Arial"/>
      <scheme val="minor"/>
    </font>
    <font>
      <sz val="11"/>
      <color theme="1"/>
      <name val="Arial"/>
      <family val="2"/>
      <scheme val="minor"/>
    </font>
    <font>
      <sz val="11"/>
      <color theme="1"/>
      <name val="Arial"/>
      <scheme val="minor"/>
    </font>
    <font>
      <b/>
      <sz val="11"/>
      <color theme="1"/>
      <name val="Arial"/>
    </font>
    <font>
      <sz val="11"/>
      <color theme="1"/>
      <name val="Arial"/>
    </font>
    <font>
      <sz val="11"/>
      <color theme="1"/>
      <name val="Calibri"/>
    </font>
    <font>
      <b/>
      <sz val="11"/>
      <color theme="1"/>
      <name val="Calibri"/>
    </font>
    <font>
      <sz val="9"/>
      <color theme="1"/>
      <name val="Times New Roman"/>
    </font>
    <font>
      <sz val="11"/>
      <color rgb="FF000000"/>
      <name val="Calibri"/>
    </font>
    <font>
      <sz val="11"/>
      <color theme="1"/>
      <name val="EB Garamond"/>
    </font>
    <font>
      <sz val="9"/>
      <color rgb="FF000000"/>
      <name val="&quot;Times New Roman&quot;"/>
    </font>
    <font>
      <b/>
      <sz val="11"/>
      <color theme="1"/>
      <name val="&quot;trebuchet ms&quot;"/>
    </font>
    <font>
      <b/>
      <sz val="11"/>
      <color rgb="FF222222"/>
      <name val="&quot;trebuchet ms&quot;"/>
    </font>
    <font>
      <b/>
      <sz val="9"/>
      <color rgb="FF000000"/>
      <name val="Times New Roman"/>
    </font>
    <font>
      <sz val="9"/>
      <color rgb="FF000000"/>
      <name val="Times New Roman"/>
    </font>
    <font>
      <sz val="9"/>
      <color rgb="FF9C0006"/>
      <name val="Times New Roman"/>
    </font>
    <font>
      <sz val="9"/>
      <color rgb="FF006100"/>
      <name val="Times New Roman"/>
    </font>
    <font>
      <sz val="9"/>
      <color theme="1"/>
      <name val="&quot;Times New Roman&quot;"/>
    </font>
    <font>
      <sz val="9"/>
      <color rgb="FF9C6500"/>
      <name val="Times New Roman"/>
    </font>
    <font>
      <sz val="9"/>
      <color rgb="FF9C0006"/>
      <name val="&quot;Times New Roman&quot;"/>
    </font>
    <font>
      <b/>
      <sz val="11"/>
      <color theme="1"/>
      <name val="Times New Roman"/>
    </font>
    <font>
      <sz val="11"/>
      <color theme="1"/>
      <name val="Times New Roman"/>
    </font>
    <font>
      <sz val="12"/>
      <color theme="1"/>
      <name val="Times New Roman"/>
    </font>
    <font>
      <b/>
      <sz val="9"/>
      <color rgb="FF000000"/>
      <name val="&quot;Times New Roman&quot;"/>
    </font>
    <font>
      <b/>
      <sz val="11"/>
      <color rgb="FF000000"/>
      <name val="Calibri"/>
    </font>
    <font>
      <sz val="11"/>
      <color rgb="FF9C0006"/>
      <name val="Calibri"/>
    </font>
    <font>
      <sz val="9"/>
      <color rgb="FF000000"/>
      <name val="Times New Roman"/>
      <family val="1"/>
    </font>
    <font>
      <sz val="9"/>
      <color theme="1"/>
      <name val="Times New Roman"/>
      <family val="1"/>
    </font>
    <font>
      <sz val="9"/>
      <color rgb="FF9C0006"/>
      <name val="Times New Roman"/>
      <family val="1"/>
    </font>
    <font>
      <sz val="9"/>
      <color rgb="FF006100"/>
      <name val="Times New Roman"/>
      <family val="1"/>
    </font>
    <font>
      <sz val="9"/>
      <color rgb="FF9C6500"/>
      <name val="Times New Roman"/>
      <family val="1"/>
    </font>
  </fonts>
  <fills count="22">
    <fill>
      <patternFill patternType="none"/>
    </fill>
    <fill>
      <patternFill patternType="gray125"/>
    </fill>
    <fill>
      <patternFill patternType="solid">
        <fgColor rgb="FFB7E1CD"/>
        <bgColor rgb="FFB7E1CD"/>
      </patternFill>
    </fill>
    <fill>
      <patternFill patternType="solid">
        <fgColor rgb="FFFF0000"/>
        <bgColor rgb="FFFF0000"/>
      </patternFill>
    </fill>
    <fill>
      <patternFill patternType="solid">
        <fgColor rgb="FFFFFFFF"/>
        <bgColor rgb="FFFFFFFF"/>
      </patternFill>
    </fill>
    <fill>
      <patternFill patternType="solid">
        <fgColor theme="0"/>
        <bgColor theme="0"/>
      </patternFill>
    </fill>
    <fill>
      <patternFill patternType="solid">
        <fgColor rgb="FFFFC7CE"/>
        <bgColor rgb="FFFFC7CE"/>
      </patternFill>
    </fill>
    <fill>
      <patternFill patternType="solid">
        <fgColor rgb="FF00B0F0"/>
        <bgColor rgb="FF00B0F0"/>
      </patternFill>
    </fill>
    <fill>
      <patternFill patternType="solid">
        <fgColor rgb="FFFFEB9C"/>
        <bgColor rgb="FFFFEB9C"/>
      </patternFill>
    </fill>
    <fill>
      <patternFill patternType="solid">
        <fgColor rgb="FF00B050"/>
        <bgColor rgb="FF00B050"/>
      </patternFill>
    </fill>
    <fill>
      <patternFill patternType="solid">
        <fgColor rgb="FF00FFFF"/>
        <bgColor rgb="FF00FFFF"/>
      </patternFill>
    </fill>
    <fill>
      <patternFill patternType="solid">
        <fgColor rgb="FFC9DAF8"/>
        <bgColor rgb="FFC9DAF8"/>
      </patternFill>
    </fill>
    <fill>
      <patternFill patternType="solid">
        <fgColor rgb="FF7030A0"/>
        <bgColor rgb="FF7030A0"/>
      </patternFill>
    </fill>
    <fill>
      <patternFill patternType="solid">
        <fgColor rgb="FFED7D31"/>
        <bgColor rgb="FFED7D31"/>
      </patternFill>
    </fill>
    <fill>
      <patternFill patternType="solid">
        <fgColor rgb="FFF3F3F3"/>
        <bgColor rgb="FFF3F3F3"/>
      </patternFill>
    </fill>
    <fill>
      <patternFill patternType="solid">
        <fgColor rgb="FF7B7B7B"/>
        <bgColor rgb="FF7B7B7B"/>
      </patternFill>
    </fill>
    <fill>
      <patternFill patternType="solid">
        <fgColor rgb="FFC6EFCE"/>
        <bgColor rgb="FFC6EFCE"/>
      </patternFill>
    </fill>
    <fill>
      <patternFill patternType="solid">
        <fgColor rgb="FFBDBDBD"/>
        <bgColor rgb="FFBDBDBD"/>
      </patternFill>
    </fill>
    <fill>
      <patternFill patternType="solid">
        <fgColor rgb="FFC6E0B4"/>
        <bgColor rgb="FFC6E0B4"/>
      </patternFill>
    </fill>
    <fill>
      <patternFill patternType="solid">
        <fgColor rgb="FFF9CB9C"/>
        <bgColor rgb="FFF9CB9C"/>
      </patternFill>
    </fill>
    <fill>
      <patternFill patternType="solid">
        <fgColor theme="0"/>
        <bgColor rgb="FF92D050"/>
      </patternFill>
    </fill>
    <fill>
      <patternFill patternType="solid">
        <fgColor theme="0"/>
        <bgColor rgb="FFFFFF00"/>
      </patternFill>
    </fill>
  </fills>
  <borders count="21">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
      <left/>
      <right style="thin">
        <color rgb="FF000000"/>
      </right>
      <top style="thin">
        <color rgb="FF000000"/>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style="thin">
        <color rgb="FF999999"/>
      </left>
      <right/>
      <top/>
      <bottom/>
      <diagonal/>
    </border>
    <border>
      <left style="thin">
        <color rgb="FF999999"/>
      </left>
      <right style="thin">
        <color rgb="FF999999"/>
      </right>
      <top style="thin">
        <color rgb="FF999999"/>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39">
    <xf numFmtId="0" fontId="0" fillId="0" borderId="0" xfId="0" applyFont="1" applyAlignment="1"/>
    <xf numFmtId="0" fontId="2" fillId="0" borderId="0" xfId="0" applyFont="1"/>
    <xf numFmtId="49" fontId="2" fillId="0" borderId="0" xfId="0" applyNumberFormat="1" applyFont="1"/>
    <xf numFmtId="0" fontId="2" fillId="0" borderId="0" xfId="0" applyFont="1" applyAlignment="1">
      <alignment horizontal="center"/>
    </xf>
    <xf numFmtId="0" fontId="3" fillId="0" borderId="0" xfId="0" applyFont="1" applyAlignment="1"/>
    <xf numFmtId="0" fontId="3" fillId="0" borderId="0" xfId="0" applyFont="1" applyAlignment="1">
      <alignment horizontal="right"/>
    </xf>
    <xf numFmtId="0" fontId="4" fillId="0" borderId="0" xfId="0" applyFont="1" applyAlignment="1"/>
    <xf numFmtId="0" fontId="4" fillId="0" borderId="0" xfId="0" applyFont="1" applyAlignment="1">
      <alignment horizontal="right"/>
    </xf>
    <xf numFmtId="0" fontId="4" fillId="0" borderId="0" xfId="0" applyFont="1" applyAlignment="1"/>
    <xf numFmtId="0" fontId="4" fillId="0" borderId="0" xfId="0" applyFont="1" applyAlignment="1">
      <alignment horizontal="right"/>
    </xf>
    <xf numFmtId="0" fontId="5" fillId="0" borderId="0" xfId="0" applyFont="1" applyAlignment="1"/>
    <xf numFmtId="0" fontId="5" fillId="0" borderId="0" xfId="0" applyFont="1" applyAlignment="1">
      <alignment horizontal="right"/>
    </xf>
    <xf numFmtId="0" fontId="2" fillId="0" borderId="0" xfId="0" applyFont="1" applyAlignment="1"/>
    <xf numFmtId="0" fontId="2" fillId="0" borderId="0" xfId="0" applyFont="1" applyAlignment="1">
      <alignment horizontal="right"/>
    </xf>
    <xf numFmtId="0" fontId="2" fillId="0" borderId="0" xfId="0" applyFont="1" applyAlignment="1">
      <alignment horizontal="right"/>
    </xf>
    <xf numFmtId="0" fontId="6" fillId="0" borderId="1" xfId="0" applyFont="1" applyBorder="1" applyAlignment="1">
      <alignment horizontal="center"/>
    </xf>
    <xf numFmtId="0" fontId="4" fillId="0" borderId="1" xfId="0" applyFont="1" applyBorder="1" applyAlignment="1"/>
    <xf numFmtId="49" fontId="6" fillId="0" borderId="1" xfId="0" applyNumberFormat="1" applyFont="1" applyBorder="1" applyAlignment="1">
      <alignment horizontal="center"/>
    </xf>
    <xf numFmtId="0" fontId="5" fillId="0" borderId="1" xfId="0" applyFont="1" applyBorder="1" applyAlignment="1">
      <alignment horizontal="center"/>
    </xf>
    <xf numFmtId="0" fontId="5" fillId="0" borderId="1" xfId="0" applyFont="1" applyBorder="1" applyAlignment="1"/>
    <xf numFmtId="49" fontId="5" fillId="0" borderId="1" xfId="0" applyNumberFormat="1" applyFont="1" applyBorder="1" applyAlignment="1">
      <alignment horizontal="center"/>
    </xf>
    <xf numFmtId="49" fontId="7" fillId="2" borderId="1" xfId="0" applyNumberFormat="1" applyFont="1" applyFill="1" applyBorder="1" applyAlignment="1"/>
    <xf numFmtId="0" fontId="5" fillId="0" borderId="1" xfId="0" applyFont="1" applyBorder="1" applyAlignment="1">
      <alignment horizontal="center"/>
    </xf>
    <xf numFmtId="49" fontId="5" fillId="0" borderId="1" xfId="0" applyNumberFormat="1" applyFont="1" applyBorder="1" applyAlignment="1">
      <alignment horizontal="center"/>
    </xf>
    <xf numFmtId="0" fontId="5" fillId="0" borderId="0" xfId="0" applyFont="1" applyAlignment="1">
      <alignment horizontal="center"/>
    </xf>
    <xf numFmtId="49" fontId="5" fillId="0" borderId="0" xfId="0" applyNumberFormat="1" applyFont="1" applyAlignment="1">
      <alignment horizontal="center"/>
    </xf>
    <xf numFmtId="0" fontId="8" fillId="0" borderId="0" xfId="0" applyFont="1" applyAlignment="1">
      <alignment horizontal="center"/>
    </xf>
    <xf numFmtId="49" fontId="8" fillId="0" borderId="0" xfId="0" applyNumberFormat="1" applyFont="1" applyAlignment="1">
      <alignment horizontal="center"/>
    </xf>
    <xf numFmtId="0" fontId="5" fillId="0" borderId="1" xfId="0" applyFont="1" applyBorder="1" applyAlignment="1"/>
    <xf numFmtId="0" fontId="5" fillId="0" borderId="0" xfId="0" applyFont="1" applyAlignment="1">
      <alignment horizontal="center"/>
    </xf>
    <xf numFmtId="0" fontId="5" fillId="0" borderId="0" xfId="0" applyFont="1" applyAlignment="1"/>
    <xf numFmtId="49" fontId="5" fillId="0" borderId="0" xfId="0" applyNumberFormat="1" applyFont="1" applyAlignment="1"/>
    <xf numFmtId="0" fontId="5" fillId="3" borderId="1" xfId="0" applyFont="1" applyFill="1" applyBorder="1" applyAlignment="1">
      <alignment horizontal="center"/>
    </xf>
    <xf numFmtId="0" fontId="5" fillId="3" borderId="1" xfId="0" applyFont="1" applyFill="1" applyBorder="1" applyAlignment="1"/>
    <xf numFmtId="49" fontId="5" fillId="3" borderId="1" xfId="0" applyNumberFormat="1" applyFont="1" applyFill="1" applyBorder="1" applyAlignment="1">
      <alignment horizontal="center"/>
    </xf>
    <xf numFmtId="0" fontId="2" fillId="3" borderId="0" xfId="0" applyFont="1" applyFill="1"/>
    <xf numFmtId="0" fontId="5" fillId="0" borderId="0" xfId="0" applyFont="1" applyAlignment="1">
      <alignment horizontal="right"/>
    </xf>
    <xf numFmtId="49" fontId="5" fillId="0" borderId="0" xfId="0" applyNumberFormat="1" applyFont="1" applyAlignment="1">
      <alignment horizontal="right"/>
    </xf>
    <xf numFmtId="0" fontId="8" fillId="0" borderId="0" xfId="0" applyFont="1" applyAlignment="1"/>
    <xf numFmtId="49" fontId="8" fillId="0" borderId="0" xfId="0" applyNumberFormat="1" applyFont="1" applyAlignment="1"/>
    <xf numFmtId="3" fontId="9" fillId="4" borderId="1" xfId="0" applyNumberFormat="1" applyFont="1" applyFill="1" applyBorder="1" applyAlignment="1"/>
    <xf numFmtId="3" fontId="7" fillId="2" borderId="1" xfId="0" applyNumberFormat="1" applyFont="1" applyFill="1" applyBorder="1" applyAlignment="1"/>
    <xf numFmtId="3" fontId="7" fillId="2" borderId="2" xfId="0" applyNumberFormat="1" applyFont="1" applyFill="1" applyBorder="1" applyAlignment="1"/>
    <xf numFmtId="49" fontId="7" fillId="2" borderId="2" xfId="0" applyNumberFormat="1" applyFont="1" applyFill="1" applyBorder="1" applyAlignment="1"/>
    <xf numFmtId="0" fontId="8" fillId="0" borderId="1" xfId="0" applyFont="1" applyBorder="1" applyAlignment="1">
      <alignment horizontal="left"/>
    </xf>
    <xf numFmtId="49" fontId="8" fillId="0" borderId="1" xfId="0" applyNumberFormat="1" applyFont="1" applyBorder="1" applyAlignment="1">
      <alignment horizontal="left"/>
    </xf>
    <xf numFmtId="0" fontId="5" fillId="0" borderId="0" xfId="0" applyFont="1" applyAlignment="1">
      <alignment horizontal="center"/>
    </xf>
    <xf numFmtId="0" fontId="7" fillId="0" borderId="1" xfId="0" applyFont="1" applyBorder="1" applyAlignment="1"/>
    <xf numFmtId="49" fontId="5" fillId="0" borderId="0" xfId="0" applyNumberFormat="1" applyFont="1" applyAlignment="1">
      <alignment horizontal="center"/>
    </xf>
    <xf numFmtId="0" fontId="6" fillId="0" borderId="0" xfId="0" applyFont="1" applyAlignment="1">
      <alignment horizontal="center"/>
    </xf>
    <xf numFmtId="0" fontId="6" fillId="0" borderId="0" xfId="0" applyFont="1" applyAlignment="1"/>
    <xf numFmtId="49" fontId="6" fillId="0" borderId="0" xfId="0" applyNumberFormat="1" applyFont="1" applyAlignment="1">
      <alignment horizontal="center"/>
    </xf>
    <xf numFmtId="0" fontId="5" fillId="0" borderId="0" xfId="0" applyFont="1" applyAlignment="1"/>
    <xf numFmtId="0" fontId="7" fillId="2" borderId="1" xfId="0" applyFont="1" applyFill="1" applyBorder="1" applyAlignment="1"/>
    <xf numFmtId="49" fontId="10" fillId="4" borderId="1" xfId="0" applyNumberFormat="1" applyFont="1" applyFill="1" applyBorder="1" applyAlignment="1"/>
    <xf numFmtId="49" fontId="7" fillId="5" borderId="1" xfId="0" applyNumberFormat="1" applyFont="1" applyFill="1" applyBorder="1" applyAlignment="1"/>
    <xf numFmtId="49" fontId="7" fillId="4" borderId="1" xfId="0" applyNumberFormat="1" applyFont="1" applyFill="1" applyBorder="1" applyAlignment="1"/>
    <xf numFmtId="0" fontId="7" fillId="2" borderId="2" xfId="0" applyFont="1" applyFill="1" applyBorder="1" applyAlignment="1"/>
    <xf numFmtId="3" fontId="7" fillId="2" borderId="1" xfId="0" applyNumberFormat="1" applyFont="1" applyFill="1" applyBorder="1" applyAlignment="1"/>
    <xf numFmtId="49" fontId="10" fillId="4" borderId="2" xfId="0" applyNumberFormat="1" applyFont="1" applyFill="1" applyBorder="1" applyAlignment="1">
      <alignment horizontal="left"/>
    </xf>
    <xf numFmtId="0" fontId="8" fillId="0" borderId="0" xfId="0" applyFont="1" applyAlignment="1">
      <alignment horizontal="left"/>
    </xf>
    <xf numFmtId="0" fontId="11" fillId="0" borderId="0" xfId="0" applyFont="1" applyAlignment="1"/>
    <xf numFmtId="0" fontId="11" fillId="0" borderId="0" xfId="0" applyFont="1" applyAlignment="1">
      <alignment horizontal="center"/>
    </xf>
    <xf numFmtId="0" fontId="12" fillId="4" borderId="0" xfId="0" applyFont="1" applyFill="1" applyAlignment="1"/>
    <xf numFmtId="0" fontId="10" fillId="4" borderId="2" xfId="0" applyFont="1" applyFill="1" applyBorder="1" applyAlignment="1">
      <alignment horizontal="center"/>
    </xf>
    <xf numFmtId="0" fontId="10" fillId="4" borderId="2" xfId="0" applyFont="1" applyFill="1" applyBorder="1" applyAlignment="1"/>
    <xf numFmtId="0" fontId="8" fillId="0" borderId="0" xfId="0" applyFont="1" applyAlignment="1"/>
    <xf numFmtId="49" fontId="7" fillId="4" borderId="1" xfId="0" applyNumberFormat="1" applyFont="1" applyFill="1" applyBorder="1" applyAlignment="1"/>
    <xf numFmtId="0" fontId="13" fillId="0" borderId="1" xfId="0" applyFont="1" applyBorder="1" applyAlignment="1">
      <alignment vertical="top"/>
    </xf>
    <xf numFmtId="49" fontId="13" fillId="0" borderId="1" xfId="0" applyNumberFormat="1" applyFont="1" applyBorder="1" applyAlignment="1">
      <alignment vertical="top"/>
    </xf>
    <xf numFmtId="49" fontId="13" fillId="0" borderId="1" xfId="0" applyNumberFormat="1" applyFont="1" applyBorder="1" applyAlignment="1">
      <alignment horizontal="center" vertical="top"/>
    </xf>
    <xf numFmtId="0" fontId="13" fillId="5" borderId="1" xfId="0" applyFont="1" applyFill="1" applyBorder="1" applyAlignment="1">
      <alignment horizontal="center" wrapText="1"/>
    </xf>
    <xf numFmtId="49" fontId="13" fillId="5" borderId="1" xfId="0" applyNumberFormat="1" applyFont="1" applyFill="1" applyBorder="1" applyAlignment="1">
      <alignment horizontal="center" vertical="top"/>
    </xf>
    <xf numFmtId="49" fontId="13" fillId="10" borderId="1" xfId="0" applyNumberFormat="1" applyFont="1" applyFill="1" applyBorder="1" applyAlignment="1">
      <alignment horizontal="left" vertical="top"/>
    </xf>
    <xf numFmtId="49" fontId="13" fillId="11" borderId="1" xfId="0" applyNumberFormat="1" applyFont="1" applyFill="1" applyBorder="1" applyAlignment="1">
      <alignment vertical="top"/>
    </xf>
    <xf numFmtId="0" fontId="13" fillId="5" borderId="0" xfId="0" applyFont="1" applyFill="1" applyAlignment="1"/>
    <xf numFmtId="0" fontId="7" fillId="4" borderId="1" xfId="0" applyFont="1" applyFill="1" applyBorder="1" applyAlignment="1">
      <alignment horizontal="center"/>
    </xf>
    <xf numFmtId="0" fontId="7" fillId="12" borderId="1" xfId="0" applyFont="1" applyFill="1" applyBorder="1" applyAlignment="1"/>
    <xf numFmtId="0" fontId="7" fillId="0" borderId="1" xfId="0" applyFont="1" applyBorder="1" applyAlignment="1"/>
    <xf numFmtId="49" fontId="7" fillId="5" borderId="1" xfId="0" applyNumberFormat="1" applyFont="1" applyFill="1" applyBorder="1" applyAlignment="1">
      <alignment horizontal="left"/>
    </xf>
    <xf numFmtId="49" fontId="7" fillId="0" borderId="1" xfId="0" applyNumberFormat="1" applyFont="1" applyBorder="1" applyAlignment="1"/>
    <xf numFmtId="49" fontId="7" fillId="0" borderId="1" xfId="0" applyNumberFormat="1" applyFont="1" applyBorder="1" applyAlignment="1">
      <alignment horizontal="left"/>
    </xf>
    <xf numFmtId="49" fontId="7" fillId="5" borderId="1" xfId="0" applyNumberFormat="1" applyFont="1" applyFill="1" applyBorder="1" applyAlignment="1">
      <alignment horizontal="left"/>
    </xf>
    <xf numFmtId="3" fontId="14" fillId="5" borderId="1" xfId="0" applyNumberFormat="1" applyFont="1" applyFill="1" applyBorder="1" applyAlignment="1">
      <alignment horizontal="center"/>
    </xf>
    <xf numFmtId="3" fontId="14" fillId="4" borderId="1" xfId="0" applyNumberFormat="1" applyFont="1" applyFill="1" applyBorder="1" applyAlignment="1">
      <alignment horizontal="center"/>
    </xf>
    <xf numFmtId="3" fontId="14" fillId="10" borderId="1" xfId="0" applyNumberFormat="1" applyFont="1" applyFill="1" applyBorder="1" applyAlignment="1">
      <alignment horizontal="left"/>
    </xf>
    <xf numFmtId="0" fontId="14" fillId="5" borderId="1" xfId="0" applyFont="1" applyFill="1" applyBorder="1" applyAlignment="1">
      <alignment horizontal="left"/>
    </xf>
    <xf numFmtId="0" fontId="7" fillId="5" borderId="1" xfId="0" applyFont="1" applyFill="1" applyBorder="1" applyAlignment="1"/>
    <xf numFmtId="0" fontId="14" fillId="5" borderId="1" xfId="0" applyFont="1" applyFill="1" applyBorder="1" applyAlignment="1">
      <alignment horizontal="left"/>
    </xf>
    <xf numFmtId="0" fontId="14" fillId="5" borderId="0" xfId="0" applyFont="1" applyFill="1" applyAlignment="1">
      <alignment horizontal="left"/>
    </xf>
    <xf numFmtId="0" fontId="7" fillId="0" borderId="1" xfId="0" applyFont="1" applyBorder="1" applyAlignment="1"/>
    <xf numFmtId="49" fontId="14" fillId="5" borderId="1" xfId="0" applyNumberFormat="1" applyFont="1" applyFill="1" applyBorder="1" applyAlignment="1">
      <alignment horizontal="left"/>
    </xf>
    <xf numFmtId="49" fontId="7" fillId="0" borderId="1" xfId="0" applyNumberFormat="1" applyFont="1" applyBorder="1" applyAlignment="1">
      <alignment horizontal="left"/>
    </xf>
    <xf numFmtId="0" fontId="7" fillId="5" borderId="1" xfId="0" applyFont="1" applyFill="1" applyBorder="1" applyAlignment="1"/>
    <xf numFmtId="49" fontId="14" fillId="5" borderId="1" xfId="0" applyNumberFormat="1" applyFont="1" applyFill="1" applyBorder="1" applyAlignment="1"/>
    <xf numFmtId="49" fontId="14" fillId="5" borderId="1" xfId="0" applyNumberFormat="1" applyFont="1" applyFill="1" applyBorder="1" applyAlignment="1">
      <alignment horizontal="center"/>
    </xf>
    <xf numFmtId="3" fontId="7" fillId="4" borderId="1" xfId="0" applyNumberFormat="1" applyFont="1" applyFill="1" applyBorder="1" applyAlignment="1">
      <alignment horizontal="center"/>
    </xf>
    <xf numFmtId="3" fontId="7" fillId="4" borderId="1" xfId="0" applyNumberFormat="1" applyFont="1" applyFill="1" applyBorder="1" applyAlignment="1"/>
    <xf numFmtId="0" fontId="14" fillId="5" borderId="1" xfId="0" applyFont="1" applyFill="1" applyBorder="1" applyAlignment="1">
      <alignment horizontal="left"/>
    </xf>
    <xf numFmtId="0" fontId="14" fillId="11" borderId="1" xfId="0" applyFont="1" applyFill="1" applyBorder="1" applyAlignment="1">
      <alignment horizontal="left"/>
    </xf>
    <xf numFmtId="0" fontId="7" fillId="5" borderId="1" xfId="0" applyFont="1" applyFill="1" applyBorder="1" applyAlignment="1"/>
    <xf numFmtId="49" fontId="7" fillId="0" borderId="1" xfId="0" applyNumberFormat="1" applyFont="1" applyBorder="1" applyAlignment="1">
      <alignment horizontal="left"/>
    </xf>
    <xf numFmtId="0" fontId="7" fillId="3" borderId="1" xfId="0" applyFont="1" applyFill="1" applyBorder="1" applyAlignment="1"/>
    <xf numFmtId="0" fontId="15" fillId="6" borderId="1" xfId="0" applyFont="1" applyFill="1" applyBorder="1" applyAlignment="1"/>
    <xf numFmtId="49" fontId="14" fillId="0" borderId="1" xfId="0" applyNumberFormat="1" applyFont="1" applyBorder="1" applyAlignment="1"/>
    <xf numFmtId="3" fontId="14" fillId="4" borderId="1" xfId="0" applyNumberFormat="1" applyFont="1" applyFill="1" applyBorder="1" applyAlignment="1">
      <alignment horizontal="center"/>
    </xf>
    <xf numFmtId="0" fontId="16" fillId="13" borderId="1" xfId="0" applyFont="1" applyFill="1" applyBorder="1" applyAlignment="1"/>
    <xf numFmtId="0" fontId="14" fillId="0" borderId="1" xfId="0" applyFont="1" applyBorder="1" applyAlignment="1"/>
    <xf numFmtId="49" fontId="14" fillId="5" borderId="1" xfId="0" applyNumberFormat="1" applyFont="1" applyFill="1" applyBorder="1" applyAlignment="1">
      <alignment horizontal="left"/>
    </xf>
    <xf numFmtId="0" fontId="14" fillId="4" borderId="1" xfId="0" applyFont="1" applyFill="1" applyBorder="1" applyAlignment="1"/>
    <xf numFmtId="49" fontId="7" fillId="0" borderId="1" xfId="0" applyNumberFormat="1" applyFont="1" applyBorder="1" applyAlignment="1"/>
    <xf numFmtId="49" fontId="14" fillId="4" borderId="1" xfId="0" applyNumberFormat="1" applyFont="1" applyFill="1" applyBorder="1" applyAlignment="1">
      <alignment horizontal="left"/>
    </xf>
    <xf numFmtId="0" fontId="14" fillId="5" borderId="1" xfId="0" applyFont="1" applyFill="1" applyBorder="1" applyAlignment="1"/>
    <xf numFmtId="49" fontId="7" fillId="0" borderId="1" xfId="0" applyNumberFormat="1" applyFont="1" applyBorder="1" applyAlignment="1"/>
    <xf numFmtId="3" fontId="7" fillId="5" borderId="1" xfId="0" applyNumberFormat="1" applyFont="1" applyFill="1" applyBorder="1" applyAlignment="1">
      <alignment horizontal="center"/>
    </xf>
    <xf numFmtId="0" fontId="7" fillId="4" borderId="1" xfId="0" applyFont="1" applyFill="1" applyBorder="1" applyAlignment="1"/>
    <xf numFmtId="0" fontId="7" fillId="4" borderId="1" xfId="0" applyFont="1" applyFill="1" applyBorder="1" applyAlignment="1"/>
    <xf numFmtId="49" fontId="7" fillId="4" borderId="1" xfId="0" applyNumberFormat="1" applyFont="1" applyFill="1" applyBorder="1" applyAlignment="1">
      <alignment horizontal="center"/>
    </xf>
    <xf numFmtId="3" fontId="14" fillId="5" borderId="1" xfId="0" applyNumberFormat="1" applyFont="1" applyFill="1" applyBorder="1" applyAlignment="1">
      <alignment horizontal="center"/>
    </xf>
    <xf numFmtId="0" fontId="7" fillId="4" borderId="1" xfId="0" applyFont="1" applyFill="1" applyBorder="1" applyAlignment="1">
      <alignment horizontal="left"/>
    </xf>
    <xf numFmtId="49" fontId="7" fillId="4" borderId="1" xfId="0" applyNumberFormat="1" applyFont="1" applyFill="1" applyBorder="1" applyAlignment="1">
      <alignment horizontal="center"/>
    </xf>
    <xf numFmtId="49" fontId="14" fillId="4" borderId="1" xfId="0" applyNumberFormat="1" applyFont="1" applyFill="1" applyBorder="1" applyAlignment="1"/>
    <xf numFmtId="0" fontId="14" fillId="0" borderId="1" xfId="0" applyFont="1" applyBorder="1" applyAlignment="1"/>
    <xf numFmtId="49" fontId="14" fillId="4" borderId="1" xfId="0" applyNumberFormat="1" applyFont="1" applyFill="1" applyBorder="1" applyAlignment="1"/>
    <xf numFmtId="49" fontId="14" fillId="0" borderId="1" xfId="0" applyNumberFormat="1" applyFont="1" applyBorder="1" applyAlignment="1">
      <alignment horizontal="left"/>
    </xf>
    <xf numFmtId="49" fontId="14" fillId="0" borderId="1" xfId="0" applyNumberFormat="1" applyFont="1" applyBorder="1" applyAlignment="1"/>
    <xf numFmtId="49" fontId="14" fillId="0" borderId="1" xfId="0" applyNumberFormat="1" applyFont="1" applyBorder="1" applyAlignment="1">
      <alignment horizontal="left"/>
    </xf>
    <xf numFmtId="49" fontId="14" fillId="4" borderId="1" xfId="0" applyNumberFormat="1" applyFont="1" applyFill="1" applyBorder="1" applyAlignment="1">
      <alignment horizontal="center"/>
    </xf>
    <xf numFmtId="3" fontId="14" fillId="5" borderId="1" xfId="0" applyNumberFormat="1" applyFont="1" applyFill="1" applyBorder="1" applyAlignment="1"/>
    <xf numFmtId="0" fontId="14" fillId="4" borderId="1" xfId="0" applyFont="1" applyFill="1" applyBorder="1" applyAlignment="1"/>
    <xf numFmtId="3" fontId="7" fillId="4" borderId="1" xfId="0" applyNumberFormat="1" applyFont="1" applyFill="1" applyBorder="1" applyAlignment="1">
      <alignment horizontal="center"/>
    </xf>
    <xf numFmtId="3" fontId="7" fillId="4" borderId="1" xfId="0" applyNumberFormat="1" applyFont="1" applyFill="1" applyBorder="1" applyAlignment="1"/>
    <xf numFmtId="49" fontId="14" fillId="0" borderId="2" xfId="0" applyNumberFormat="1" applyFont="1" applyBorder="1" applyAlignment="1"/>
    <xf numFmtId="0" fontId="14" fillId="4" borderId="1" xfId="0" applyFont="1" applyFill="1" applyBorder="1" applyAlignment="1"/>
    <xf numFmtId="0" fontId="7" fillId="4" borderId="0" xfId="0" applyFont="1" applyFill="1" applyAlignment="1"/>
    <xf numFmtId="49" fontId="7" fillId="4" borderId="0" xfId="0" applyNumberFormat="1" applyFont="1" applyFill="1" applyAlignment="1"/>
    <xf numFmtId="0" fontId="14" fillId="4" borderId="2" xfId="0" applyFont="1" applyFill="1" applyBorder="1" applyAlignment="1"/>
    <xf numFmtId="49" fontId="14" fillId="4" borderId="1" xfId="0" applyNumberFormat="1" applyFont="1" applyFill="1" applyBorder="1" applyAlignment="1">
      <alignment horizontal="left"/>
    </xf>
    <xf numFmtId="3" fontId="14" fillId="5" borderId="1" xfId="0" applyNumberFormat="1" applyFont="1" applyFill="1" applyBorder="1" applyAlignment="1">
      <alignment horizontal="center"/>
    </xf>
    <xf numFmtId="0" fontId="15" fillId="7" borderId="1" xfId="0" applyFont="1" applyFill="1" applyBorder="1" applyAlignment="1"/>
    <xf numFmtId="3" fontId="7" fillId="10" borderId="1" xfId="0" applyNumberFormat="1" applyFont="1" applyFill="1" applyBorder="1" applyAlignment="1"/>
    <xf numFmtId="0" fontId="7" fillId="11" borderId="1" xfId="0" applyFont="1" applyFill="1" applyBorder="1" applyAlignment="1"/>
    <xf numFmtId="0" fontId="4" fillId="4" borderId="0" xfId="0" applyFont="1" applyFill="1" applyAlignment="1"/>
    <xf numFmtId="3" fontId="14" fillId="14" borderId="1" xfId="0" applyNumberFormat="1" applyFont="1" applyFill="1" applyBorder="1" applyAlignment="1">
      <alignment horizontal="center"/>
    </xf>
    <xf numFmtId="3" fontId="4" fillId="14" borderId="1" xfId="0" applyNumberFormat="1" applyFont="1" applyFill="1" applyBorder="1" applyAlignment="1"/>
    <xf numFmtId="0" fontId="15" fillId="7" borderId="2" xfId="0" applyFont="1" applyFill="1" applyBorder="1" applyAlignment="1"/>
    <xf numFmtId="49" fontId="7" fillId="0" borderId="2" xfId="0" applyNumberFormat="1" applyFont="1" applyBorder="1" applyAlignment="1"/>
    <xf numFmtId="0" fontId="7" fillId="15" borderId="1" xfId="0" applyFont="1" applyFill="1" applyBorder="1" applyAlignment="1"/>
    <xf numFmtId="0" fontId="18" fillId="8" borderId="1" xfId="0" applyFont="1" applyFill="1" applyBorder="1" applyAlignment="1"/>
    <xf numFmtId="49" fontId="7" fillId="5" borderId="1" xfId="0" applyNumberFormat="1" applyFont="1" applyFill="1" applyBorder="1" applyAlignment="1"/>
    <xf numFmtId="3" fontId="14" fillId="5" borderId="1" xfId="0" applyNumberFormat="1" applyFont="1" applyFill="1" applyBorder="1" applyAlignment="1">
      <alignment horizontal="center"/>
    </xf>
    <xf numFmtId="3" fontId="14" fillId="5" borderId="1" xfId="0" applyNumberFormat="1" applyFont="1" applyFill="1" applyBorder="1" applyAlignment="1">
      <alignment horizontal="center"/>
    </xf>
    <xf numFmtId="0" fontId="16" fillId="13" borderId="1" xfId="0" applyFont="1" applyFill="1" applyBorder="1" applyAlignment="1"/>
    <xf numFmtId="0" fontId="18" fillId="9" borderId="1" xfId="0" applyFont="1" applyFill="1" applyBorder="1" applyAlignment="1"/>
    <xf numFmtId="0" fontId="18" fillId="8" borderId="1" xfId="0" applyFont="1" applyFill="1" applyBorder="1" applyAlignment="1"/>
    <xf numFmtId="49" fontId="7" fillId="4" borderId="1" xfId="0" applyNumberFormat="1" applyFont="1" applyFill="1" applyBorder="1" applyAlignment="1"/>
    <xf numFmtId="0" fontId="16" fillId="16" borderId="1" xfId="0" applyFont="1" applyFill="1" applyBorder="1" applyAlignment="1"/>
    <xf numFmtId="0" fontId="7" fillId="15" borderId="1" xfId="0" applyFont="1" applyFill="1" applyBorder="1" applyAlignment="1"/>
    <xf numFmtId="0" fontId="7" fillId="3" borderId="1" xfId="0" applyFont="1" applyFill="1" applyBorder="1" applyAlignment="1"/>
    <xf numFmtId="49" fontId="14" fillId="4" borderId="1" xfId="0" applyNumberFormat="1" applyFont="1" applyFill="1" applyBorder="1" applyAlignment="1"/>
    <xf numFmtId="49" fontId="14" fillId="5" borderId="1" xfId="0" applyNumberFormat="1" applyFont="1" applyFill="1" applyBorder="1" applyAlignment="1">
      <alignment horizontal="center"/>
    </xf>
    <xf numFmtId="0" fontId="14" fillId="0" borderId="1" xfId="0" applyFont="1" applyBorder="1" applyAlignment="1"/>
    <xf numFmtId="0" fontId="7" fillId="12" borderId="1" xfId="0" applyFont="1" applyFill="1" applyBorder="1" applyAlignment="1"/>
    <xf numFmtId="0" fontId="7" fillId="4" borderId="1" xfId="0" applyFont="1" applyFill="1" applyBorder="1" applyAlignment="1"/>
    <xf numFmtId="49" fontId="7" fillId="4" borderId="1" xfId="0" applyNumberFormat="1" applyFont="1" applyFill="1" applyBorder="1" applyAlignment="1"/>
    <xf numFmtId="0" fontId="16" fillId="13" borderId="1" xfId="0" applyFont="1" applyFill="1" applyBorder="1" applyAlignment="1"/>
    <xf numFmtId="0" fontId="14" fillId="5" borderId="1" xfId="0" applyFont="1" applyFill="1" applyBorder="1" applyAlignment="1"/>
    <xf numFmtId="49" fontId="14" fillId="5" borderId="1" xfId="0" applyNumberFormat="1" applyFont="1" applyFill="1" applyBorder="1" applyAlignment="1"/>
    <xf numFmtId="49" fontId="7" fillId="5" borderId="2" xfId="0" applyNumberFormat="1" applyFont="1" applyFill="1" applyBorder="1" applyAlignment="1">
      <alignment horizontal="left"/>
    </xf>
    <xf numFmtId="0" fontId="14" fillId="4" borderId="2" xfId="0" applyFont="1" applyFill="1" applyBorder="1" applyAlignment="1"/>
    <xf numFmtId="0" fontId="7" fillId="0" borderId="2" xfId="0" applyFont="1" applyBorder="1" applyAlignment="1"/>
    <xf numFmtId="0" fontId="14" fillId="0" borderId="2" xfId="0" applyFont="1" applyBorder="1" applyAlignment="1"/>
    <xf numFmtId="49" fontId="14" fillId="5" borderId="2" xfId="0" applyNumberFormat="1" applyFont="1" applyFill="1" applyBorder="1" applyAlignment="1">
      <alignment horizontal="left"/>
    </xf>
    <xf numFmtId="49" fontId="14" fillId="4" borderId="1" xfId="0" applyNumberFormat="1" applyFont="1" applyFill="1" applyBorder="1"/>
    <xf numFmtId="3" fontId="14" fillId="4" borderId="0" xfId="0" applyNumberFormat="1" applyFont="1" applyFill="1" applyAlignment="1">
      <alignment horizontal="center"/>
    </xf>
    <xf numFmtId="49" fontId="14" fillId="0" borderId="1" xfId="0" applyNumberFormat="1" applyFont="1" applyBorder="1" applyAlignment="1"/>
    <xf numFmtId="0" fontId="7" fillId="0" borderId="1" xfId="0" applyFont="1" applyBorder="1" applyAlignment="1"/>
    <xf numFmtId="49" fontId="14" fillId="5" borderId="1" xfId="0" applyNumberFormat="1" applyFont="1" applyFill="1" applyBorder="1" applyAlignment="1"/>
    <xf numFmtId="3" fontId="14" fillId="5" borderId="0" xfId="0" applyNumberFormat="1" applyFont="1" applyFill="1" applyAlignment="1">
      <alignment horizontal="center"/>
    </xf>
    <xf numFmtId="3" fontId="14" fillId="5" borderId="0" xfId="0" applyNumberFormat="1" applyFont="1" applyFill="1" applyAlignment="1">
      <alignment horizontal="center"/>
    </xf>
    <xf numFmtId="0" fontId="7" fillId="5" borderId="2" xfId="0" applyFont="1" applyFill="1" applyBorder="1" applyAlignment="1"/>
    <xf numFmtId="0" fontId="15" fillId="6" borderId="1" xfId="0" applyFont="1" applyFill="1" applyBorder="1" applyAlignment="1"/>
    <xf numFmtId="0" fontId="7" fillId="5" borderId="2" xfId="0" applyFont="1" applyFill="1" applyBorder="1" applyAlignment="1"/>
    <xf numFmtId="0" fontId="14" fillId="15" borderId="1" xfId="0" applyFont="1" applyFill="1" applyBorder="1" applyAlignment="1"/>
    <xf numFmtId="0" fontId="18" fillId="8" borderId="2" xfId="0" applyFont="1" applyFill="1" applyBorder="1" applyAlignment="1"/>
    <xf numFmtId="0" fontId="15" fillId="7" borderId="1" xfId="0" applyFont="1" applyFill="1" applyBorder="1" applyAlignment="1"/>
    <xf numFmtId="0" fontId="18" fillId="9" borderId="1" xfId="0" applyFont="1" applyFill="1" applyBorder="1" applyAlignment="1"/>
    <xf numFmtId="0" fontId="16" fillId="16" borderId="1" xfId="0" applyFont="1" applyFill="1" applyBorder="1" applyAlignment="1"/>
    <xf numFmtId="49" fontId="7" fillId="0" borderId="1" xfId="0" applyNumberFormat="1" applyFont="1" applyBorder="1" applyAlignment="1"/>
    <xf numFmtId="0" fontId="14" fillId="11" borderId="1" xfId="0" applyFont="1" applyFill="1" applyBorder="1" applyAlignment="1"/>
    <xf numFmtId="0" fontId="17" fillId="4" borderId="1" xfId="0" applyFont="1" applyFill="1" applyBorder="1" applyAlignment="1"/>
    <xf numFmtId="0" fontId="7" fillId="0" borderId="2" xfId="0" applyFont="1" applyBorder="1" applyAlignment="1"/>
    <xf numFmtId="0" fontId="7" fillId="0" borderId="1" xfId="0" applyFont="1" applyBorder="1" applyAlignment="1"/>
    <xf numFmtId="0" fontId="7" fillId="0" borderId="1" xfId="0" applyFont="1" applyBorder="1" applyAlignment="1">
      <alignment horizontal="left"/>
    </xf>
    <xf numFmtId="49" fontId="14" fillId="4" borderId="1" xfId="0" applyNumberFormat="1" applyFont="1" applyFill="1" applyBorder="1" applyAlignment="1">
      <alignment horizontal="center"/>
    </xf>
    <xf numFmtId="3" fontId="14" fillId="4" borderId="1" xfId="0" applyNumberFormat="1" applyFont="1" applyFill="1" applyBorder="1" applyAlignment="1">
      <alignment horizontal="center"/>
    </xf>
    <xf numFmtId="49" fontId="14" fillId="5" borderId="6" xfId="0" applyNumberFormat="1" applyFont="1" applyFill="1" applyBorder="1" applyAlignment="1"/>
    <xf numFmtId="3" fontId="7" fillId="14" borderId="1" xfId="0" applyNumberFormat="1" applyFont="1" applyFill="1" applyBorder="1" applyAlignment="1">
      <alignment horizontal="center"/>
    </xf>
    <xf numFmtId="0" fontId="15" fillId="6" borderId="2" xfId="0" applyFont="1" applyFill="1" applyBorder="1" applyAlignment="1"/>
    <xf numFmtId="49" fontId="7" fillId="0" borderId="2" xfId="0" applyNumberFormat="1" applyFont="1" applyBorder="1" applyAlignment="1">
      <alignment horizontal="left"/>
    </xf>
    <xf numFmtId="0" fontId="14" fillId="15" borderId="2" xfId="0" applyFont="1" applyFill="1" applyBorder="1" applyAlignment="1"/>
    <xf numFmtId="0" fontId="14" fillId="4" borderId="2" xfId="0" applyFont="1" applyFill="1" applyBorder="1" applyAlignment="1"/>
    <xf numFmtId="49" fontId="7" fillId="0" borderId="2" xfId="0" applyNumberFormat="1" applyFont="1" applyBorder="1" applyAlignment="1">
      <alignment horizontal="left"/>
    </xf>
    <xf numFmtId="3" fontId="7" fillId="4" borderId="1" xfId="0" applyNumberFormat="1" applyFont="1" applyFill="1" applyBorder="1" applyAlignment="1">
      <alignment horizontal="center"/>
    </xf>
    <xf numFmtId="0" fontId="14" fillId="5" borderId="2" xfId="0" applyFont="1" applyFill="1" applyBorder="1" applyAlignment="1">
      <alignment horizontal="left"/>
    </xf>
    <xf numFmtId="0" fontId="14" fillId="5" borderId="2" xfId="0" applyFont="1" applyFill="1" applyBorder="1" applyAlignment="1">
      <alignment horizontal="left"/>
    </xf>
    <xf numFmtId="3" fontId="14" fillId="17" borderId="1" xfId="0" applyNumberFormat="1" applyFont="1" applyFill="1" applyBorder="1" applyAlignment="1">
      <alignment horizontal="center"/>
    </xf>
    <xf numFmtId="3" fontId="14" fillId="5" borderId="1" xfId="0" applyNumberFormat="1" applyFont="1" applyFill="1" applyBorder="1" applyAlignment="1">
      <alignment horizontal="center"/>
    </xf>
    <xf numFmtId="0" fontId="19" fillId="7" borderId="1" xfId="0" applyFont="1" applyFill="1" applyBorder="1" applyAlignment="1"/>
    <xf numFmtId="0" fontId="10" fillId="4" borderId="1" xfId="0" applyFont="1" applyFill="1" applyBorder="1" applyAlignment="1"/>
    <xf numFmtId="3" fontId="14" fillId="4" borderId="1" xfId="0" applyNumberFormat="1" applyFont="1" applyFill="1" applyBorder="1" applyAlignment="1">
      <alignment horizontal="center"/>
    </xf>
    <xf numFmtId="3" fontId="7" fillId="4" borderId="0" xfId="0" applyNumberFormat="1" applyFont="1" applyFill="1" applyAlignment="1">
      <alignment horizontal="center"/>
    </xf>
    <xf numFmtId="0" fontId="7" fillId="0" borderId="1" xfId="0" applyFont="1" applyBorder="1" applyAlignment="1"/>
    <xf numFmtId="49" fontId="7" fillId="0" borderId="1" xfId="0" applyNumberFormat="1" applyFont="1" applyBorder="1" applyAlignment="1"/>
    <xf numFmtId="0" fontId="14" fillId="12" borderId="1" xfId="0" applyFont="1" applyFill="1" applyBorder="1" applyAlignment="1"/>
    <xf numFmtId="3" fontId="7" fillId="5" borderId="1" xfId="0" applyNumberFormat="1" applyFont="1" applyFill="1" applyBorder="1" applyAlignment="1">
      <alignment horizontal="center"/>
    </xf>
    <xf numFmtId="3" fontId="14" fillId="5" borderId="1" xfId="0" applyNumberFormat="1" applyFont="1" applyFill="1" applyBorder="1" applyAlignment="1">
      <alignment horizontal="center"/>
    </xf>
    <xf numFmtId="3" fontId="14" fillId="17" borderId="1" xfId="0" applyNumberFormat="1" applyFont="1" applyFill="1" applyBorder="1" applyAlignment="1">
      <alignment horizontal="center"/>
    </xf>
    <xf numFmtId="0" fontId="15" fillId="6" borderId="2" xfId="0" applyFont="1" applyFill="1" applyBorder="1" applyAlignment="1"/>
    <xf numFmtId="0" fontId="14" fillId="0" borderId="1" xfId="0" applyFont="1" applyBorder="1" applyAlignment="1"/>
    <xf numFmtId="49" fontId="7" fillId="0" borderId="1" xfId="0" applyNumberFormat="1" applyFont="1" applyBorder="1" applyAlignment="1">
      <alignment horizontal="center"/>
    </xf>
    <xf numFmtId="0" fontId="14" fillId="5" borderId="2" xfId="0" applyFont="1" applyFill="1" applyBorder="1" applyAlignment="1"/>
    <xf numFmtId="3" fontId="14" fillId="14" borderId="1" xfId="0" applyNumberFormat="1" applyFont="1" applyFill="1" applyBorder="1" applyAlignment="1">
      <alignment horizontal="center"/>
    </xf>
    <xf numFmtId="0" fontId="7" fillId="4" borderId="2" xfId="0" applyFont="1" applyFill="1" applyBorder="1" applyAlignment="1"/>
    <xf numFmtId="0" fontId="14" fillId="0" borderId="6" xfId="0" applyFont="1" applyBorder="1" applyAlignment="1"/>
    <xf numFmtId="49" fontId="14" fillId="5" borderId="6" xfId="0" applyNumberFormat="1" applyFont="1" applyFill="1" applyBorder="1" applyAlignment="1">
      <alignment horizontal="center"/>
    </xf>
    <xf numFmtId="49" fontId="7" fillId="4" borderId="2" xfId="0" applyNumberFormat="1" applyFont="1" applyFill="1" applyBorder="1" applyAlignment="1">
      <alignment horizontal="center"/>
    </xf>
    <xf numFmtId="49" fontId="14" fillId="5" borderId="8" xfId="0" applyNumberFormat="1" applyFont="1" applyFill="1" applyBorder="1" applyAlignment="1">
      <alignment horizontal="left"/>
    </xf>
    <xf numFmtId="49" fontId="14" fillId="5" borderId="7" xfId="0" applyNumberFormat="1" applyFont="1" applyFill="1" applyBorder="1" applyAlignment="1">
      <alignment horizontal="center"/>
    </xf>
    <xf numFmtId="0" fontId="14" fillId="5" borderId="8" xfId="0" applyFont="1" applyFill="1" applyBorder="1" applyAlignment="1">
      <alignment horizontal="left"/>
    </xf>
    <xf numFmtId="0" fontId="7" fillId="0" borderId="7" xfId="0" applyFont="1" applyBorder="1" applyAlignment="1"/>
    <xf numFmtId="49" fontId="14" fillId="4" borderId="8" xfId="0" applyNumberFormat="1" applyFont="1" applyFill="1" applyBorder="1" applyAlignment="1"/>
    <xf numFmtId="0" fontId="14" fillId="5" borderId="8" xfId="0" applyFont="1" applyFill="1" applyBorder="1" applyAlignment="1">
      <alignment horizontal="left"/>
    </xf>
    <xf numFmtId="0" fontId="14" fillId="4" borderId="8" xfId="0" applyFont="1" applyFill="1" applyBorder="1" applyAlignment="1"/>
    <xf numFmtId="49" fontId="14" fillId="0" borderId="9" xfId="0" applyNumberFormat="1" applyFont="1" applyBorder="1" applyAlignment="1"/>
    <xf numFmtId="3" fontId="14" fillId="4" borderId="0" xfId="0" applyNumberFormat="1" applyFont="1" applyFill="1" applyAlignment="1">
      <alignment horizontal="center"/>
    </xf>
    <xf numFmtId="0" fontId="14" fillId="15" borderId="7" xfId="0" applyFont="1" applyFill="1" applyBorder="1" applyAlignment="1"/>
    <xf numFmtId="0" fontId="14" fillId="4" borderId="8" xfId="0" applyFont="1" applyFill="1" applyBorder="1" applyAlignment="1"/>
    <xf numFmtId="49" fontId="14" fillId="5" borderId="8" xfId="0" applyNumberFormat="1" applyFont="1" applyFill="1" applyBorder="1" applyAlignment="1">
      <alignment horizontal="left"/>
    </xf>
    <xf numFmtId="49" fontId="14" fillId="0" borderId="8" xfId="0" applyNumberFormat="1" applyFont="1" applyBorder="1" applyAlignment="1"/>
    <xf numFmtId="49" fontId="14" fillId="5" borderId="7" xfId="0" applyNumberFormat="1" applyFont="1" applyFill="1" applyBorder="1" applyAlignment="1">
      <alignment horizontal="center"/>
    </xf>
    <xf numFmtId="3" fontId="14" fillId="5" borderId="0" xfId="0" applyNumberFormat="1" applyFont="1" applyFill="1" applyAlignment="1">
      <alignment horizontal="center"/>
    </xf>
    <xf numFmtId="0" fontId="14" fillId="5" borderId="8" xfId="0" applyFont="1" applyFill="1" applyBorder="1" applyAlignment="1"/>
    <xf numFmtId="49" fontId="14" fillId="5" borderId="2" xfId="0" applyNumberFormat="1" applyFont="1" applyFill="1" applyBorder="1" applyAlignment="1">
      <alignment horizontal="center"/>
    </xf>
    <xf numFmtId="0" fontId="14" fillId="10" borderId="6" xfId="0" applyFont="1" applyFill="1" applyBorder="1" applyAlignment="1"/>
    <xf numFmtId="0" fontId="14" fillId="10" borderId="2" xfId="0" applyFont="1" applyFill="1" applyBorder="1" applyAlignment="1"/>
    <xf numFmtId="49" fontId="14" fillId="5" borderId="2" xfId="0" applyNumberFormat="1" applyFont="1" applyFill="1" applyBorder="1" applyAlignment="1">
      <alignment horizontal="left"/>
    </xf>
    <xf numFmtId="49" fontId="7" fillId="0" borderId="2" xfId="0" applyNumberFormat="1" applyFont="1" applyBorder="1" applyAlignment="1">
      <alignment horizontal="left"/>
    </xf>
    <xf numFmtId="49" fontId="14" fillId="5" borderId="2" xfId="0" applyNumberFormat="1" applyFont="1" applyFill="1" applyBorder="1" applyAlignment="1">
      <alignment horizontal="center"/>
    </xf>
    <xf numFmtId="3" fontId="14" fillId="14" borderId="0" xfId="0" applyNumberFormat="1" applyFont="1" applyFill="1" applyAlignment="1">
      <alignment horizontal="center"/>
    </xf>
    <xf numFmtId="3" fontId="7" fillId="14" borderId="1" xfId="0" applyNumberFormat="1" applyFont="1" applyFill="1" applyBorder="1" applyAlignment="1"/>
    <xf numFmtId="49" fontId="14" fillId="5" borderId="6" xfId="0" applyNumberFormat="1" applyFont="1" applyFill="1" applyBorder="1" applyAlignment="1">
      <alignment horizontal="center"/>
    </xf>
    <xf numFmtId="0" fontId="7" fillId="0" borderId="6" xfId="0" applyFont="1" applyBorder="1" applyAlignment="1"/>
    <xf numFmtId="49" fontId="14" fillId="4" borderId="2" xfId="0" applyNumberFormat="1" applyFont="1" applyFill="1" applyBorder="1" applyAlignment="1"/>
    <xf numFmtId="0" fontId="7" fillId="5" borderId="8" xfId="0" applyFont="1" applyFill="1" applyBorder="1" applyAlignment="1"/>
    <xf numFmtId="0" fontId="7" fillId="3" borderId="6" xfId="0" applyFont="1" applyFill="1" applyBorder="1" applyAlignment="1"/>
    <xf numFmtId="49" fontId="7" fillId="0" borderId="8" xfId="0" applyNumberFormat="1" applyFont="1" applyBorder="1" applyAlignment="1">
      <alignment horizontal="left"/>
    </xf>
    <xf numFmtId="49" fontId="7" fillId="0" borderId="8" xfId="0" applyNumberFormat="1" applyFont="1" applyBorder="1" applyAlignment="1">
      <alignment horizontal="left"/>
    </xf>
    <xf numFmtId="49" fontId="14" fillId="4" borderId="7" xfId="0" applyNumberFormat="1" applyFont="1" applyFill="1" applyBorder="1" applyAlignment="1">
      <alignment horizontal="center"/>
    </xf>
    <xf numFmtId="3" fontId="14" fillId="4" borderId="0" xfId="0" applyNumberFormat="1" applyFont="1" applyFill="1" applyAlignment="1">
      <alignment horizontal="center"/>
    </xf>
    <xf numFmtId="49" fontId="7" fillId="5" borderId="2" xfId="0" applyNumberFormat="1" applyFont="1" applyFill="1" applyBorder="1" applyAlignment="1">
      <alignment horizontal="left"/>
    </xf>
    <xf numFmtId="49" fontId="7" fillId="0" borderId="8" xfId="0" applyNumberFormat="1" applyFont="1" applyBorder="1" applyAlignment="1"/>
    <xf numFmtId="0" fontId="7" fillId="0" borderId="8" xfId="0" applyFont="1" applyBorder="1" applyAlignment="1"/>
    <xf numFmtId="0" fontId="14" fillId="15" borderId="1" xfId="0" applyFont="1" applyFill="1" applyBorder="1" applyAlignment="1"/>
    <xf numFmtId="49" fontId="7" fillId="0" borderId="9" xfId="0" applyNumberFormat="1" applyFont="1" applyBorder="1" applyAlignment="1">
      <alignment horizontal="left"/>
    </xf>
    <xf numFmtId="49" fontId="14" fillId="0" borderId="9" xfId="0" applyNumberFormat="1" applyFont="1" applyBorder="1" applyAlignment="1">
      <alignment horizontal="left"/>
    </xf>
    <xf numFmtId="49" fontId="14" fillId="0" borderId="9" xfId="0" applyNumberFormat="1" applyFont="1" applyBorder="1" applyAlignment="1">
      <alignment horizontal="left"/>
    </xf>
    <xf numFmtId="49" fontId="14" fillId="0" borderId="9" xfId="0" applyNumberFormat="1" applyFont="1" applyBorder="1" applyAlignment="1"/>
    <xf numFmtId="49" fontId="7" fillId="0" borderId="9" xfId="0" applyNumberFormat="1" applyFont="1" applyBorder="1" applyAlignment="1">
      <alignment horizontal="left"/>
    </xf>
    <xf numFmtId="3" fontId="14" fillId="4" borderId="0" xfId="0" applyNumberFormat="1" applyFont="1" applyFill="1" applyAlignment="1">
      <alignment horizontal="center"/>
    </xf>
    <xf numFmtId="0" fontId="14" fillId="4" borderId="2" xfId="0" applyFont="1" applyFill="1" applyBorder="1"/>
    <xf numFmtId="49" fontId="14" fillId="0" borderId="9" xfId="0" applyNumberFormat="1" applyFont="1" applyBorder="1" applyAlignment="1">
      <alignment horizontal="left"/>
    </xf>
    <xf numFmtId="49" fontId="7" fillId="0" borderId="9" xfId="0" applyNumberFormat="1" applyFont="1" applyBorder="1" applyAlignment="1"/>
    <xf numFmtId="3" fontId="7" fillId="14" borderId="0" xfId="0" applyNumberFormat="1" applyFont="1" applyFill="1" applyAlignment="1">
      <alignment horizontal="center"/>
    </xf>
    <xf numFmtId="0" fontId="20" fillId="0" borderId="0" xfId="0" applyFont="1" applyAlignment="1">
      <alignment horizontal="left"/>
    </xf>
    <xf numFmtId="0" fontId="21" fillId="0" borderId="0" xfId="0" applyFont="1" applyAlignment="1">
      <alignment horizontal="left"/>
    </xf>
    <xf numFmtId="0" fontId="14" fillId="19" borderId="1" xfId="0" applyFont="1" applyFill="1" applyBorder="1" applyAlignment="1">
      <alignment horizontal="left"/>
    </xf>
    <xf numFmtId="0" fontId="14" fillId="19" borderId="1" xfId="0" applyFont="1" applyFill="1" applyBorder="1" applyAlignment="1">
      <alignment horizontal="left"/>
    </xf>
    <xf numFmtId="0" fontId="22" fillId="5" borderId="1" xfId="0" applyFont="1" applyFill="1" applyBorder="1" applyAlignment="1">
      <alignment horizontal="left" vertical="center" wrapText="1"/>
    </xf>
    <xf numFmtId="49" fontId="10" fillId="0" borderId="0" xfId="0" applyNumberFormat="1" applyFont="1" applyAlignment="1">
      <alignment horizontal="left"/>
    </xf>
    <xf numFmtId="49" fontId="23" fillId="0" borderId="0" xfId="0" applyNumberFormat="1" applyFont="1" applyAlignment="1">
      <alignment horizontal="left"/>
    </xf>
    <xf numFmtId="0" fontId="24" fillId="0" borderId="0" xfId="0" applyFont="1" applyAlignment="1"/>
    <xf numFmtId="0" fontId="24" fillId="0" borderId="0" xfId="0" applyFont="1" applyAlignment="1"/>
    <xf numFmtId="0" fontId="8" fillId="0" borderId="0" xfId="0" applyFont="1" applyAlignment="1">
      <alignment horizontal="right"/>
    </xf>
    <xf numFmtId="0" fontId="8" fillId="0" borderId="0" xfId="0" applyFont="1" applyAlignment="1"/>
    <xf numFmtId="0" fontId="25" fillId="6" borderId="0" xfId="0" applyFont="1" applyFill="1" applyAlignment="1"/>
    <xf numFmtId="0" fontId="2" fillId="0" borderId="0" xfId="0" applyFont="1" applyAlignment="1">
      <alignment horizontal="center"/>
    </xf>
    <xf numFmtId="49" fontId="2" fillId="0" borderId="0" xfId="0" applyNumberFormat="1" applyFont="1" applyAlignment="1"/>
    <xf numFmtId="0" fontId="0" fillId="0" borderId="10" xfId="0" pivotButton="1" applyFont="1" applyBorder="1" applyAlignment="1"/>
    <xf numFmtId="0" fontId="0" fillId="0" borderId="11" xfId="0" applyFont="1" applyBorder="1" applyAlignment="1"/>
    <xf numFmtId="0" fontId="0" fillId="0" borderId="12" xfId="0" applyFont="1" applyBorder="1" applyAlignment="1"/>
    <xf numFmtId="0" fontId="0" fillId="0" borderId="10" xfId="0" applyFont="1" applyBorder="1" applyAlignment="1"/>
    <xf numFmtId="0" fontId="0" fillId="0" borderId="13" xfId="0" applyFont="1" applyBorder="1" applyAlignment="1"/>
    <xf numFmtId="0" fontId="0" fillId="0" borderId="10" xfId="0" applyNumberFormat="1" applyFont="1" applyBorder="1" applyAlignment="1"/>
    <xf numFmtId="0" fontId="0" fillId="0" borderId="13" xfId="0" applyNumberFormat="1" applyFont="1" applyBorder="1" applyAlignment="1"/>
    <xf numFmtId="0" fontId="0" fillId="0" borderId="14" xfId="0" applyNumberFormat="1" applyFont="1" applyBorder="1" applyAlignment="1"/>
    <xf numFmtId="0" fontId="0" fillId="0" borderId="5" xfId="0" applyNumberFormat="1" applyFont="1" applyBorder="1" applyAlignment="1"/>
    <xf numFmtId="0" fontId="0" fillId="0" borderId="15" xfId="0" applyFont="1" applyBorder="1" applyAlignment="1"/>
    <xf numFmtId="0" fontId="0" fillId="0" borderId="15" xfId="0" applyNumberFormat="1" applyFont="1" applyBorder="1" applyAlignment="1"/>
    <xf numFmtId="0" fontId="0" fillId="0" borderId="14" xfId="0" applyFont="1" applyBorder="1" applyAlignment="1"/>
    <xf numFmtId="0" fontId="0" fillId="0" borderId="16" xfId="0" applyNumberFormat="1" applyFont="1" applyBorder="1" applyAlignment="1"/>
    <xf numFmtId="0" fontId="0" fillId="0" borderId="17" xfId="0" applyFont="1" applyBorder="1" applyAlignment="1"/>
    <xf numFmtId="0" fontId="0" fillId="0" borderId="17" xfId="0" applyNumberFormat="1" applyFont="1" applyBorder="1" applyAlignment="1"/>
    <xf numFmtId="0" fontId="0" fillId="0" borderId="18" xfId="0" applyNumberFormat="1" applyFont="1" applyBorder="1" applyAlignment="1"/>
    <xf numFmtId="0" fontId="0" fillId="0" borderId="19" xfId="0" applyNumberFormat="1" applyFont="1" applyBorder="1" applyAlignment="1"/>
    <xf numFmtId="0" fontId="0" fillId="0" borderId="19" xfId="0" pivotButton="1" applyFont="1" applyBorder="1" applyAlignment="1"/>
    <xf numFmtId="0" fontId="0" fillId="0" borderId="19" xfId="0" applyFont="1" applyBorder="1" applyAlignment="1"/>
    <xf numFmtId="3" fontId="0" fillId="0" borderId="19" xfId="0" applyNumberFormat="1" applyFont="1" applyBorder="1" applyAlignment="1"/>
    <xf numFmtId="49" fontId="14" fillId="5" borderId="4" xfId="0" applyNumberFormat="1" applyFont="1" applyFill="1" applyBorder="1" applyAlignment="1">
      <alignment horizontal="center"/>
    </xf>
    <xf numFmtId="0" fontId="26" fillId="5" borderId="1" xfId="0" applyFont="1" applyFill="1" applyBorder="1" applyAlignment="1">
      <alignment horizontal="left"/>
    </xf>
    <xf numFmtId="49" fontId="26" fillId="4" borderId="1" xfId="0" applyNumberFormat="1" applyFont="1" applyFill="1" applyBorder="1" applyAlignment="1">
      <alignment horizontal="left"/>
    </xf>
    <xf numFmtId="49" fontId="7" fillId="5" borderId="3" xfId="0" applyNumberFormat="1" applyFont="1" applyFill="1" applyBorder="1" applyAlignment="1"/>
    <xf numFmtId="49" fontId="14" fillId="5" borderId="20" xfId="0" applyNumberFormat="1" applyFont="1" applyFill="1" applyBorder="1" applyAlignment="1"/>
    <xf numFmtId="0" fontId="14" fillId="20" borderId="1" xfId="0" applyFont="1" applyFill="1" applyBorder="1" applyAlignment="1"/>
    <xf numFmtId="49" fontId="27" fillId="5" borderId="0" xfId="0" applyNumberFormat="1" applyFont="1" applyFill="1" applyAlignment="1"/>
    <xf numFmtId="49" fontId="27" fillId="0" borderId="1" xfId="0" applyNumberFormat="1" applyFont="1" applyBorder="1" applyAlignment="1"/>
    <xf numFmtId="49" fontId="27" fillId="4" borderId="1" xfId="0" applyNumberFormat="1" applyFont="1" applyFill="1" applyBorder="1" applyAlignment="1"/>
    <xf numFmtId="49" fontId="27" fillId="5" borderId="1" xfId="0" applyNumberFormat="1" applyFont="1" applyFill="1" applyBorder="1" applyAlignment="1"/>
    <xf numFmtId="0" fontId="27" fillId="0" borderId="1" xfId="0" applyFont="1" applyBorder="1" applyAlignment="1"/>
    <xf numFmtId="0" fontId="14" fillId="21" borderId="1" xfId="0" applyFont="1" applyFill="1" applyBorder="1" applyAlignment="1"/>
    <xf numFmtId="0" fontId="27" fillId="4" borderId="1" xfId="0" applyFont="1" applyFill="1" applyBorder="1" applyAlignment="1">
      <alignment horizontal="center"/>
    </xf>
    <xf numFmtId="49" fontId="26" fillId="5" borderId="1" xfId="0" applyNumberFormat="1" applyFont="1" applyFill="1" applyBorder="1" applyAlignment="1">
      <alignment horizontal="center"/>
    </xf>
    <xf numFmtId="3" fontId="26" fillId="5" borderId="1" xfId="0" applyNumberFormat="1" applyFont="1" applyFill="1" applyBorder="1" applyAlignment="1">
      <alignment horizontal="center"/>
    </xf>
    <xf numFmtId="3" fontId="26" fillId="10" borderId="1" xfId="0" applyNumberFormat="1" applyFont="1" applyFill="1" applyBorder="1" applyAlignment="1">
      <alignment horizontal="left"/>
    </xf>
    <xf numFmtId="0" fontId="27" fillId="5" borderId="2" xfId="0" applyFont="1" applyFill="1" applyBorder="1" applyAlignment="1"/>
    <xf numFmtId="0" fontId="26" fillId="11" borderId="1" xfId="0" applyFont="1" applyFill="1" applyBorder="1" applyAlignment="1">
      <alignment horizontal="left"/>
    </xf>
    <xf numFmtId="0" fontId="26" fillId="5" borderId="0" xfId="0" applyFont="1" applyFill="1" applyAlignment="1">
      <alignment horizontal="left"/>
    </xf>
    <xf numFmtId="0" fontId="1" fillId="0" borderId="0" xfId="0" applyFont="1" applyAlignment="1"/>
    <xf numFmtId="49" fontId="26" fillId="0" borderId="1" xfId="0" applyNumberFormat="1" applyFont="1" applyBorder="1" applyAlignment="1"/>
    <xf numFmtId="49" fontId="26" fillId="0" borderId="1" xfId="0" applyNumberFormat="1" applyFont="1" applyBorder="1" applyAlignment="1">
      <alignment horizontal="left"/>
    </xf>
    <xf numFmtId="0" fontId="26" fillId="0" borderId="1" xfId="0" applyFont="1" applyBorder="1" applyAlignment="1"/>
    <xf numFmtId="0" fontId="29" fillId="16" borderId="1" xfId="0" applyFont="1" applyFill="1" applyBorder="1" applyAlignment="1"/>
    <xf numFmtId="49" fontId="26" fillId="18" borderId="1" xfId="0" applyNumberFormat="1" applyFont="1" applyFill="1" applyBorder="1" applyAlignment="1"/>
    <xf numFmtId="0" fontId="26" fillId="12" borderId="1" xfId="0" applyFont="1" applyFill="1" applyBorder="1" applyAlignment="1"/>
    <xf numFmtId="0" fontId="29" fillId="13" borderId="1" xfId="0" applyFont="1" applyFill="1" applyBorder="1" applyAlignment="1"/>
    <xf numFmtId="0" fontId="28" fillId="6" borderId="1" xfId="0" applyFont="1" applyFill="1" applyBorder="1" applyAlignment="1"/>
    <xf numFmtId="0" fontId="30" fillId="8" borderId="1" xfId="0" applyFont="1" applyFill="1" applyBorder="1" applyAlignment="1"/>
    <xf numFmtId="0" fontId="8" fillId="0" borderId="0" xfId="0" applyFont="1" applyAlignment="1"/>
    <xf numFmtId="0" fontId="0" fillId="0" borderId="0" xfId="0" applyFont="1" applyAlignment="1"/>
  </cellXfs>
  <cellStyles count="1">
    <cellStyle name="Normal" xfId="0" builtinId="0"/>
  </cellStyles>
  <dxfs count="142">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FF0000"/>
          <bgColor rgb="FFFF0000"/>
        </patternFill>
      </fill>
    </dxf>
    <dxf>
      <fill>
        <patternFill patternType="solid">
          <fgColor theme="0"/>
          <bgColor theme="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6100"/>
          <bgColor rgb="FF006100"/>
        </patternFill>
      </fill>
    </dxf>
    <dxf>
      <fill>
        <patternFill patternType="solid">
          <fgColor theme="0"/>
          <bgColor theme="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ocumenttasks/documenttask1.xml><?xml version="1.0" encoding="utf-8"?>
<Tasks xmlns="http://schemas.microsoft.com/office/tasks/2019/documenttasks">
  <Task id="{489e11e6-2249-40f5-9105-747f6966d4b3}">
    <Anchor>
      <Comment id="{98231e29-a168-4ad0-8857-e17542576670}"/>
    </Anchor>
    <History>
      <Event time="2026-01-13T11:01:57.00" id="{fd253895-04a6-4bfd-8a8a-3bd3074f6638}">
        <Attribution userId="placeholder@email.com" userName="Anthony Mulinge" userProvider="google-sheets"/>
        <Anchor>
          <Comment id="{98231e29-a168-4ad0-8857-e17542576670}"/>
        </Anchor>
        <Create/>
      </Event>
      <Event time="2026-01-13T11:01:57.00" id="{2bf3b188-c7e8-4269-a323-b6c24760b91a}">
        <Attribution userId="placeholder@email.com" userName="Anthony Mulinge" userProvider="google-sheets"/>
        <Anchor>
          <Comment id="{98231e29-a168-4ad0-8857-e17542576670}"/>
        </Anchor>
        <Assign userId="cmalungu@kcau.ac.ke" userName="cmalungu@kcau.ac.ke" userProvider="google-sheets"/>
      </Event>
    </History>
  </Task>
  <Task id="{c925fb98-fdf8-4da3-8a49-811c741cc8d9}">
    <Anchor>
      <Comment id="{73e69d3d-a579-48a3-b5b4-44cd6bb69be0}"/>
    </Anchor>
    <History>
      <Event time="2026-03-27T13:59:57.00" id="{2ef08d3f-512f-4687-8eea-b756b66f572b}">
        <Attribution userId="placeholder@email.com" userName="Anthony Mulinge" userProvider="google-sheets"/>
        <Anchor>
          <Comment id="{73e69d3d-a579-48a3-b5b4-44cd6bb69be0}"/>
        </Anchor>
        <Create/>
      </Event>
      <Event time="2026-03-27T13:59:57.00" id="{30da05bb-ba41-47d1-b3e1-3d85aa77c407}">
        <Attribution userId="placeholder@email.com" userName="Anthony Mulinge" userProvider="google-sheets"/>
        <Anchor>
          <Comment id="{73e69d3d-a579-48a3-b5b4-44cd6bb69be0}"/>
        </Anchor>
        <Assign userId="rgikera@kcau.ac.ke" userName="rgikera@kcau.ac.ke" userProvider="google-sheets"/>
      </Event>
    </History>
  </Task>
  <Task id="{54f501ff-e153-47ab-94d5-897fd114d256}">
    <Anchor>
      <Comment id="{33a26b3f-3fd5-4f27-bfc4-6c74e40dd622}"/>
    </Anchor>
    <History>
      <Event time="2026-05-06T18:44:36.00" id="{bfcb5b6e-1169-456a-a17b-89aa20ffa897}">
        <Attribution userId="placeholder@email.com" userName="Martin Waweru" userProvider="google-sheets"/>
        <Anchor>
          <Comment id="{a72fd2ae-0c1b-40a1-9821-688e01f2d00e}"/>
        </Anchor>
        <Create/>
      </Event>
      <Event time="2026-05-06T18:44:36.00" id="{ceb44424-9bf4-4998-a203-8a5ebb0e4922}">
        <Attribution userId="placeholder@email.com" userName="Martin Waweru" userProvider="google-sheets"/>
        <Anchor>
          <Comment id="{a72fd2ae-0c1b-40a1-9821-688e01f2d00e}"/>
        </Anchor>
        <Assign userId="b.kinuthia@kcau.ac.ke" userName="b.kinuthia@kcau.ac.ke" userProvider="google-sheets"/>
      </Event>
    </History>
  </Task>
  <Task id="{9bcb94e5-c575-4096-a314-a8226b679957}">
    <Anchor>
      <Comment id="{d8109791-9fb8-415c-87dc-c1d187e9a60c}"/>
    </Anchor>
    <History>
      <Event time="2026-04-10T08:23:48.00" id="{76439da1-1cef-4164-b64c-4b401865b9b4}">
        <Attribution userId="placeholder@email.com" userName="Charles Githira" userProvider="google-sheets"/>
        <Anchor>
          <Comment id="{d8109791-9fb8-415c-87dc-c1d187e9a60c}"/>
        </Anchor>
        <Create/>
      </Event>
      <Event time="2026-04-10T08:23:48.00" id="{d80d0ddc-bd4c-4b18-85da-ca1cdd0ebb47}">
        <Attribution userId="placeholder@email.com" userName="Charles Githira" userProvider="google-sheets"/>
        <Anchor>
          <Comment id="{d8109791-9fb8-415c-87dc-c1d187e9a60c}"/>
        </Anchor>
        <Assign userId="mwaweru@kcau.ac.ke" userName="mwaweru@kcau.ac.ke" userProvider="google-sheets"/>
      </Event>
    </History>
  </Task>
  <Task id="{44c170ce-480a-492c-8a82-1d87fcd075ce}">
    <Anchor>
      <Comment id="{39e68db4-c1ae-4370-9c57-fead236983bb}"/>
    </Anchor>
    <History>
      <Event time="2026-01-20T13:42:56.00" id="{e60fcda8-b501-4edf-a476-33395e74a5a7}">
        <Attribution userId="placeholder@email.com" userName="Martin Waweru" userProvider="google-sheets"/>
        <Anchor>
          <Comment id="{39e68db4-c1ae-4370-9c57-fead236983bb}"/>
        </Anchor>
        <Create/>
      </Event>
      <Event time="2026-01-20T13:42:56.00" id="{3ead7beb-41d6-4bdf-850d-f1132486bf02}">
        <Attribution userId="placeholder@email.com" userName="Martin Waweru" userProvider="google-sheets"/>
        <Anchor>
          <Comment id="{39e68db4-c1ae-4370-9c57-fead236983bb}"/>
        </Anchor>
        <Assign userId="smasese@kcau.ac.ke" userName="smasese@kcau.ac.ke" userProvider="google-sheets"/>
      </Event>
    </History>
  </Task>
  <Task id="{2a8ff0db-5baf-47cd-b5c5-a26395d4e5dd}">
    <Anchor>
      <Comment id="{3506d046-9a00-4856-a287-ec678ab13546}"/>
    </Anchor>
    <History>
      <Event time="2026-05-07T11:24:30.00" id="{f1143b31-f38d-4afa-b44e-2aecb5501be9}">
        <Attribution userId="placeholder@email.com" userName="Martin Waweru" userProvider="google-sheets"/>
        <Anchor>
          <Comment id="{3506d046-9a00-4856-a287-ec678ab13546}"/>
        </Anchor>
        <Create/>
      </Event>
      <Event time="2026-05-07T11:24:30.00" id="{f9ec6047-9598-40ed-b35c-dbfd7bec0287}">
        <Attribution userId="placeholder@email.com" userName="Martin Waweru" userProvider="google-sheets"/>
        <Anchor>
          <Comment id="{3506d046-9a00-4856-a287-ec678ab13546}"/>
        </Anchor>
        <Assign userId="smasese@kcau.ac.ke" userName="smasese@kcau.ac.ke" userProvider="google-sheets"/>
      </Event>
    </History>
  </Task>
  <Task id="{fb9b6b31-b7c3-4869-9a86-440d6c968373}">
    <Anchor>
      <Comment id="{c2178517-95cc-4902-b7f3-7c8310e5ef63}"/>
    </Anchor>
    <History>
      <Event time="2026-01-21T11:45:39.00" id="{1539902f-93e7-4d23-8d5d-59883e3607e0}">
        <Attribution userId="placeholder@email.com" userName="Anthony Mulinge" userProvider="google-sheets"/>
        <Anchor>
          <Comment id="{c2178517-95cc-4902-b7f3-7c8310e5ef63}"/>
        </Anchor>
        <Create/>
      </Event>
      <Event time="2026-01-21T11:45:39.00" id="{0594ad48-0207-4ef7-a4de-b3378b8baaa6}">
        <Attribution userId="placeholder@email.com" userName="Anthony Mulinge" userProvider="google-sheets"/>
        <Anchor>
          <Comment id="{c2178517-95cc-4902-b7f3-7c8310e5ef63}"/>
        </Anchor>
        <Assign userId="cmalungu@kcau.ac.ke" userName="cmalungu@kcau.ac.ke" userProvider="google-sheets"/>
      </Event>
    </History>
  </Task>
  <Task id="{10800bec-e539-4da3-9f41-3f4348b697ef}">
    <Anchor>
      <Comment id="{e7063521-b6ed-4e33-8668-a5c4f96200eb}"/>
    </Anchor>
    <History>
      <Event time="2026-01-16T11:44:34.00" id="{9e9eb952-69f2-43e0-9789-a025e3eaf90c}">
        <Attribution userId="placeholder@email.com" userName="Martin Waweru" userProvider="google-sheets"/>
        <Anchor>
          <Comment id="{e7063521-b6ed-4e33-8668-a5c4f96200eb}"/>
        </Anchor>
        <Create/>
      </Event>
      <Event time="2026-01-16T11:44:34.00" id="{72e057e3-01c8-4cca-a52c-3cbd41ec16d7}">
        <Attribution userId="placeholder@email.com" userName="Martin Waweru" userProvider="google-sheets"/>
        <Anchor>
          <Comment id="{e7063521-b6ed-4e33-8668-a5c4f96200eb}"/>
        </Anchor>
        <Assign userId="cmalungu@kcau.ac.ke" userName="cmalungu@kcau.ac.ke" userProvider="google-sheets"/>
      </Event>
    </History>
  </Task>
  <Task id="{030305b3-ef79-4c0b-88cd-e9ea7b138014}">
    <Anchor>
      <Comment id="{f99416f7-fb76-4732-b215-1515f49e892a}"/>
    </Anchor>
    <History>
      <Event time="2026-01-20T17:37:55.00" id="{e771d610-777c-46fe-98de-2cc35852e0be}">
        <Attribution userId="placeholder@email.com" userName="Anthony Mulinge" userProvider="google-sheets"/>
        <Anchor>
          <Comment id="{f99416f7-fb76-4732-b215-1515f49e892a}"/>
        </Anchor>
        <Create/>
      </Event>
      <Event time="2026-01-20T17:37:55.00" id="{6b0d59bb-4383-4512-ab51-b06d9444c231}">
        <Attribution userId="placeholder@email.com" userName="Anthony Mulinge" userProvider="google-sheets"/>
        <Anchor>
          <Comment id="{f99416f7-fb76-4732-b215-1515f49e892a}"/>
        </Anchor>
        <Assign userId="b.kinuthia@kcau.ac.ke" userName="b.kinuthia@kcau.ac.ke" userProvider="google-sheets"/>
      </Event>
    </History>
  </Task>
  <Task id="{79345cb9-abb9-42cf-87cc-37322f0fd350}">
    <Anchor>
      <Comment id="{37772f7e-a347-4f79-9593-4bb3a1301d4e}"/>
    </Anchor>
    <History>
      <Event time="2026-01-15T18:02:23.00" id="{db4d3ffb-98b3-41a9-8675-fa6fe0977f10}">
        <Attribution userId="placeholder@email.com" userName="Martin Waweru" userProvider="google-sheets"/>
        <Anchor>
          <Comment id="{37772f7e-a347-4f79-9593-4bb3a1301d4e}"/>
        </Anchor>
        <Create/>
      </Event>
      <Event time="2026-01-15T18:02:23.00" id="{a4140879-b88d-4cee-b092-41ca317aacc6}">
        <Attribution userId="placeholder@email.com" userName="Martin Waweru" userProvider="google-sheets"/>
        <Anchor>
          <Comment id="{37772f7e-a347-4f79-9593-4bb3a1301d4e}"/>
        </Anchor>
        <Assign userId="cmalungu@kcau.ac.ke" userName="cmalungu@kcau.ac.ke" userProvider="google-sheets"/>
      </Event>
    </History>
  </Task>
  <Task id="{04c4ed6a-6927-4a84-ac0e-480c857a3fb9}">
    <Anchor>
      <Comment id="{dc6507ed-2527-4d1c-8eb3-332fc91d7271}"/>
    </Anchor>
    <History>
      <Event time="2026-01-15T10:05:48.00" id="{4525f9db-f587-4906-8333-a0ee2eaa86e7}">
        <Attribution userId="placeholder@email.com" userName="Anthony Mulinge" userProvider="google-sheets"/>
        <Anchor>
          <Comment id="{dc6507ed-2527-4d1c-8eb3-332fc91d7271}"/>
        </Anchor>
        <Create/>
      </Event>
      <Event time="2026-01-15T10:05:48.00" id="{879ae059-1d82-45de-9106-67efee591375}">
        <Attribution userId="placeholder@email.com" userName="Anthony Mulinge" userProvider="google-sheets"/>
        <Anchor>
          <Comment id="{dc6507ed-2527-4d1c-8eb3-332fc91d7271}"/>
        </Anchor>
        <Assign userId="smasese@kcau.ac.ke" userName="smasese@kcau.ac.ke" userProvider="google-sheets"/>
      </Event>
    </History>
  </Task>
  <Task id="{1451f791-a69e-40a4-90a8-f77cf8f7481d}">
    <Anchor>
      <Comment id="{32399324-7f1d-4197-998c-39176f932143}"/>
    </Anchor>
    <History>
      <Event time="2026-01-16T12:16:53.00" id="{806def72-1b99-4f8d-8827-3486b89e7c1f}">
        <Attribution userId="placeholder@email.com" userName="Martin Waweru" userProvider="google-sheets"/>
        <Anchor>
          <Comment id="{32399324-7f1d-4197-998c-39176f932143}"/>
        </Anchor>
        <Create/>
      </Event>
      <Event time="2026-01-16T12:16:53.00" id="{031239b7-c0a9-40b5-86d2-36a3faf90631}">
        <Attribution userId="placeholder@email.com" userName="Martin Waweru" userProvider="google-sheets"/>
        <Anchor>
          <Comment id="{32399324-7f1d-4197-998c-39176f932143}"/>
        </Anchor>
        <Assign userId="cmalungu@kcau.ac.ke" userName="cmalungu@kcau.ac.ke" userProvider="google-sheets"/>
      </Event>
    </History>
  </Task>
  <Task id="{36f9a7cf-5b4c-458d-ae64-0740602634dc}">
    <Anchor>
      <Comment id="{003ef819-467e-4866-a7df-773dd634fed4}"/>
    </Anchor>
    <History>
      <Event time="2026-01-16T12:12:35.00" id="{8cd6008b-9882-4b54-beb8-bed8f84dca6a}">
        <Attribution userId="placeholder@email.com" userName="Martin Waweru" userProvider="google-sheets"/>
        <Anchor>
          <Comment id="{003ef819-467e-4866-a7df-773dd634fed4}"/>
        </Anchor>
        <Create/>
      </Event>
      <Event time="2026-01-16T12:12:35.00" id="{299a7dd8-0230-4a09-be8e-45d0a179bbc2}">
        <Attribution userId="placeholder@email.com" userName="Martin Waweru" userProvider="google-sheets"/>
        <Anchor>
          <Comment id="{003ef819-467e-4866-a7df-773dd634fed4}"/>
        </Anchor>
        <Assign userId="smasese@kcau.ac.ke" userName="smasese@kcau.ac.ke" userProvider="google-sheets"/>
      </Event>
    </History>
  </Task>
  <Task id="{dfcadb23-6712-4860-93a5-995c69e83666}">
    <Anchor>
      <Comment id="{306e0646-e0a5-4206-9280-8b4a8024a1a6}"/>
    </Anchor>
    <History>
      <Event time="2026-01-16T12:40:16.00" id="{c9753ce6-80f9-4147-9be6-1500b7c2ea5e}">
        <Attribution userId="placeholder@email.com" userName="Martin Waweru" userProvider="google-sheets"/>
        <Anchor>
          <Comment id="{306e0646-e0a5-4206-9280-8b4a8024a1a6}"/>
        </Anchor>
        <Create/>
      </Event>
      <Event time="2026-01-16T12:40:16.00" id="{4c776168-c2ac-4b72-99d3-47b5341b66cf}">
        <Attribution userId="placeholder@email.com" userName="Martin Waweru" userProvider="google-sheets"/>
        <Anchor>
          <Comment id="{306e0646-e0a5-4206-9280-8b4a8024a1a6}"/>
        </Anchor>
        <Assign userId="smasese@kcau.ac.ke" userName="smasese@kcau.ac.ke" userProvider="google-sheets"/>
      </Event>
    </History>
  </Task>
  <Task id="{26eb2bd4-2c89-420f-8d85-1a6368649a0b}">
    <Anchor>
      <Comment id="{068c8b6a-0373-4cf2-9af4-564ec1c402fc}"/>
    </Anchor>
    <History>
      <Event time="2025-12-16T05:08:22.00" id="{9ed60ccc-c634-4339-9210-7d77967a6ab7}">
        <Attribution userId="placeholder@email.com" userName="Anthony Mulinge" userProvider="google-sheets"/>
        <Anchor>
          <Comment id="{068c8b6a-0373-4cf2-9af4-564ec1c402fc}"/>
        </Anchor>
        <Create/>
      </Event>
      <Event time="2025-12-16T05:08:22.00" id="{c2bb7960-079a-4ba5-ad39-8f7133eea2e0}">
        <Attribution userId="placeholder@email.com" userName="Anthony Mulinge" userProvider="google-sheets"/>
        <Anchor>
          <Comment id="{068c8b6a-0373-4cf2-9af4-564ec1c402fc}"/>
        </Anchor>
        <Assign userId="smasese@kcau.ac.ke" userName="smasese@kcau.ac.ke" userProvider="google-sheets"/>
      </Event>
    </History>
  </Task>
  <Task id="{9ed09c02-a82a-4596-b579-c17c7bcafee7}">
    <Anchor>
      <Comment id="{40801889-3b5a-4ca5-bf59-f426a65db6c1}"/>
    </Anchor>
    <History>
      <Event time="2026-01-09T09:35:24.00" id="{5cbdbe02-775d-4379-971b-17edf583f764}">
        <Attribution userId="placeholder@email.com" userName="Anthony Mulinge" userProvider="google-sheets"/>
        <Anchor>
          <Comment id="{40801889-3b5a-4ca5-bf59-f426a65db6c1}"/>
        </Anchor>
        <Create/>
      </Event>
      <Event time="2026-01-09T09:35:24.00" id="{19bdda64-6f96-46dd-98c6-14dbc6bdf5b0}">
        <Attribution userId="placeholder@email.com" userName="Anthony Mulinge" userProvider="google-sheets"/>
        <Anchor>
          <Comment id="{40801889-3b5a-4ca5-bf59-f426a65db6c1}"/>
        </Anchor>
        <Assign userId="cgithira@kcau.ac.ke" userName="cgithira@kcau.ac.ke" userProvider="google-sheets"/>
      </Event>
    </History>
  </Task>
</Tasks>
</file>

<file path=xl/documenttasks/documenttask2.xml><?xml version="1.0" encoding="utf-8"?>
<Tasks xmlns="http://schemas.microsoft.com/office/tasks/2019/documenttasks"/>
</file>

<file path=xl/documenttasks/documenttask4.xml><?xml version="1.0" encoding="utf-8"?>
<Tasks xmlns="http://schemas.microsoft.com/office/tasks/2019/documenttasks">
  <Task id="{46073d90-ba3f-4e60-8cbd-c15347e1970e}">
    <Anchor>
      <Comment id="{69286118-3517-450f-ba4f-821ec4ecb401}"/>
    </Anchor>
    <History>
      <Event time="2026-05-07T04:09:23.00" id="{e2e5fe42-4114-4a89-b703-fba69528caca}">
        <Attribution userId="placeholder@email.com" userName="Charles Githira" userProvider="google-sheets"/>
        <Anchor>
          <Comment id="{dcb62e3e-97ac-4867-ba40-547bcf777f1d}"/>
        </Anchor>
        <Create/>
      </Event>
      <Event time="2026-05-07T04:09:23.00" id="{af9d7915-e792-49be-a0b6-8c963d958e77}">
        <Attribution userId="placeholder@email.com" userName="Charles Githira" userProvider="google-sheets"/>
        <Anchor>
          <Comment id="{dcb62e3e-97ac-4867-ba40-547bcf777f1d}"/>
        </Anchor>
        <Assign userId="mwaweru@kcau.ac.ke" userName="mwaweru@kcau.ac.ke" userProvider="google-sheets"/>
      </Event>
    </History>
  </Task>
  <Task id="{31a68a7f-1ad2-44b8-929e-37a75024604c}">
    <Anchor>
      <Comment id="{b5fc15f1-1f95-4d2f-aeba-822623a8d63f}"/>
    </Anchor>
    <History>
      <Event time="2026-04-04T08:18:57.00" id="{d9ced7e9-21af-4586-973c-5e5a08a3f172}">
        <Attribution userId="placeholder@email.com" userName="Anthony Mulinge" userProvider="google-sheets"/>
        <Anchor>
          <Comment id="{b5fc15f1-1f95-4d2f-aeba-822623a8d63f}"/>
        </Anchor>
        <Create/>
      </Event>
      <Event time="2026-04-04T08:18:57.00" id="{7222b81f-115a-437f-94e6-35aa10c2ef03}">
        <Attribution userId="placeholder@email.com" userName="Anthony Mulinge" userProvider="google-sheets"/>
        <Anchor>
          <Comment id="{b5fc15f1-1f95-4d2f-aeba-822623a8d63f}"/>
        </Anchor>
        <Assign userId="mwaweru@kcau.ac.ke" userName="mwaweru@kcau.ac.ke" userProvider="google-sheets"/>
      </Event>
    </History>
  </Task>
  <Task id="{a9f82925-c619-4972-a267-db4016509110}">
    <Anchor>
      <Comment id="{1771940e-f02c-4f91-be16-4db979785042}"/>
    </Anchor>
    <History>
      <Event time="2026-04-04T08:09:39.00" id="{5eeed643-72a7-4f7c-ac98-82d905e1d2c8}">
        <Attribution userId="placeholder@email.com" userName="Anthony Mulinge" userProvider="google-sheets"/>
        <Anchor>
          <Comment id="{1771940e-f02c-4f91-be16-4db979785042}"/>
        </Anchor>
        <Create/>
      </Event>
      <Event time="2026-04-04T08:09:39.00" id="{8ae3c794-956e-460c-9d99-e5e480344a68}">
        <Attribution userId="placeholder@email.com" userName="Anthony Mulinge" userProvider="google-sheets"/>
        <Anchor>
          <Comment id="{1771940e-f02c-4f91-be16-4db979785042}"/>
        </Anchor>
        <Assign userId="mwaweru@kcau.ac.ke" userName="mwaweru@kcau.ac.ke" userProvider="google-sheets"/>
      </Event>
    </History>
  </Task>
  <Task id="{6c565b1a-9e50-4b01-88d1-afbe9aa16095}">
    <Anchor>
      <Comment id="{df5b772c-7837-49b0-83c1-4148640ef769}"/>
    </Anchor>
    <History>
      <Event time="2026-04-04T07:33:27.00" id="{6f5a135b-9a24-46a3-9458-6c7e8f7ca7a1}">
        <Attribution userId="placeholder@email.com" userName="Anthony Mulinge" userProvider="google-sheets"/>
        <Anchor>
          <Comment id="{df5b772c-7837-49b0-83c1-4148640ef769}"/>
        </Anchor>
        <Create/>
      </Event>
      <Event time="2026-04-04T07:33:27.00" id="{59f6a1bf-555e-4fdf-9237-c9ab2e09db17}">
        <Attribution userId="placeholder@email.com" userName="Anthony Mulinge" userProvider="google-sheets"/>
        <Anchor>
          <Comment id="{df5b772c-7837-49b0-83c1-4148640ef769}"/>
        </Anchor>
        <Assign userId="mwaweru@kcau.ac.ke" userName="mwaweru@kcau.ac.ke" userProvider="google-sheets"/>
      </Event>
    </History>
  </Task>
  <Task id="{a78f68e7-200d-439c-85fd-95fe2b6652a7}">
    <Anchor>
      <Comment id="{b3a30f79-fbf2-4aa3-9252-8a6c9f1df114}"/>
    </Anchor>
    <History>
      <Event time="2026-05-05T18:44:04.00" id="{dc94cdac-9f3c-4cd0-a4f0-ff386235fa80}">
        <Attribution userId="placeholder@email.com" userName="Charles Githira" userProvider="google-sheets"/>
        <Anchor>
          <Comment id="{b3a30f79-fbf2-4aa3-9252-8a6c9f1df114}"/>
        </Anchor>
        <Create/>
      </Event>
      <Event time="2026-05-05T18:44:04.00" id="{c12dc30b-a432-42f0-9770-c22ca90ea76b}">
        <Attribution userId="placeholder@email.com" userName="Charles Githira" userProvider="google-sheets"/>
        <Anchor>
          <Comment id="{b3a30f79-fbf2-4aa3-9252-8a6c9f1df114}"/>
        </Anchor>
        <Assign userId="mwaweru@kcau.ac.ke" userName="mwaweru@kcau.ac.ke" userProvider="google-sheets"/>
      </Event>
    </History>
  </Task>
  <Task id="{1296bf18-f4e5-45ff-aee7-3e728877956f}">
    <Anchor>
      <Comment id="{2cb8c04b-3c53-4dcc-8530-56e3f167c4bb}"/>
    </Anchor>
    <History>
      <Event time="2026-04-04T04:22:57.00" id="{ff558b72-66de-408f-88d0-c4b779ac3672}">
        <Attribution userId="placeholder@email.com" userName="Martin Waweru" userProvider="google-sheets"/>
        <Anchor>
          <Comment id="{2cb8c04b-3c53-4dcc-8530-56e3f167c4bb}"/>
        </Anchor>
        <Create/>
      </Event>
      <Event time="2026-04-04T04:22:57.00" id="{06e26888-c2c0-463f-a158-2b519252089c}">
        <Attribution userId="placeholder@email.com" userName="Martin Waweru" userProvider="google-sheets"/>
        <Anchor>
          <Comment id="{2cb8c04b-3c53-4dcc-8530-56e3f167c4bb}"/>
        </Anchor>
        <Assign userId="cmalungu@kcau.ac.ke" userName="cmalungu@kcau.ac.ke" userProvider="google-sheets"/>
      </Event>
    </History>
  </Task>
  <Task id="{8dd43544-8164-479f-98a3-69e9f57aa3c6}">
    <Anchor>
      <Comment id="{77e4b709-580b-40f6-a6bf-a43d39525217}"/>
    </Anchor>
    <History>
      <Event time="2026-05-07T04:02:20.00" id="{2b8db932-83d2-4d10-a13d-6f1d40458891}">
        <Attribution userId="placeholder@email.com" userName="Charles Githira" userProvider="google-sheets"/>
        <Anchor>
          <Comment id="{77e4b709-580b-40f6-a6bf-a43d39525217}"/>
        </Anchor>
        <Create/>
      </Event>
      <Event time="2026-05-07T04:02:20.00" id="{dd84bdf7-2c00-4b28-98f4-3ae09f80ba1a}">
        <Attribution userId="placeholder@email.com" userName="Charles Githira" userProvider="google-sheets"/>
        <Anchor>
          <Comment id="{77e4b709-580b-40f6-a6bf-a43d39525217}"/>
        </Anchor>
        <Assign userId="faustin@kcau.ac.ke" userName="faustin@kcau.ac.ke" userProvider="google-sheets"/>
      </Event>
    </History>
  </Task>
  <Task id="{a8bf199d-38ae-4a80-a7ba-2bba067e3be2}">
    <Anchor>
      <Comment id="{bd5c4f29-2225-467d-b8df-e66b15d514ce}"/>
    </Anchor>
    <History>
      <Event time="2026-05-07T04:00:52.00" id="{80e64bff-ed9e-4977-a3d4-d745cf7890ef}">
        <Attribution userId="placeholder@email.com" userName="Charles Githira" userProvider="google-sheets"/>
        <Anchor>
          <Comment id="{bd5c4f29-2225-467d-b8df-e66b15d514ce}"/>
        </Anchor>
        <Create/>
      </Event>
      <Event time="2026-05-07T04:00:52.00" id="{60e0cf18-1f64-4f87-a716-84fd340c8d5a}">
        <Attribution userId="placeholder@email.com" userName="Charles Githira" userProvider="google-sheets"/>
        <Anchor>
          <Comment id="{bd5c4f29-2225-467d-b8df-e66b15d514ce}"/>
        </Anchor>
        <Assign userId="faustin@kcau.ac.ke" userName="faustin@kcau.ac.ke" userProvider="google-sheets"/>
      </Event>
    </History>
  </Task>
  <Task id="{43e76e06-e17c-447a-8cfd-605b62fb79d1}">
    <Anchor>
      <Comment id="{39011d79-f039-4cd0-9bb2-4b1f13f5d0a7}"/>
    </Anchor>
    <History>
      <Event time="2026-05-07T03:59:35.00" id="{9c9c123f-b4b7-43c5-9177-01391a5cbf3e}">
        <Attribution userId="placeholder@email.com" userName="Charles Githira" userProvider="google-sheets"/>
        <Anchor>
          <Comment id="{39011d79-f039-4cd0-9bb2-4b1f13f5d0a7}"/>
        </Anchor>
        <Create/>
      </Event>
      <Event time="2026-05-07T03:59:35.00" id="{40827fac-b82c-4854-b5ec-ab4f7912a3a6}">
        <Attribution userId="placeholder@email.com" userName="Charles Githira" userProvider="google-sheets"/>
        <Anchor>
          <Comment id="{39011d79-f039-4cd0-9bb2-4b1f13f5d0a7}"/>
        </Anchor>
        <Assign userId="faustin@kcau.ac.ke" userName="faustin@kcau.ac.ke" userProvider="google-sheets"/>
      </Event>
    </History>
  </Task>
  <Task id="{ab69ea6f-95a2-4503-af38-7f71ec3bfd87}">
    <Anchor>
      <Comment id="{2fc7aad5-61ae-4d7a-92bb-f1d6cb86d64d}"/>
    </Anchor>
    <History>
      <Event time="2026-05-07T04:37:06.00" id="{69e5272f-b13f-4f62-b684-cfa7fca01e69}">
        <Attribution userId="placeholder@email.com" userName="Charles Githira" userProvider="google-sheets"/>
        <Anchor>
          <Comment id="{22224815-131b-4957-97f1-e6b5a3be33a2}"/>
        </Anchor>
        <Create/>
      </Event>
      <Event time="2026-05-07T04:37:06.00" id="{9cddbe7c-0b95-4c57-b0c3-0b9c1522370a}">
        <Attribution userId="placeholder@email.com" userName="Charles Githira" userProvider="google-sheets"/>
        <Anchor>
          <Comment id="{22224815-131b-4957-97f1-e6b5a3be33a2}"/>
        </Anchor>
        <Assign userId="cmalungu@kcau.ac.ke" userName="cmalungu@kcau.ac.ke" userProvider="google-sheets"/>
      </Event>
    </History>
  </Task>
  <Task id="{3aae2a9e-cd76-4723-b506-e0ba910c7f81}">
    <Anchor>
      <Comment id="{b00a9c77-af02-4846-95d4-5158c019adcd}"/>
    </Anchor>
    <History>
      <Event time="2026-04-11T03:38:06.00" id="{399261aa-663a-4d56-a548-923058212641}">
        <Attribution userId="placeholder@email.com" userName="Martin Waweru" userProvider="google-sheets"/>
        <Anchor>
          <Comment id="{b00a9c77-af02-4846-95d4-5158c019adcd}"/>
        </Anchor>
        <Create/>
      </Event>
      <Event time="2026-04-11T03:38:06.00" id="{e7ba6715-6b01-4890-bf03-805f5ef5c186}">
        <Attribution userId="placeholder@email.com" userName="Martin Waweru" userProvider="google-sheets"/>
        <Anchor>
          <Comment id="{b00a9c77-af02-4846-95d4-5158c019adcd}"/>
        </Anchor>
        <Assign userId="smasese@kcau.ac.ke" userName="smasese@kcau.ac.ke" userProvider="google-sheets"/>
      </Event>
    </History>
  </Task>
  <Task id="{95958149-ea80-4a61-81a2-2407a7e195ad}">
    <Anchor>
      <Comment id="{e453608e-eb75-4a32-8bcf-e81190209916}"/>
    </Anchor>
    <History>
      <Event time="2026-05-07T06:33:43.00" id="{3222eba8-d6a3-45a0-ab90-cc5d4476b7ab}">
        <Attribution userId="placeholder@email.com" userName="Martin Waweru" userProvider="google-sheets"/>
        <Anchor>
          <Comment id="{e453608e-eb75-4a32-8bcf-e81190209916}"/>
        </Anchor>
        <Create/>
      </Event>
      <Event time="2026-05-07T06:33:43.00" id="{1bab8cad-936e-4ee1-816b-d43bbb95a596}">
        <Attribution userId="placeholder@email.com" userName="Martin Waweru" userProvider="google-sheets"/>
        <Anchor>
          <Comment id="{e453608e-eb75-4a32-8bcf-e81190209916}"/>
        </Anchor>
        <Assign userId="b.kinuthia@kcau.ac.ke" userName="b.kinuthia@kcau.ac.ke" userProvider="google-sheets"/>
      </Event>
    </History>
  </Task>
  <Task id="{cd1ea8ec-55e3-44dd-a73c-db31c26262ab}">
    <Anchor>
      <Comment id="{e0a16289-7b72-4f33-b648-34953075c7c5}"/>
    </Anchor>
    <History>
      <Event time="2026-04-06T19:44:46.00" id="{1f1b43ed-8dcd-487f-aeec-3ec830841a32}">
        <Attribution userId="placeholder@email.com" userName="Anthony Mulinge" userProvider="google-sheets"/>
        <Anchor>
          <Comment id="{e0a16289-7b72-4f33-b648-34953075c7c5}"/>
        </Anchor>
        <Create/>
      </Event>
      <Event time="2026-04-06T19:44:46.00" id="{c81fbfad-cede-4183-8763-90c430bd6e8b}">
        <Attribution userId="placeholder@email.com" userName="Anthony Mulinge" userProvider="google-sheets"/>
        <Anchor>
          <Comment id="{e0a16289-7b72-4f33-b648-34953075c7c5}"/>
        </Anchor>
        <Assign userId="smasese@kcau.ac.ke" userName="smasese@kcau.ac.ke" userProvider="google-sheets"/>
      </Event>
    </History>
  </Task>
  <Task id="{c1fea667-1225-46da-9592-80f89c13a111}">
    <Anchor>
      <Comment id="{8cc94e73-4b00-4c88-98b7-270e32fd2d10}"/>
    </Anchor>
    <History>
      <Event time="2026-05-07T04:03:41.00" id="{f747be62-5f8d-4d0a-8e6a-6a3997150670}">
        <Attribution userId="placeholder@email.com" userName="Charles Githira" userProvider="google-sheets"/>
        <Anchor>
          <Comment id="{8cc94e73-4b00-4c88-98b7-270e32fd2d10}"/>
        </Anchor>
        <Create/>
      </Event>
      <Event time="2026-05-07T04:03:41.00" id="{d6ba80f5-c580-4a4d-a630-f4575e5c3f98}">
        <Attribution userId="placeholder@email.com" userName="Charles Githira" userProvider="google-sheets"/>
        <Anchor>
          <Comment id="{8cc94e73-4b00-4c88-98b7-270e32fd2d10}"/>
        </Anchor>
        <Assign userId="cmalungu@kcau.ac.ke" userName="cmalungu@kcau.ac.ke" userProvider="google-sheets"/>
      </Event>
    </History>
  </Task>
  <Task id="{8d3eba8b-2219-40e0-b122-30b30c515ba7}">
    <Anchor>
      <Comment id="{f0266848-e495-44d2-a14c-fa14464ef551}"/>
    </Anchor>
    <History>
      <Event time="2026-05-07T04:02:56.00" id="{53036dc8-6e11-40d1-bcb4-c18e11bf6aca}">
        <Attribution userId="placeholder@email.com" userName="Charles Githira" userProvider="google-sheets"/>
        <Anchor>
          <Comment id="{f0266848-e495-44d2-a14c-fa14464ef551}"/>
        </Anchor>
        <Create/>
      </Event>
      <Event time="2026-05-07T04:02:56.00" id="{187361d7-ab0e-4e8a-aa72-fe8633a7a195}">
        <Attribution userId="placeholder@email.com" userName="Charles Githira" userProvider="google-sheets"/>
        <Anchor>
          <Comment id="{f0266848-e495-44d2-a14c-fa14464ef551}"/>
        </Anchor>
        <Assign userId="mwaweru@kcau.ac.ke" userName="mwaweru@kcau.ac.ke" userProvider="google-sheets"/>
      </Event>
    </History>
  </Task>
  <Task id="{fdfb15bc-fb32-4e11-ac30-5e96da6813b7}">
    <Anchor>
      <Comment id="{ee1cb077-7404-4364-8224-b1dbb9c680b1}"/>
    </Anchor>
    <History>
      <Event time="2026-05-07T04:10:38.00" id="{db572d84-6f71-4b73-a7f8-b0269db29fc5}">
        <Attribution userId="placeholder@email.com" userName="Charles Githira" userProvider="google-sheets"/>
        <Anchor>
          <Comment id="{ee1cb077-7404-4364-8224-b1dbb9c680b1}"/>
        </Anchor>
        <Create/>
      </Event>
      <Event time="2026-05-07T04:10:38.00" id="{a361067f-fe95-4506-955b-4e6ad99229e0}">
        <Attribution userId="placeholder@email.com" userName="Charles Githira" userProvider="google-sheets"/>
        <Anchor>
          <Comment id="{ee1cb077-7404-4364-8224-b1dbb9c680b1}"/>
        </Anchor>
        <Assign userId="cmalungu@kcau.ac.ke" userName="cmalungu@kcau.ac.ke" userProvider="google-sheets"/>
      </Event>
    </History>
  </Task>
  <Task id="{7e09910b-bb28-4d2b-bdba-540e93687cb3}">
    <Anchor>
      <Comment id="{1f972d34-1a00-4ecd-b02e-a219fb537821}"/>
    </Anchor>
    <History>
      <Event time="2026-04-06T19:34:56.00" id="{e13feb80-e73a-4754-a0ac-531183067028}">
        <Attribution userId="placeholder@email.com" userName="Anthony Mulinge" userProvider="google-sheets"/>
        <Anchor>
          <Comment id="{1f972d34-1a00-4ecd-b02e-a219fb537821}"/>
        </Anchor>
        <Create/>
      </Event>
      <Event time="2026-04-06T19:34:56.00" id="{c3d27c1b-8f37-4153-beaa-a5a2877273cf}">
        <Attribution userId="placeholder@email.com" userName="Anthony Mulinge" userProvider="google-sheets"/>
        <Anchor>
          <Comment id="{1f972d34-1a00-4ecd-b02e-a219fb537821}"/>
        </Anchor>
        <Assign userId="fjunge@kcau.ac.ke" userName="fjunge@kcau.ac.ke" userProvider="google-sheets"/>
      </Event>
    </History>
  </Task>
  <Task id="{60782509-1682-4697-8ca6-93ccda2f65d1}">
    <Anchor>
      <Comment id="{0ef16d7d-edab-42cd-aa29-bb9162cd7cc9}"/>
    </Anchor>
    <History>
      <Event time="2026-05-07T06:40:18.00" id="{875b4f04-fd5d-4bff-a5b5-cd4a881060cd}">
        <Attribution userId="placeholder@email.com" userName="Martin Waweru" userProvider="google-sheets"/>
        <Anchor>
          <Comment id="{0ef16d7d-edab-42cd-aa29-bb9162cd7cc9}"/>
        </Anchor>
        <Create/>
      </Event>
      <Event time="2026-05-07T06:40:18.00" id="{5373b314-fc1f-491f-aefa-21af007f135d}">
        <Attribution userId="placeholder@email.com" userName="Martin Waweru" userProvider="google-sheets"/>
        <Anchor>
          <Comment id="{0ef16d7d-edab-42cd-aa29-bb9162cd7cc9}"/>
        </Anchor>
        <Assign userId="b.kinuthia@kcau.ac.ke" userName="b.kinuthia@kcau.ac.ke" userProvider="google-sheets"/>
      </Event>
    </History>
  </Task>
  <Task id="{e9c20205-8caf-45e9-86a4-698b9fdfd296}">
    <Anchor>
      <Comment id="{a5b59a6e-748a-481c-8c1f-02b20f3a9733}"/>
    </Anchor>
    <History>
      <Event time="2026-04-06T19:36:00.00" id="{160196db-f1d6-4d55-8feb-252df2127072}">
        <Attribution userId="placeholder@email.com" userName="Anthony Mulinge" userProvider="google-sheets"/>
        <Anchor>
          <Comment id="{a5b59a6e-748a-481c-8c1f-02b20f3a9733}"/>
        </Anchor>
        <Create/>
      </Event>
      <Event time="2026-04-06T19:36:00.00" id="{08083e11-0402-494d-85db-8538326dad8b}">
        <Attribution userId="placeholder@email.com" userName="Anthony Mulinge" userProvider="google-sheets"/>
        <Anchor>
          <Comment id="{a5b59a6e-748a-481c-8c1f-02b20f3a9733}"/>
        </Anchor>
        <Assign userId="brendajuma@kcau.ac.ke" userName="brendajuma@kcau.ac.ke" userProvider="google-sheets"/>
      </Event>
    </History>
  </Task>
  <Task id="{81669b2e-f3bf-410f-86b6-cf9c1f6d5402}">
    <Anchor>
      <Comment id="{cb862533-df4f-4961-9ea9-0ae2555bcf13}"/>
    </Anchor>
    <History>
      <Event time="2026-04-06T18:06:08.00" id="{95100540-ce63-44f5-8b52-6a80618d1ddd}">
        <Attribution userId="placeholder@email.com" userName="Anthony Mulinge" userProvider="google-sheets"/>
        <Anchor>
          <Comment id="{cb862533-df4f-4961-9ea9-0ae2555bcf13}"/>
        </Anchor>
        <Create/>
      </Event>
      <Event time="2026-04-06T18:06:08.00" id="{f7ffc0d4-2de4-48c1-af41-e2705df89b26}">
        <Attribution userId="placeholder@email.com" userName="Anthony Mulinge" userProvider="google-sheets"/>
        <Anchor>
          <Comment id="{cb862533-df4f-4961-9ea9-0ae2555bcf13}"/>
        </Anchor>
        <Assign userId="rgikera@kcau.ac.ke" userName="rgikera@kcau.ac.ke" userProvider="google-sheets"/>
      </Event>
    </History>
  </Task>
  <Task id="{be6e49d6-f1ce-4de3-9083-198d2d685b28}">
    <Anchor>
      <Comment id="{70ab2144-65a8-4a02-812a-5465e8c6fb28}"/>
    </Anchor>
    <History>
      <Event time="2026-04-06T19:36:47.00" id="{c650047f-4442-462d-899a-42de98a56dfd}">
        <Attribution userId="placeholder@email.com" userName="Anthony Mulinge" userProvider="google-sheets"/>
        <Anchor>
          <Comment id="{70ab2144-65a8-4a02-812a-5465e8c6fb28}"/>
        </Anchor>
        <Create/>
      </Event>
      <Event time="2026-04-06T19:36:47.00" id="{68b6149a-75dd-4e37-bd53-297fcc994a06}">
        <Attribution userId="placeholder@email.com" userName="Anthony Mulinge" userProvider="google-sheets"/>
        <Anchor>
          <Comment id="{70ab2144-65a8-4a02-812a-5465e8c6fb28}"/>
        </Anchor>
        <Assign userId="mwangij@kcau.ac.ke" userName="mwangij@kcau.ac.ke" userProvider="google-sheets"/>
      </Event>
    </History>
  </Task>
  <Task id="{d1a58589-5244-4471-89ed-df0d7103dd00}">
    <Anchor>
      <Comment id="{86666ad4-9b98-4c70-aad0-358d485808b8}"/>
    </Anchor>
    <History>
      <Event time="2026-04-06T19:43:48.00" id="{5fa11aad-5601-4200-a682-17e4b24a489f}">
        <Attribution userId="placeholder@email.com" userName="Anthony Mulinge" userProvider="google-sheets"/>
        <Anchor>
          <Comment id="{86666ad4-9b98-4c70-aad0-358d485808b8}"/>
        </Anchor>
        <Create/>
      </Event>
      <Event time="2026-04-06T19:43:48.00" id="{e31622e6-e48c-445a-b39b-f08a7b80815e}">
        <Attribution userId="placeholder@email.com" userName="Anthony Mulinge" userProvider="google-sheets"/>
        <Anchor>
          <Comment id="{86666ad4-9b98-4c70-aad0-358d485808b8}"/>
        </Anchor>
        <Assign userId="smasese@kcau.ac.ke" userName="smasese@kcau.ac.ke" userProvider="google-sheets"/>
      </Event>
    </History>
  </Task>
  <Task id="{46b1ba91-c674-4e1b-bd9f-04907e92ef18}">
    <Anchor>
      <Comment id="{4220d48d-3d7a-4f73-a86e-6ebce4f5b651}"/>
    </Anchor>
    <History>
      <Event time="2026-05-07T06:39:30.00" id="{434cc077-e64e-4e04-b3a4-14c94cc14bc6}">
        <Attribution userId="placeholder@email.com" userName="Martin Waweru" userProvider="google-sheets"/>
        <Anchor>
          <Comment id="{4220d48d-3d7a-4f73-a86e-6ebce4f5b651}"/>
        </Anchor>
        <Create/>
      </Event>
      <Event time="2026-05-07T06:39:30.00" id="{597d1fd0-fbdc-4111-8ad3-9c9bc9a528af}">
        <Attribution userId="placeholder@email.com" userName="Martin Waweru" userProvider="google-sheets"/>
        <Anchor>
          <Comment id="{4220d48d-3d7a-4f73-a86e-6ebce4f5b651}"/>
        </Anchor>
        <Assign userId="susankimotho@kcau.ac.ke" userName="susankimotho@kcau.ac.ke" userProvider="google-sheets"/>
      </Event>
    </History>
  </Task>
  <Task id="{cc868656-b04e-4a22-946d-5b6e8770aba6}">
    <Anchor>
      <Comment id="{d2f9a80b-e28f-4e77-8c03-486d3df4191b}"/>
    </Anchor>
    <History>
      <Event time="2026-04-03T06:39:49.00" id="{fa937b4b-95c1-449e-b0ac-e0370fc225fc}">
        <Attribution userId="placeholder@email.com" userName="Martin Waweru" userProvider="google-sheets"/>
        <Anchor>
          <Comment id="{d2f9a80b-e28f-4e77-8c03-486d3df4191b}"/>
        </Anchor>
        <Create/>
      </Event>
      <Event time="2026-04-03T06:39:49.00" id="{fd9a9ca0-31ac-4729-8719-3b6638d59835}">
        <Attribution userId="placeholder@email.com" userName="Martin Waweru" userProvider="google-sheets"/>
        <Anchor>
          <Comment id="{d2f9a80b-e28f-4e77-8c03-486d3df4191b}"/>
        </Anchor>
        <Assign userId="cmalungu@kcau.ac.ke" userName="cmalungu@kcau.ac.ke" userProvider="google-sheets"/>
      </Event>
    </History>
  </Task>
  <Task id="{c91d36ba-50ee-4147-8c4d-e204f738e769}">
    <Anchor>
      <Comment id="{892d6a63-089b-4de9-b326-e803e56742b7}"/>
    </Anchor>
    <History>
      <Event time="2026-04-24T04:49:45.00" id="{29fff7c1-e496-4f1e-a3b7-48dc9c8616cd}">
        <Attribution userId="placeholder@email.com" userName="Charles Malungu" userProvider="google-sheets"/>
        <Anchor>
          <Comment id="{892d6a63-089b-4de9-b326-e803e56742b7}"/>
        </Anchor>
        <Create/>
      </Event>
      <Event time="2026-04-24T04:49:45.00" id="{e51cdb5a-9659-48d4-b63e-eb0770cd46d4}">
        <Attribution userId="placeholder@email.com" userName="Charles Malungu" userProvider="google-sheets"/>
        <Anchor>
          <Comment id="{892d6a63-089b-4de9-b326-e803e56742b7}"/>
        </Anchor>
        <Assign userId="smasese@kcau.ac.ke" userName="smasese@kcau.ac.ke" userProvider="google-sheets"/>
      </Event>
    </History>
  </Task>
  <Task id="{f6f4db15-3f29-4b1f-9bcb-9402a04078e5}">
    <Anchor>
      <Comment id="{2e27a731-5100-4163-8952-b0f7016b09c2}"/>
    </Anchor>
    <History>
      <Event time="2026-04-10T02:19:19.00" id="{17ed4707-4993-41f7-82d3-3e456ee0312b}">
        <Attribution userId="placeholder@email.com" userName="Martin Waweru" userProvider="google-sheets"/>
        <Anchor>
          <Comment id="{2e27a731-5100-4163-8952-b0f7016b09c2}"/>
        </Anchor>
        <Create/>
      </Event>
      <Event time="2026-04-10T02:19:19.00" id="{708d2dcd-9d8d-48e1-859e-46d77c5f3830}">
        <Attribution userId="placeholder@email.com" userName="Martin Waweru" userProvider="google-sheets"/>
        <Anchor>
          <Comment id="{2e27a731-5100-4163-8952-b0f7016b09c2}"/>
        </Anchor>
        <Assign userId="pkabuka@kcau.ac.ke" userName="pkabuka@kcau.ac.ke" userProvider="google-sheets"/>
      </Event>
    </History>
  </Task>
  <Task id="{5190393b-62c9-44d0-b65a-8be27de913e0}">
    <Anchor>
      <Comment id="{18b62c15-45d5-46e7-8de2-2e8e3fc9af4b}"/>
    </Anchor>
    <History>
      <Event time="2026-04-06T19:34:17.00" id="{6ec3b1b4-0f97-458e-8339-a338f9e25ba3}">
        <Attribution userId="placeholder@email.com" userName="Anthony Mulinge" userProvider="google-sheets"/>
        <Anchor>
          <Comment id="{18b62c15-45d5-46e7-8de2-2e8e3fc9af4b}"/>
        </Anchor>
        <Create/>
      </Event>
      <Event time="2026-04-06T19:34:17.00" id="{a456b83e-0f95-4546-9238-b63acc45747a}">
        <Attribution userId="placeholder@email.com" userName="Anthony Mulinge" userProvider="google-sheets"/>
        <Anchor>
          <Comment id="{18b62c15-45d5-46e7-8de2-2e8e3fc9af4b}"/>
        </Anchor>
        <Assign userId="pkabuka@kcau.ac.ke" userName="pkabuka@kcau.ac.ke" userProvider="google-sheets"/>
      </Event>
    </History>
  </Task>
  <Task id="{d4a62501-ebf6-4e95-ac77-2232a4116fc6}">
    <Anchor>
      <Comment id="{782210c5-9ec0-419c-8bd2-f9b0c38423b4}"/>
    </Anchor>
    <History>
      <Event time="2026-04-06T19:59:37.00" id="{c8c7ce7c-d0bd-4ff6-96d2-45e1f89c7cef}">
        <Attribution userId="placeholder@email.com" userName="Anthony Mulinge" userProvider="google-sheets"/>
        <Anchor>
          <Comment id="{782210c5-9ec0-419c-8bd2-f9b0c38423b4}"/>
        </Anchor>
        <Create/>
      </Event>
      <Event time="2026-04-06T19:59:37.00" id="{8cf504c0-5b10-4bb7-8747-037b622bb675}">
        <Attribution userId="placeholder@email.com" userName="Anthony Mulinge" userProvider="google-sheets"/>
        <Anchor>
          <Comment id="{782210c5-9ec0-419c-8bd2-f9b0c38423b4}"/>
        </Anchor>
        <Assign userId="b.kinuthia@kcau.ac.ke" userName="b.kinuthia@kcau.ac.ke" userProvider="google-sheets"/>
      </Event>
    </History>
  </Task>
  <Task id="{1aba6a1e-d2ed-457b-a4e7-b519210d15ba}">
    <Anchor>
      <Comment id="{f674c4ab-8066-4893-b8f2-6c8bf0132d42}"/>
    </Anchor>
    <History>
      <Event time="2026-04-05T06:14:59.00" id="{f485e125-5c82-480e-84e3-d217cce0e03a}">
        <Attribution userId="placeholder@email.com" userName="Martin Waweru" userProvider="google-sheets"/>
        <Anchor>
          <Comment id="{f674c4ab-8066-4893-b8f2-6c8bf0132d42}"/>
        </Anchor>
        <Create/>
      </Event>
      <Event time="2026-04-05T06:14:59.00" id="{dfd62da8-e105-4f9a-898c-c77257d6650e}">
        <Attribution userId="placeholder@email.com" userName="Martin Waweru" userProvider="google-sheets"/>
        <Anchor>
          <Comment id="{f674c4ab-8066-4893-b8f2-6c8bf0132d42}"/>
        </Anchor>
        <Assign userId="smasese@kcau.ac.ke" userName="smasese@kcau.ac.ke" userProvider="google-sheets"/>
      </Event>
    </History>
  </Task>
  <Task id="{0e5e6c17-fc7a-43ff-8a05-cfba97ab9063}">
    <Anchor>
      <Comment id="{2c83c23f-ade2-4777-a3bd-8dab18d7a4dc}"/>
    </Anchor>
    <History>
      <Event time="2026-04-05T06:15:49.00" id="{81ef1735-5bb6-4ba9-bb6c-fcc3152a9b1c}">
        <Attribution userId="placeholder@email.com" userName="Martin Waweru" userProvider="google-sheets"/>
        <Anchor>
          <Comment id="{2c83c23f-ade2-4777-a3bd-8dab18d7a4dc}"/>
        </Anchor>
        <Create/>
      </Event>
      <Event time="2026-04-05T06:15:49.00" id="{c9cf5d07-b276-4ea0-9bef-82683ff26d1f}">
        <Attribution userId="placeholder@email.com" userName="Martin Waweru" userProvider="google-sheets"/>
        <Anchor>
          <Comment id="{2c83c23f-ade2-4777-a3bd-8dab18d7a4dc}"/>
        </Anchor>
        <Assign userId="smasese@kcau.ac.ke" userName="smasese@kcau.ac.ke" userProvider="google-sheets"/>
      </Event>
    </History>
  </Task>
  <Task id="{7977966e-4673-4a87-b276-1045b6813692}">
    <Anchor>
      <Comment id="{382601da-317a-456a-bd17-570f2939fb3a}"/>
    </Anchor>
    <History>
      <Event time="2026-04-05T06:19:07.00" id="{6e40a290-fa0f-4333-b854-35e6bd1f8010}">
        <Attribution userId="placeholder@email.com" userName="Martin Waweru" userProvider="google-sheets"/>
        <Anchor>
          <Comment id="{382601da-317a-456a-bd17-570f2939fb3a}"/>
        </Anchor>
        <Create/>
      </Event>
      <Event time="2026-04-05T06:19:07.00" id="{de2bbba0-8740-4eb2-ba48-5fc6b4f23c94}">
        <Attribution userId="placeholder@email.com" userName="Martin Waweru" userProvider="google-sheets"/>
        <Anchor>
          <Comment id="{382601da-317a-456a-bd17-570f2939fb3a}"/>
        </Anchor>
        <Assign userId="smasese@kcau.ac.ke" userName="smasese@kcau.ac.ke" userProvider="google-sheets"/>
      </Event>
    </History>
  </Task>
  <Task id="{1d61f829-49d2-4c6c-88b5-f4cbaa2a9530}">
    <Anchor>
      <Comment id="{f9d340a1-1522-4be6-ab59-637a880af66d}"/>
    </Anchor>
    <History>
      <Event time="2026-05-07T04:29:11.00" id="{44d38d29-4e52-49ed-8ae8-e987d63f1124}">
        <Attribution userId="placeholder@email.com" userName="Charles Githira" userProvider="google-sheets"/>
        <Anchor>
          <Comment id="{886dd8ab-e125-4e7d-8231-0437ea6adfea}"/>
        </Anchor>
        <Create/>
      </Event>
      <Event time="2026-05-07T04:29:11.00" id="{b58cf31a-8b77-4991-b1c3-0584c3611f0b}">
        <Attribution userId="placeholder@email.com" userName="Charles Githira" userProvider="google-sheets"/>
        <Anchor>
          <Comment id="{886dd8ab-e125-4e7d-8231-0437ea6adfea}"/>
        </Anchor>
        <Assign userId="faustin@kcau.ac.ke" userName="faustin@kcau.ac.ke" userProvider="google-sheets"/>
      </Event>
    </History>
  </Task>
  <Task id="{c4005f93-5e6a-439a-a251-f57a7c9f24e8}">
    <Anchor>
      <Comment id="{4b4f7969-d04a-4811-956b-c8ae02e7d970}"/>
    </Anchor>
    <History>
      <Event time="2026-05-05T18:43:24.00" id="{304aff2d-ba12-480f-b2dd-dffe4a858a39}">
        <Attribution userId="placeholder@email.com" userName="Charles Githira" userProvider="google-sheets"/>
        <Anchor>
          <Comment id="{4b4f7969-d04a-4811-956b-c8ae02e7d970}"/>
        </Anchor>
        <Create/>
      </Event>
      <Event time="2026-05-05T18:43:24.00" id="{ada8efc0-5f50-4969-aa64-5c28d06eaca4}">
        <Attribution userId="placeholder@email.com" userName="Charles Githira" userProvider="google-sheets"/>
        <Anchor>
          <Comment id="{4b4f7969-d04a-4811-956b-c8ae02e7d970}"/>
        </Anchor>
        <Assign userId="b.kinuthia@kcau.ac.ke" userName="b.kinuthia@kcau.ac.ke" userProvider="google-sheets"/>
      </Event>
    </History>
  </Task>
  <Task id="{1009c0e4-77b6-4249-be13-8fd29a5b8bae}">
    <Anchor>
      <Comment id="{32760664-e2ff-4c1a-8745-7021dba0f8fb}"/>
    </Anchor>
    <History>
      <Event time="2026-04-04T04:21:01.00" id="{616bb60e-f708-46c6-9743-c19e19720618}">
        <Attribution userId="placeholder@email.com" userName="Martin Waweru" userProvider="google-sheets"/>
        <Anchor>
          <Comment id="{32760664-e2ff-4c1a-8745-7021dba0f8fb}"/>
        </Anchor>
        <Create/>
      </Event>
      <Event time="2026-04-04T04:21:01.00" id="{caea7cf2-e7d7-443b-ab9f-9eae0947e3a9}">
        <Attribution userId="placeholder@email.com" userName="Martin Waweru" userProvider="google-sheets"/>
        <Anchor>
          <Comment id="{32760664-e2ff-4c1a-8745-7021dba0f8fb}"/>
        </Anchor>
        <Assign userId="cmalungu@kcau.ac.ke" userName="cmalungu@kcau.ac.ke" userProvider="google-sheets"/>
      </Event>
    </History>
  </Task>
  <Task id="{2444c9d9-4225-40c7-ab31-de1ef34cca05}">
    <Anchor>
      <Comment id="{8d1d07f4-03e7-4b57-b478-a8e20490eab5}"/>
    </Anchor>
    <History>
      <Event time="2026-04-05T06:14:06.00" id="{3f460cdb-01a5-4f65-9e9f-5175cd04baf0}">
        <Attribution userId="placeholder@email.com" userName="Martin Waweru" userProvider="google-sheets"/>
        <Anchor>
          <Comment id="{8d1d07f4-03e7-4b57-b478-a8e20490eab5}"/>
        </Anchor>
        <Create/>
      </Event>
      <Event time="2026-04-05T06:14:06.00" id="{e0fb4384-829c-44b4-875c-06f70b6fbb67}">
        <Attribution userId="placeholder@email.com" userName="Martin Waweru" userProvider="google-sheets"/>
        <Anchor>
          <Comment id="{8d1d07f4-03e7-4b57-b478-a8e20490eab5}"/>
        </Anchor>
        <Assign userId="smasese@kcau.ac.ke" userName="smasese@kcau.ac.ke" userProvider="google-sheets"/>
      </Event>
    </History>
  </Task>
  <Task id="{01a8c48f-089f-4ea2-9e98-7ef5446428ea}">
    <Anchor>
      <Comment id="{27068879-c94b-4b3a-b70d-0b9b38465e99}"/>
    </Anchor>
    <History>
      <Event time="2026-05-05T12:54:42.00" id="{99a9342f-ac03-4547-b101-b80488b64717}">
        <Attribution userId="placeholder@email.com" userName="Anthony Mulinge" userProvider="google-sheets"/>
        <Anchor>
          <Comment id="{27068879-c94b-4b3a-b70d-0b9b38465e99}"/>
        </Anchor>
        <Create/>
      </Event>
      <Event time="2026-05-05T12:54:42.00" id="{a8de8e94-ddbf-4e15-945f-48bf4f81ca55}">
        <Attribution userId="placeholder@email.com" userName="Anthony Mulinge" userProvider="google-sheets"/>
        <Anchor>
          <Comment id="{27068879-c94b-4b3a-b70d-0b9b38465e99}"/>
        </Anchor>
        <Assign userId="mwangij@kcau.ac.ke" userName="mwangij@kcau.ac.ke" userProvider="google-sheets"/>
      </Event>
    </History>
  </Task>
  <Task id="{59c9c2c7-d080-4cac-b081-771e207582f7}">
    <Anchor>
      <Comment id="{36d9265b-0db2-47b0-ae1c-1c7a47b7ffbf}"/>
    </Anchor>
    <History>
      <Event time="2026-05-05T12:56:43.00" id="{6f98cd44-c91b-400f-bd45-ff79a95852cd}">
        <Attribution userId="placeholder@email.com" userName="Anthony Mulinge" userProvider="google-sheets"/>
        <Anchor>
          <Comment id="{36d9265b-0db2-47b0-ae1c-1c7a47b7ffbf}"/>
        </Anchor>
        <Create/>
      </Event>
      <Event time="2026-05-05T12:56:43.00" id="{376e9074-ee4d-4298-b689-574a65da57ce}">
        <Attribution userId="placeholder@email.com" userName="Anthony Mulinge" userProvider="google-sheets"/>
        <Anchor>
          <Comment id="{36d9265b-0db2-47b0-ae1c-1c7a47b7ffbf}"/>
        </Anchor>
        <Assign userId="mwangij@kcau.ac.ke" userName="mwangij@kcau.ac.ke" userProvider="google-sheets"/>
      </Event>
    </History>
  </Task>
  <Task id="{d9de2e24-32ad-4ac7-9b41-5147f1e0aa99}">
    <Anchor>
      <Comment id="{3109a190-0c8a-4e47-ae3f-8b9c4b248e89}"/>
    </Anchor>
    <History>
      <Event time="2026-05-03T15:34:24.00" id="{958c4523-c1e1-43e0-8a64-6e277e64eced}">
        <Attribution userId="placeholder@email.com" userName="Charles Githira" userProvider="google-sheets"/>
        <Anchor>
          <Comment id="{3109a190-0c8a-4e47-ae3f-8b9c4b248e89}"/>
        </Anchor>
        <Create/>
      </Event>
      <Event time="2026-05-03T15:34:24.00" id="{ebfbfaab-82c0-4f17-8681-479a261418d7}">
        <Attribution userId="placeholder@email.com" userName="Charles Githira" userProvider="google-sheets"/>
        <Anchor>
          <Comment id="{3109a190-0c8a-4e47-ae3f-8b9c4b248e89}"/>
        </Anchor>
        <Assign userId="cmalungu@kcau.ac.ke" userName="cmalungu@kcau.ac.ke" userProvider="google-sheets"/>
      </Event>
    </History>
  </Task>
  <Task id="{5920d2f1-a7cd-42e9-b603-475580cdba96}">
    <Anchor>
      <Comment id="{f2c17dcd-194a-4155-a32a-2a6a252dc334}"/>
    </Anchor>
    <History>
      <Event time="2026-05-03T15:38:25.00" id="{5e9bd62f-c1f5-4ef8-85f3-f214aa5ab5ea}">
        <Attribution userId="placeholder@email.com" userName="Charles Githira" userProvider="google-sheets"/>
        <Anchor>
          <Comment id="{db315f50-2093-4871-80e6-5b9aafcfb486}"/>
        </Anchor>
        <Create/>
      </Event>
      <Event time="2026-05-03T15:38:25.00" id="{f32d23d4-14e9-48c0-9c54-0f22b83c9cf0}">
        <Attribution userId="placeholder@email.com" userName="Charles Githira" userProvider="google-sheets"/>
        <Anchor>
          <Comment id="{db315f50-2093-4871-80e6-5b9aafcfb486}"/>
        </Anchor>
        <Assign userId="mwaweru@kcau.ac.ke" userName="mwaweru@kcau.ac.ke" userProvider="google-sheets"/>
      </Event>
    </History>
  </Task>
</Tasks>
</file>

<file path=xl/documenttasks/documenttask5.xml><?xml version="1.0" encoding="utf-8"?>
<Tasks xmlns="http://schemas.microsoft.com/office/tasks/2019/documenttasks">
  <Task id="{853e9d14-6d6c-4cf3-80f4-ac30777988e7}">
    <Anchor>
      <Comment id="{65a68445-81c6-4e9a-b045-c626cd55bf67}"/>
    </Anchor>
    <History>
      <Event time="2026-03-27T14:00:24.00" id="{c295850b-57b4-4f35-a87c-6d174eecb7ed}">
        <Attribution userId="placeholder@email.com" userName="Anthony Mulinge" userProvider="google-sheets"/>
        <Anchor>
          <Comment id="{65a68445-81c6-4e9a-b045-c626cd55bf67}"/>
        </Anchor>
        <Create/>
      </Event>
      <Event time="2026-03-27T14:00:24.00" id="{6f1b119a-de58-48f4-90db-b0be64ea5d0b}">
        <Attribution userId="placeholder@email.com" userName="Anthony Mulinge" userProvider="google-sheets"/>
        <Anchor>
          <Comment id="{65a68445-81c6-4e9a-b045-c626cd55bf67}"/>
        </Anchor>
        <Assign userId="rgikera@kcau.ac.ke" userName="rgikera@kcau.ac.ke" userProvider="google-sheets"/>
      </Event>
    </History>
  </Task>
</Tasks>
</file>

<file path=xl/documenttasks/documenttask7.xml><?xml version="1.0" encoding="utf-8"?>
<Tasks xmlns="http://schemas.microsoft.com/office/tasks/2019/documenttasks">
  <Task id="{dc7a7848-11a1-45d7-b885-07ac7deeb1c5}">
    <Anchor>
      <Comment id="{249b1b04-2cec-4134-9859-bff32ced0f36}"/>
    </Anchor>
    <History>
      <Event time="2026-04-01T06:01:02.00" id="{e78649f9-7d47-4b45-814e-e006699614c8}">
        <Attribution userId="placeholder@email.com" userName="Anthony Mulinge" userProvider="google-sheets"/>
        <Anchor>
          <Comment id="{249b1b04-2cec-4134-9859-bff32ced0f36}"/>
        </Anchor>
        <Create/>
      </Event>
      <Event time="2026-04-01T06:01:02.00" id="{268665ee-98d8-4d53-892b-d0d6aa1680ac}">
        <Attribution userId="placeholder@email.com" userName="Anthony Mulinge" userProvider="google-sheets"/>
        <Anchor>
          <Comment id="{249b1b04-2cec-4134-9859-bff32ced0f36}"/>
        </Anchor>
        <Assign userId="b.kinuthia@kcau.ac.ke" userName="b.kinuthia@kcau.ac.ke" userProvider="google-sheets"/>
      </Event>
    </History>
  </Task>
</Tasks>
</file>

<file path=xl/drawings/drawing1.xml><?xml version="1.0" encoding="utf-8"?>
<xdr:wsDr xmlns:xdr="http://schemas.openxmlformats.org/drawingml/2006/spreadsheetDrawing" xmlns:a="http://schemas.openxmlformats.org/drawingml/2006/main">
  <xdr:twoCellAnchor editAs="absolute">
    <xdr:from>
      <xdr:col>1</xdr:col>
      <xdr:colOff>139700</xdr:colOff>
      <xdr:row>1</xdr:row>
      <xdr:rowOff>95250</xdr:rowOff>
    </xdr:from>
    <xdr:to>
      <xdr:col>5</xdr:col>
      <xdr:colOff>139700</xdr:colOff>
      <xdr:row>8</xdr:row>
      <xdr:rowOff>38100</xdr:rowOff>
    </xdr:to>
    <xdr:sp macro="" textlink="">
      <xdr:nvSpPr>
        <xdr:cNvPr id="1041" name="Text Box 17" hidden="1">
          <a:extLst>
            <a:ext uri="{FF2B5EF4-FFF2-40B4-BE49-F238E27FC236}">
              <a16:creationId xmlns:a16="http://schemas.microsoft.com/office/drawing/2014/main" id="{000E4FD2-FFBE-4A65-847A-B127E2CB0E88}"/>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7</xdr:row>
      <xdr:rowOff>38100</xdr:rowOff>
    </xdr:to>
    <xdr:sp macro="" textlink="">
      <xdr:nvSpPr>
        <xdr:cNvPr id="1040" name="Text Box 16" hidden="1">
          <a:extLst>
            <a:ext uri="{FF2B5EF4-FFF2-40B4-BE49-F238E27FC236}">
              <a16:creationId xmlns:a16="http://schemas.microsoft.com/office/drawing/2014/main" id="{8D3F5F71-E466-4DA3-B80B-80DB9EAC1809}"/>
            </a:ext>
          </a:extLst>
        </xdr:cNvPr>
        <xdr:cNvSpPr txBox="1">
          <a:spLocks noChangeArrowheads="1"/>
        </xdr:cNvSpPr>
      </xdr:nvSpPr>
      <xdr:spPr bwMode="auto">
        <a:xfrm>
          <a:off x="1092200" y="285750"/>
          <a:ext cx="6083300" cy="10858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39" name="Text Box 15" hidden="1">
          <a:extLst>
            <a:ext uri="{FF2B5EF4-FFF2-40B4-BE49-F238E27FC236}">
              <a16:creationId xmlns:a16="http://schemas.microsoft.com/office/drawing/2014/main" id="{67F0B816-A7AF-4DA7-8169-6C17106B2C6B}"/>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38" name="Text Box 14" hidden="1">
          <a:extLst>
            <a:ext uri="{FF2B5EF4-FFF2-40B4-BE49-F238E27FC236}">
              <a16:creationId xmlns:a16="http://schemas.microsoft.com/office/drawing/2014/main" id="{DC39B3D3-A48E-44F3-A5EA-4100A5CBA2E4}"/>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37" name="Text Box 13" hidden="1">
          <a:extLst>
            <a:ext uri="{FF2B5EF4-FFF2-40B4-BE49-F238E27FC236}">
              <a16:creationId xmlns:a16="http://schemas.microsoft.com/office/drawing/2014/main" id="{D1DCAA81-DB2E-4B15-94E7-3E6864F9865D}"/>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11</xdr:row>
      <xdr:rowOff>38100</xdr:rowOff>
    </xdr:to>
    <xdr:sp macro="" textlink="">
      <xdr:nvSpPr>
        <xdr:cNvPr id="1036" name="Text Box 12" hidden="1">
          <a:extLst>
            <a:ext uri="{FF2B5EF4-FFF2-40B4-BE49-F238E27FC236}">
              <a16:creationId xmlns:a16="http://schemas.microsoft.com/office/drawing/2014/main" id="{E624CF0F-F5D8-4FCD-A283-9075A92E51BD}"/>
            </a:ext>
          </a:extLst>
        </xdr:cNvPr>
        <xdr:cNvSpPr txBox="1">
          <a:spLocks noChangeArrowheads="1"/>
        </xdr:cNvSpPr>
      </xdr:nvSpPr>
      <xdr:spPr bwMode="auto">
        <a:xfrm>
          <a:off x="1092200" y="285750"/>
          <a:ext cx="6083300" cy="18478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35" name="Text Box 11" hidden="1">
          <a:extLst>
            <a:ext uri="{FF2B5EF4-FFF2-40B4-BE49-F238E27FC236}">
              <a16:creationId xmlns:a16="http://schemas.microsoft.com/office/drawing/2014/main" id="{273BB9FE-AF08-48BA-8174-3204CCC6FB1A}"/>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34" name="Text Box 10" hidden="1">
          <a:extLst>
            <a:ext uri="{FF2B5EF4-FFF2-40B4-BE49-F238E27FC236}">
              <a16:creationId xmlns:a16="http://schemas.microsoft.com/office/drawing/2014/main" id="{E438B6AC-6885-4AE4-B5C0-28175C29EE20}"/>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10</xdr:row>
      <xdr:rowOff>38100</xdr:rowOff>
    </xdr:to>
    <xdr:sp macro="" textlink="">
      <xdr:nvSpPr>
        <xdr:cNvPr id="1033" name="Text Box 9" hidden="1">
          <a:extLst>
            <a:ext uri="{FF2B5EF4-FFF2-40B4-BE49-F238E27FC236}">
              <a16:creationId xmlns:a16="http://schemas.microsoft.com/office/drawing/2014/main" id="{501299DC-104C-4AAD-904B-B1A4B81BFCAC}"/>
            </a:ext>
          </a:extLst>
        </xdr:cNvPr>
        <xdr:cNvSpPr txBox="1">
          <a:spLocks noChangeArrowheads="1"/>
        </xdr:cNvSpPr>
      </xdr:nvSpPr>
      <xdr:spPr bwMode="auto">
        <a:xfrm>
          <a:off x="1092200" y="285750"/>
          <a:ext cx="6083300" cy="1657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32" name="Text Box 8" hidden="1">
          <a:extLst>
            <a:ext uri="{FF2B5EF4-FFF2-40B4-BE49-F238E27FC236}">
              <a16:creationId xmlns:a16="http://schemas.microsoft.com/office/drawing/2014/main" id="{CEA4DAE2-2472-42FA-B527-F91C485147C4}"/>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11</xdr:row>
      <xdr:rowOff>38100</xdr:rowOff>
    </xdr:to>
    <xdr:sp macro="" textlink="">
      <xdr:nvSpPr>
        <xdr:cNvPr id="1031" name="Text Box 7" hidden="1">
          <a:extLst>
            <a:ext uri="{FF2B5EF4-FFF2-40B4-BE49-F238E27FC236}">
              <a16:creationId xmlns:a16="http://schemas.microsoft.com/office/drawing/2014/main" id="{AB4234F6-36B7-4630-A031-5FD263B33BBF}"/>
            </a:ext>
          </a:extLst>
        </xdr:cNvPr>
        <xdr:cNvSpPr txBox="1">
          <a:spLocks noChangeArrowheads="1"/>
        </xdr:cNvSpPr>
      </xdr:nvSpPr>
      <xdr:spPr bwMode="auto">
        <a:xfrm>
          <a:off x="1092200" y="285750"/>
          <a:ext cx="6083300" cy="18478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30" name="Text Box 6" hidden="1">
          <a:extLst>
            <a:ext uri="{FF2B5EF4-FFF2-40B4-BE49-F238E27FC236}">
              <a16:creationId xmlns:a16="http://schemas.microsoft.com/office/drawing/2014/main" id="{0371E7BB-08C0-4340-8BEF-EB4BB46DF331}"/>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29" name="Text Box 5" hidden="1">
          <a:extLst>
            <a:ext uri="{FF2B5EF4-FFF2-40B4-BE49-F238E27FC236}">
              <a16:creationId xmlns:a16="http://schemas.microsoft.com/office/drawing/2014/main" id="{73710A66-C71C-4442-A659-884BB9F0B297}"/>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28" name="Text Box 4" hidden="1">
          <a:extLst>
            <a:ext uri="{FF2B5EF4-FFF2-40B4-BE49-F238E27FC236}">
              <a16:creationId xmlns:a16="http://schemas.microsoft.com/office/drawing/2014/main" id="{79F70B0A-4329-45BE-897E-E0208372A85E}"/>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27" name="Text Box 3" hidden="1">
          <a:extLst>
            <a:ext uri="{FF2B5EF4-FFF2-40B4-BE49-F238E27FC236}">
              <a16:creationId xmlns:a16="http://schemas.microsoft.com/office/drawing/2014/main" id="{A131905D-FA44-4292-AAFB-CC46C90611EB}"/>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13</xdr:row>
      <xdr:rowOff>38100</xdr:rowOff>
    </xdr:to>
    <xdr:sp macro="" textlink="">
      <xdr:nvSpPr>
        <xdr:cNvPr id="1026" name="Text Box 2" hidden="1">
          <a:extLst>
            <a:ext uri="{FF2B5EF4-FFF2-40B4-BE49-F238E27FC236}">
              <a16:creationId xmlns:a16="http://schemas.microsoft.com/office/drawing/2014/main" id="{D7025270-146C-4751-AB66-667AB3A54C56}"/>
            </a:ext>
          </a:extLst>
        </xdr:cNvPr>
        <xdr:cNvSpPr txBox="1">
          <a:spLocks noChangeArrowheads="1"/>
        </xdr:cNvSpPr>
      </xdr:nvSpPr>
      <xdr:spPr bwMode="auto">
        <a:xfrm>
          <a:off x="1092200" y="285750"/>
          <a:ext cx="6083300" cy="22288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139700</xdr:colOff>
      <xdr:row>1</xdr:row>
      <xdr:rowOff>95250</xdr:rowOff>
    </xdr:from>
    <xdr:to>
      <xdr:col>5</xdr:col>
      <xdr:colOff>139700</xdr:colOff>
      <xdr:row>8</xdr:row>
      <xdr:rowOff>38100</xdr:rowOff>
    </xdr:to>
    <xdr:sp macro="" textlink="">
      <xdr:nvSpPr>
        <xdr:cNvPr id="1025" name="Text Box 1" hidden="1">
          <a:extLst>
            <a:ext uri="{FF2B5EF4-FFF2-40B4-BE49-F238E27FC236}">
              <a16:creationId xmlns:a16="http://schemas.microsoft.com/office/drawing/2014/main" id="{B96CA982-D2B3-41A4-93C5-71FDC978411C}"/>
            </a:ext>
          </a:extLst>
        </xdr:cNvPr>
        <xdr:cNvSpPr txBox="1">
          <a:spLocks noChangeArrowheads="1"/>
        </xdr:cNvSpPr>
      </xdr:nvSpPr>
      <xdr:spPr bwMode="auto">
        <a:xfrm>
          <a:off x="1092200" y="285750"/>
          <a:ext cx="6083300" cy="12763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wsDr>
</file>

<file path=xl/persons/person.xml><?xml version="1.0" encoding="utf-8"?>
<x18tc:personList xmlns:x18tc="http://schemas.microsoft.com/office/spreadsheetml/2018/threadedcomments">
  <x18tc:person displayName="j.kimani@kcau.ac.ke" id="{6a758629-371b-4ea0-be05-e79f4a1c11ac}" userId="j.kimani@kcau.ac.ke" providerId="google-sheets"/>
  <x18tc:person displayName="smasese@kca.ac.ke" id="{d496911e-27b6-4f8b-9961-bf4e71f25201}" userId="smasese@kca.ac.ke" providerId="google-sheets"/>
  <x18tc:person displayName="brendajuma@kcau.ac.ke" id="{fb0cf732-08db-4a18-a141-8e35df9b806a}" userId="brendajuma@kcau.ac.ke" providerId="google-sheets"/>
  <x18tc:person displayName="jkhamasi@kcau.ac.ke" id="{6ff2a768-df0e-4730-b2ca-e2579400811e}" userId="jkhamasi@kcau.ac.ke" providerId="google-sheets"/>
  <x18tc:person displayName="pkabuka@kcau.ac.ke" id="{dd6cba86-1104-46af-a003-567dd453ba2e}" userId="pkabuka@kcau.ac.ke" providerId="google-sheets"/>
  <x18tc:person displayName="pkariuki@kcau.ac.ke.kindly" id="{85d8b124-7cfe-4f55-81ff-310075980b7d}" userId="pkariuki@kcau.ac.ke.kindly" providerId="google-sheets"/>
  <x18tc:person displayName="rgikera@kcau.ac.ke" id="{66d6b9b8-5b7a-4af5-b3e2-59671bce95cf}" userId="rgikera@kcau.ac.ke" providerId="google-sheets"/>
  <x18tc:person displayName="Charles Githira" id="{b0269d6e-797f-4098-a597-345520b6850a}" providerId="google-sheets"/>
  <x18tc:person displayName="Prof. Peter Kariuki" id="{0957412e-95be-425a-8754-d23d99bf80b0}" providerId="google-sheets"/>
  <x18tc:person displayName="zokoth@kcau.ac.ke" id="{e1f234fd-1626-43e3-9ad5-9c84c3d43528}" userId="zokoth@kcau.ac.ke" providerId="google-sheets"/>
  <x18tc:person displayName="faustin@kcau.ac.ke" id="{d8978ef4-1091-4330-9008-755a5a3179f2}" userId="faustin@kcau.ac.ke" providerId="google-sheets"/>
  <x18tc:person displayName="pabuonji@kcau.ac.ke" id="{84a48992-8cc5-41bc-8e41-aaed9657ee4e}" userId="pabuonji@kcau.ac.ke" providerId="google-sheets"/>
  <x18tc:person displayName="kmugoye@kcau.ac.ke" id="{e05bae64-9d07-4950-98e2-7d9d1fa5bc1c}" userId="kmugoye@kcau.ac.ke" providerId="google-sheets"/>
  <x18tc:person displayName="Anthony Mulinge" id="{0e8d666a-94d5-4ba9-8303-d320a70f7e66}" providerId="google-sheets"/>
  <x18tc:person displayName="Charles Malungu" id="{7819ae43-f5d7-43ef-bae4-83aa339592c0}" providerId="google-sheets"/>
  <x18tc:person displayName="amulinge@kca.ac.ke" id="{997cba35-f8ba-4918-8e13-dc69d9ed8297}" userId="amulinge@kca.ac.ke" providerId="google-sheets"/>
  <x18tc:person displayName="Dr. Rufus Gikera" id="{a4454bd8-c6ff-43a5-b9c3-4211c257083b}" providerId="google-sheets"/>
  <x18tc:person displayName="Griffin Kenga" id="{e158dfa4-7a80-4f77-b134-bc94689d8669}" providerId="google-sheets"/>
  <x18tc:person displayName="mwaweru@kcau.ac.ke" id="{88a3654e-2d83-4c22-81bf-6f0b7ebe8dde}" userId="mwaweru@kcau.ac.ke" providerId="google-sheets"/>
  <x18tc:person displayName="amulinge@kcau.ac.ke" id="{b42a0d15-9ec1-494c-816e-2158f7197992}" userId="amulinge@kcau.ac.ke" providerId="google-sheets"/>
  <x18tc:person displayName="smwangangi@kcau.ac.ke" id="{57551bf1-083d-4638-8d67-cc3b2f14a00a}" userId="smwangangi@kcau.ac.ke" providerId="google-sheets"/>
  <x18tc:person displayName="Dr. Peter Omae Kabuka" id="{8d5a284b-5190-4222-9d07-936bee9695ad}" providerId="google-sheets"/>
  <x18tc:person displayName="kengatobu@kcau.ac.ke" id="{dd0bf649-c41e-48fa-8ad6-83a7ad8b87ed}" userId="kengatobu@kcau.ac.ke" providerId="google-sheets"/>
  <x18tc:person displayName="cmalungu@kcau.ac.ke" id="{98aebf5b-8b7f-40a7-9ead-d0264030eb36}" userId="cmalungu@kcau.ac.ke" providerId="google-sheets"/>
  <x18tc:person displayName="Benjamin Kinuthia" id="{18b0ea04-5ffc-41b4-a60c-00e49a15d357}" providerId="google-sheets"/>
  <x18tc:person displayName="lmbom@kcau.ac.ke" id="{b88303ca-6428-46b4-b6b7-d90034e0c1af}" userId="lmbom@kcau.ac.ke" providerId="google-sheets"/>
  <x18tc:person displayName="Martin Waweru" id="{b8e35eb3-e3e9-4fc6-a65f-9af380832791}" providerId="google-sheets"/>
  <x18tc:person displayName="mwangij@kcau.ac.ke" id="{0fb3fd7e-c7d2-4141-95d7-1793468bcf58}" userId="mwangij@kcau.ac.ke" providerId="google-sheets"/>
  <x18tc:person displayName="b.kinuthia@kca.ac.ke" id="{ef7a0c6f-117d-4103-a73b-eca91911a951}" userId="b.kinuthia@kca.ac.ke" providerId="google-sheets"/>
  <x18tc:person displayName="cgithira@kcau.ac.ke" id="{b3731019-c926-43fb-a87e-20038c5325cd}" userId="cgithira@kcau.ac.ke" providerId="google-sheets"/>
  <x18tc:person displayName="pkariuki@kcau.ac.ke" id="{09a12f0e-7fab-4120-a68b-b2a2f3c714e6}" userId="pkariuki@kcau.ac.ke" providerId="google-sheets"/>
  <x18tc:person displayName="Sarah Akinyi Masese" id="{6a7ef94b-8149-4c15-83d5-288543bce608}" providerId="google-sheets"/>
  <x18tc:person displayName="fjunge@kcau.ac.ke" id="{66e15ee5-e1cd-46c0-ba25-087cc9c97c87}" userId="fjunge@kcau.ac.ke" providerId="google-sheets"/>
  <x18tc:person displayName="Kenneth Gatobu" id="{f365913f-4216-4a67-b7a8-2a98368adbfb}" providerId="google-sheets"/>
  <x18tc:person displayName="smasese@kcau.ac.ke" id="{53e92093-ce3e-49cd-b6ee-ee60e622dac9}" userId="smasese@kcau.ac.ke" providerId="google-sheets"/>
  <x18tc:person displayName="susankimotho@kcau.ac.ke" id="{8bb43bbb-ea27-4ed0-8d86-cc8ed397bd39}" userId="susankimotho@kcau.ac.ke" providerId="google-sheets"/>
  <x18tc:person displayName="b.kinuthia@kcau.ac.ke" id="{fdc3c7e4-c93e-43d2-b1cf-4e22cd4c49b3}" userId="b.kinuthia@kcau.ac.ke" providerId="google-sheets"/>
  <x18tc:person displayName="Susan Kimotho" id="{b74aa110-9e60-4369-8fd3-f623cb4620c3}" providerId="google-sheets"/>
</x18tc: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smasese/Downloads/KCA%20University%20Teaching%20Timetable%20for%20the%20YEAR%202026.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smasese" refreshedDate="46149.766208564812" refreshedVersion="6" recordCount="3022" xr:uid="{00000000-000A-0000-FFFF-FFFF00000000}">
  <cacheSource type="worksheet">
    <worksheetSource ref="A1:AO3023" sheet="MASTER TT TRIM 1 2026" r:id="rId2"/>
  </cacheSource>
  <cacheFields count="41">
    <cacheField name="DAY#" numFmtId="0">
      <sharedItems containsString="0" containsBlank="1" containsNumber="1" containsInteger="1" minValue="1" maxValue="7"/>
    </cacheField>
    <cacheField name="DAY" numFmtId="0">
      <sharedItems/>
    </cacheField>
    <cacheField name="TIME" numFmtId="0">
      <sharedItems/>
    </cacheField>
    <cacheField name="ROOM TYPE" numFmtId="0">
      <sharedItems/>
    </cacheField>
    <cacheField name="VENUE" numFmtId="0">
      <sharedItems containsDate="1" containsMixedTypes="1" minDate="2026-03-05T00:00:00" maxDate="2026-03-06T00:00:00"/>
    </cacheField>
    <cacheField name="UNIT CODE" numFmtId="0">
      <sharedItems count="772">
        <s v="ISS 2101"/>
        <s v="ISS 4101"/>
        <s v="ISS 4205"/>
        <s v="SEN 2202"/>
        <s v="SEN 4108"/>
        <s v="STR 3102"/>
        <s v="CPP 2203"/>
        <s v="CSN 3207"/>
        <s v="DBS 4203"/>
        <s v="ISS 4104"/>
        <s v="ISS 4106"/>
        <s v="CUU 2102"/>
        <s v="CUU 2201"/>
        <s v="ECO 1102"/>
        <s v="ECO 7103"/>
        <s v="MGT 3102"/>
        <s v="MGT 3105"/>
        <s v="MGT 6202"/>
        <s v="SBU 6101"/>
        <s v="STR 7102"/>
        <s v="ACC 1104"/>
        <s v="ACC 1201"/>
        <s v="ACC 2201"/>
        <s v="ACC 3202"/>
        <s v="ACC 3203"/>
        <s v="ACC 4102"/>
        <s v="FIN 4202"/>
        <s v="CSN 602"/>
        <s v="CSN 701"/>
        <s v="KAC 103"/>
        <s v="KTD 104"/>
        <s v="PMT 201"/>
        <s v="PMT 602"/>
        <s v="STU 402"/>
        <s v="ACC 3201"/>
        <s v="ACC 4105"/>
        <s v="FIN 2103"/>
        <s v="FIN 2203"/>
        <s v="CUU 1102"/>
        <s v="ICT 2204"/>
        <s v="STU 1103"/>
        <s v="ACC 4104"/>
        <s v="ACC 4201"/>
        <s v="ACC 4203"/>
        <s v="ACC 6204"/>
        <s v="DFI 7103"/>
        <s v="FIN 7103"/>
        <s v="FIN 8101"/>
        <s v="SBU 4101"/>
        <s v="ECO 310"/>
        <s v="FIN 3203"/>
        <s v="MAT 1106"/>
        <s v="MAT 1201"/>
        <s v="MAT 2201"/>
        <s v="COM 1104"/>
        <s v="MGT 3101"/>
        <s v="MKT 3202"/>
        <s v="MKT 4203"/>
        <s v="ACC 201"/>
        <s v="ACC 401"/>
        <s v="FIN 3201"/>
        <s v="FIN 4201"/>
        <s v="PLM 501"/>
        <s v="CSN 4206"/>
        <s v="SEN 2103"/>
        <s v="SEN 2201"/>
        <s v="HRM 4105"/>
        <s v="HRM 6201"/>
        <s v="HRM 6206"/>
        <s v="HRM 8201"/>
        <s v="MGT 1101"/>
        <s v="MGT 6206"/>
        <s v="CPP 3101"/>
        <s v="DBS 2201"/>
        <s v="DSA 3101"/>
        <s v="ISS 3102"/>
        <s v="STU 4301"/>
        <s v="COM 3202"/>
        <s v="HRM 401"/>
        <s v="CPP 501"/>
        <s v="CSN 501"/>
        <s v="ISS 102"/>
        <s v="SEN 501"/>
        <s v="STU 3101"/>
        <s v="STU 4101"/>
        <s v="STU 4201"/>
        <s v="STU 701"/>
        <s v="MKT 1201"/>
        <s v="MKT 4101"/>
        <s v="MKT 4104"/>
        <s v="MKT 4201"/>
        <s v="MKT 401"/>
        <s v="MKT 402"/>
        <s v="COM 101"/>
        <s v="PLM 602"/>
        <s v="ISS 4103"/>
        <s v="SEN 4101"/>
        <s v="FIN 4108"/>
        <s v="CPP 2202"/>
        <s v="CPP 3201"/>
        <s v="ISS 4102"/>
        <s v="STU 1202"/>
        <s v="STU 2101"/>
        <s v="MGT 7104"/>
        <s v="MGT 9201"/>
        <s v="MKT 3203"/>
        <s v="MKT 6101"/>
        <s v="SBU 6103"/>
        <s v="COM 4101"/>
        <s v="ENT 3208"/>
        <s v="FIN 2201"/>
        <s v="GOV 3203"/>
        <s v="MGT 4201"/>
        <s v="FIN 6103"/>
        <s v="FIN 6204"/>
        <s v="DSA 2105"/>
        <s v="STA 2109"/>
        <s v="STA 2205"/>
        <s v="STA 4205"/>
        <s v="CSL 2102"/>
        <s v="CSL 4105"/>
        <s v="PSY 3102"/>
        <s v="HRM 2201"/>
        <s v="CPP 4202"/>
        <s v="STU 1201"/>
        <s v="STU 3102"/>
        <s v="DSA 6101"/>
        <s v="DSA 6202"/>
        <s v="DSA 8205"/>
        <s v="ISS 501"/>
        <s v="COM 601"/>
        <s v="ECO 316"/>
        <s v="FIN 702"/>
        <s v="GOV 202"/>
        <s v="KPA 1104"/>
        <s v="KTD 103"/>
        <s v="KTD 301"/>
        <s v="MGT 101"/>
        <s v="HRM 7101"/>
        <s v="HRM 8203"/>
        <s v="STR 8202"/>
        <s v="ENT 6101"/>
        <s v="PMT 6201"/>
        <s v="STR 8203"/>
        <s v="CSN 3102"/>
        <s v="CSN 4102"/>
        <s v="CSN 4201"/>
        <s v="CSN 4203"/>
        <s v="CSN 4204"/>
        <s v="CSN 4205"/>
        <s v="DSA 7104"/>
        <s v="SEN 6201"/>
        <s v="STU 8101"/>
        <s v="DBS 6102"/>
        <s v="ISS 6201"/>
        <s v="ISS 7101"/>
        <s v="ISS 8101"/>
        <s v="STU 7101"/>
        <s v="DSA 4201"/>
        <s v="SEN 4107"/>
        <s v="CPP 2201"/>
        <s v="CPP 4101"/>
        <s v="CRM 2206"/>
        <s v="CUU 1103"/>
        <s v="CUU 2103"/>
        <s v="PSY 4206"/>
        <s v="FIN 4204"/>
        <s v="KPA 2104"/>
        <s v="ISS 1104"/>
        <s v="HRM 2102"/>
        <s v="HRM 3202"/>
        <s v="FAA 2101"/>
        <s v="KAC 203"/>
        <s v="LAW 1201"/>
        <s v="LAW 3101"/>
        <s v="LAW 3103"/>
        <s v="PLM 2202"/>
        <s v="ACC 2105"/>
        <s v="ACC 4103"/>
        <s v="ACC 2106"/>
        <s v="ACC 403"/>
        <s v="FIN 3202"/>
        <s v="FIN 4101"/>
        <s v="FIN 501"/>
        <s v="HRM 2205"/>
        <s v="HRM 7102"/>
        <s v="HRM 8202"/>
        <s v="MGT 7106"/>
        <s v="ACC 4101"/>
        <s v="MGT 6201"/>
        <s v="MKT 4102"/>
        <s v="MKT 8201"/>
        <s v="STR 6101"/>
        <s v="PLM 1201"/>
        <s v="PLM 1203"/>
        <s v="PLM 2101"/>
        <s v="PLM 2204"/>
        <s v="PSM 6204"/>
        <s v="PSM 7104"/>
        <s v="SCM 6204"/>
        <s v="SCM 7102"/>
        <s v="KTD 204"/>
        <s v="ACC 2107"/>
        <s v="KPA 4101"/>
        <s v="QBK 101"/>
        <s v="ACC 4202"/>
        <s v="FAA 3101"/>
        <s v="ECO 8101"/>
        <s v="SBU 8201"/>
        <s v="FIN 2105"/>
        <s v="BPM 3107"/>
        <s v="CDU 402"/>
        <s v="CUU 1202"/>
        <s v="ENT 4201"/>
        <s v="KTD 202"/>
        <s v="STR 2201"/>
        <s v="KPA 1102"/>
        <s v="KPA 2105"/>
        <s v="KTD 302"/>
        <s v="SEN 2101"/>
        <s v="STU 1203"/>
        <s v="CSN 601"/>
        <s v="KCBM 103"/>
        <s v="KCBM 110"/>
        <s v="KCFB 101"/>
        <s v="KCFB 108"/>
        <s v="KCIT 102"/>
        <s v="KCIT 109"/>
        <s v="KDFB 102"/>
        <s v="KDFB 113"/>
        <s v="AFL 202"/>
        <s v="BNK 401"/>
        <s v="BNK 602"/>
        <s v="ECO 1203"/>
        <s v="ECT 3211"/>
        <s v="AFL 201"/>
        <s v="KAC 202"/>
        <s v="KCS 1104"/>
        <s v="KPA 1101"/>
        <s v="KTD 101"/>
        <s v="ECO 3206"/>
        <s v="MAT 601"/>
        <s v="MGT 3104"/>
        <s v="PMT  702"/>
        <s v="PMT 103"/>
        <s v="PMT 401"/>
        <s v="PMT 502"/>
        <s v="CSL 6101"/>
        <s v="CSL 6102"/>
        <s v="ECT 5218"/>
        <s v="EDM 6102"/>
        <s v="EPY 301"/>
        <s v="PSY 5102"/>
        <s v="ECT 301"/>
        <s v="ECT 3205"/>
        <s v="ECT 5202"/>
        <s v="ECT 5216"/>
        <s v="ECT 5301"/>
        <s v="EPS 2201"/>
        <s v="EPS 2202"/>
        <s v="EPY 401"/>
        <s v="EPY 5101"/>
        <s v="PSY 2104"/>
        <s v="PSY 3103"/>
        <s v="PSY 3204"/>
        <s v="SEU 2101"/>
        <s v="DSA 6103"/>
        <s v="SBU 8101"/>
        <s v="CPP 2104"/>
        <s v="CDU 401"/>
        <s v="CUU 1201"/>
        <s v="FLT 2202"/>
        <s v="JDM 401"/>
        <s v="JMC 702"/>
        <s v="SEU 601"/>
        <s v="FLT 2103"/>
        <s v="FLT 4105"/>
        <s v="JMC 3101"/>
        <s v="JMC 3102"/>
        <s v="DFI 7102"/>
        <s v="FIN 8203"/>
        <s v="ACC 6205"/>
        <s v="FIN 6102"/>
        <s v="FIN 6205"/>
        <s v="BNK 604"/>
        <s v="CRM 2101"/>
        <s v="HRM 4202"/>
        <s v="HRM 4205"/>
        <s v="PLM 2201"/>
        <s v="PLM 3101"/>
        <s v="PLM 3201"/>
        <s v="PLM 4102"/>
        <s v="PLM 4104"/>
        <s v="PLM 4202"/>
        <s v="PLM 1202"/>
        <s v="PLM 3204"/>
        <s v="PLM 4103"/>
        <s v="PLM 4201"/>
        <s v="PSM 6201"/>
        <s v="PSM 6205"/>
        <s v="SCM 6202"/>
        <s v="SCM 7101"/>
        <s v="SEU 5101"/>
        <s v="SEU 6102"/>
        <s v="SEU 6103"/>
        <s v="ECO 7104"/>
        <s v="EDM 6104"/>
        <s v="FLT 4201"/>
        <s v="FLT 604"/>
        <s v="JDM 4102"/>
        <s v="PAT 1201"/>
        <s v="PAT 3203"/>
        <s v="PAT 4201"/>
        <s v="SEU 3301"/>
        <s v="SEU 4201"/>
        <s v="SEU 701"/>
        <s v="ECT 3206"/>
        <s v="ECT 5217"/>
        <s v="EDC 6202"/>
        <s v="EDF 5201"/>
        <s v="EDM 501"/>
        <s v="EDM 6103"/>
        <s v="EDM 6105"/>
        <s v="EDM 6106"/>
        <s v="EDM 6202"/>
        <s v="KIS 1201"/>
        <s v="KIS 2102"/>
        <s v="KIS 4101"/>
        <s v="KIS 4102"/>
        <s v="KIS 4103"/>
        <s v="KIS 4202"/>
        <s v="SEU 4202"/>
        <s v="KDA 303"/>
        <s v="STU 502"/>
        <s v="STU 602"/>
        <s v="DSA 6102"/>
        <s v="DSA 6203"/>
        <s v="ISS 4202"/>
        <s v="MAT 3201"/>
        <s v="STU 1102"/>
        <s v="HRM 3201"/>
        <s v="PSY 1204"/>
        <s v="PSY 2101"/>
        <s v="SEU 1101"/>
        <s v="ACC 6202"/>
        <s v="FIN 6201"/>
        <s v="FIN 6202"/>
        <s v="FIN 7101"/>
        <s v="COM 1201"/>
        <s v="MKT 4105"/>
        <s v="STR 7101"/>
        <s v="STR 8201"/>
        <s v="CSL 4102"/>
        <s v="HRM 6203"/>
        <s v="HRM 7103"/>
        <s v="ECT 2101"/>
        <s v="ECT 302"/>
        <s v="ECT 5101"/>
        <s v="EDM 6203"/>
        <s v="JMC 1201"/>
        <s v="SEU 6101"/>
        <s v="CHR 1103"/>
        <s v="COM 302"/>
        <s v="FIN 701"/>
        <s v="KASM 203"/>
        <s v="KASM 208"/>
        <s v="KCBM 113"/>
        <s v="KFA 2104"/>
        <s v="KFE 1101"/>
        <s v="SBU 101"/>
        <s v="STA 701"/>
        <s v="CSN 6101"/>
        <s v="CSN 6202"/>
        <s v="CSN 6203"/>
        <s v="CSN 7101"/>
        <s v="ACC 6201"/>
        <s v="DFI 7101"/>
        <s v="FIN 9201"/>
        <s v="COM 1101"/>
        <s v="DFI 6101"/>
        <s v="DFI 6201"/>
        <s v="MGT 7107"/>
        <s v="ACC 4204"/>
        <s v="ACC 6101"/>
        <s v="ACC 7104"/>
        <s v="FIN 6101"/>
        <s v="EDM 4101"/>
        <s v="ENT 3200"/>
        <s v="ENT 6102"/>
        <s v="CPP 3105"/>
        <s v="CPP 6102"/>
        <s v="DSA 6201"/>
        <s v="DSA 7106"/>
        <s v="ISS 3105"/>
        <s v="ISS 8102"/>
        <s v="CRM 3206"/>
        <s v="CSL 2204"/>
        <s v="ECT 410"/>
        <s v="ECT 5219"/>
        <s v="EDM 6206"/>
        <s v="EPY 3201"/>
        <s v="EPY 402"/>
        <s v="EPY 5201"/>
        <s v="PSY 6101"/>
        <s v="PSY 6102"/>
        <s v="SEU 3101"/>
        <s v="SEU 501"/>
        <s v="SEU 7101"/>
        <s v="MGT 7102"/>
        <s v="PLM 2203"/>
        <s v="PLM 6201"/>
        <s v="PSM 6203"/>
        <s v="SCM 6205"/>
        <s v="MKT 4202"/>
        <s v="SBU 6102"/>
        <s v="STA 2302"/>
        <s v="STA 6201"/>
        <s v="STA 7101"/>
        <s v="STA 8201"/>
        <s v="CHR 1106"/>
        <s v="CHR 2101"/>
        <s v="CHR 2103"/>
        <s v="CSL 702"/>
        <s v="HRM 501"/>
        <s v="HRM 504"/>
        <s v="MGT 6203"/>
        <s v="MGT 7101"/>
        <s v="SBU 7103"/>
        <s v="SCM 6103"/>
        <s v="SCM 6201"/>
        <s v="SCM 7103"/>
        <s v="CRM 3205"/>
        <s v="ECT 3210"/>
        <s v="ECT 5204"/>
        <s v="ECT 808"/>
        <s v="EDC 6204"/>
        <s v="EDF 301"/>
        <s v="EDM 7108"/>
        <s v="EDV 1101"/>
        <s v="EPH 3101"/>
        <s v="EPY 501"/>
        <s v="EPY 5102"/>
        <s v="GEO 1201"/>
        <s v="GEO 2101"/>
        <s v="GEO 2102"/>
        <s v="GEO 2202"/>
        <s v="GEO 3102"/>
        <s v="GEO 3201"/>
        <s v="GEO 4102"/>
        <s v="GEO 4202"/>
        <s v="GEO 702"/>
        <s v="PSY 4201"/>
        <s v="SEU 5202"/>
        <s v="ECT 3204"/>
        <s v="ECT 413"/>
        <s v="ECT 5201"/>
        <s v="ENG 1201"/>
        <s v="ENG 2101"/>
        <s v="ENG 2201"/>
        <s v="ENG 2202"/>
        <s v="ENG 3102"/>
        <s v="ENG 4102"/>
        <s v="ENG 501"/>
        <s v="ENG 701"/>
        <s v="SEU 7103"/>
        <s v="ECO 6103"/>
        <s v="ECO 7101"/>
        <s v="ECO 7105"/>
        <s v="COM 3201"/>
        <s v="MKT 3217"/>
        <s v="MKT 6202"/>
        <s v="MKT 6204"/>
        <s v="MKT 7101"/>
        <s v="DSA 3201"/>
        <s v="DSA 6204"/>
        <s v="DSA 7103"/>
        <s v="DSA 7105"/>
        <s v="SEN 7102"/>
        <s v="ENT 3103"/>
        <s v="ECO 1101"/>
        <s v="CPP 3206"/>
        <s v="CPP 6101"/>
        <s v="DBS 6202"/>
        <s v="ISS 6101"/>
        <s v="SEN 7103"/>
        <s v="KDIT 102"/>
        <s v="CSN 1202"/>
        <s v="DBS 3202"/>
        <s v="KDA 202"/>
        <s v="KDA 302"/>
        <s v="KPA 1106"/>
        <s v="PTU 801"/>
        <s v="MKT 6205"/>
        <s v="KPA 3101"/>
        <s v="KPA 3105"/>
        <s v="DSA 7102"/>
        <s v="SEN 7101"/>
        <s v="KPA 2103"/>
        <s v="KPA 1105"/>
        <s v="MAT 106"/>
        <s v="MAT 401"/>
        <s v="STU 301"/>
        <s v="GOV 1202"/>
        <s v="GOV 2101"/>
        <s v="GOV 3103"/>
        <s v="GOV 4203"/>
        <s v="HRM 2204"/>
        <s v="HRM 4102"/>
        <s v="CDU 302"/>
        <s v="CPP 602"/>
        <s v="ISS 701"/>
        <s v="STU 302"/>
        <s v="STU 501"/>
        <s v="ICT 702"/>
        <s v="KAC 101"/>
        <s v="KAC 201"/>
        <s v="MKT 101"/>
        <s v="GOV 402"/>
        <s v="CPP 3202"/>
        <s v="CSN 3105"/>
        <s v="DSA 4102"/>
        <s v="SEN 701"/>
        <s v="ENG 1202"/>
        <s v="STA 1201"/>
        <s v="STA 2102"/>
        <s v="STA 3206"/>
        <s v="CSN 1101"/>
        <s v="STU 1204"/>
        <s v="DSA 4101"/>
        <s v="MAT 1102"/>
        <s v="HRM 1202"/>
        <s v="HRM 3119"/>
        <s v="HRM 3203"/>
        <s v="HRM 4201"/>
        <s v="HRM 4203"/>
        <s v="SBU 4201"/>
        <s v="CRM 4103"/>
        <s v="CSL 4103"/>
        <s v="PSY 1102"/>
        <s v="PSY 3203"/>
        <s v="REL 1202"/>
        <s v="REL 502"/>
        <s v="ACT 4101"/>
        <s v="STA 4204"/>
        <s v="KASM 204"/>
        <s v="KASM 209"/>
        <s v="KCBM 201"/>
        <s v="KCBM 208"/>
        <s v="KCS 1102"/>
        <s v="KDBM 201"/>
        <s v="KDBM 207"/>
        <s v="CSN 4208"/>
        <s v="STU 2102"/>
        <s v="FRN 101"/>
        <s v="KCS 2102"/>
        <s v="KCS 2103"/>
        <s v="KDA 102"/>
        <s v="CRM 3108"/>
        <s v="FAA 2202"/>
        <s v="LAW 1202"/>
        <s v="LAW 2201"/>
        <s v="ECO 4201"/>
        <s v="EMA 502"/>
        <s v="MAT 1208"/>
        <s v="MAT 3101"/>
        <s v="MAT 4201"/>
        <s v="STA 3201"/>
        <s v="KTD 201"/>
        <s v="BPM 3102"/>
        <s v="GOV 1101"/>
        <s v="GOV 1203"/>
        <s v="GOV 301"/>
        <s v="GOV 3101"/>
        <s v="GOV 4202"/>
        <s v="ACC 4206"/>
        <s v="FAA 3203"/>
        <s v="KAC 104"/>
        <s v="KTD 203"/>
        <s v="MKT 4103"/>
        <s v="KAC 102"/>
        <s v="KPA 1103"/>
        <s v="KPA 2101"/>
        <s v="KTD 102"/>
        <s v="LAW 401"/>
        <s v="STU 401"/>
        <s v="STU 404"/>
        <s v="KPA 2106"/>
        <s v="KPA 3106"/>
        <s v="LNG 4101"/>
        <s v="LNG 4201"/>
        <s v="KPA 3104"/>
        <s v="CHD 1101"/>
        <s v="CHD 1201"/>
        <s v="ECT 3102"/>
        <s v="ECT 3104"/>
        <s v="EDV 2102"/>
        <s v="HLT 4101"/>
        <s v="PSY 3205"/>
        <s v="PSY 4203"/>
        <s v="PSY 4204"/>
        <s v="CDL 101"/>
        <s v="KDA 104"/>
        <s v="KDA 201"/>
        <s v="SEN 3101"/>
        <s v="ENG 2102"/>
        <s v="ENG 3101"/>
        <s v="ENG 3201"/>
        <s v="ENG 4202"/>
        <s v="ENG 702"/>
        <s v="LIT 501"/>
        <s v="PMT 101"/>
        <s v="PMT 604"/>
        <s v="KPA 3103"/>
        <s v="KPA 2102"/>
        <s v="KTD 303"/>
        <s v="APL 1104"/>
        <s v="BUS 702"/>
        <s v="LAW 101"/>
        <s v="LAW 402"/>
        <s v="LAW 501"/>
        <s v="LAW 601"/>
        <s v="PMT 403"/>
        <s v="ECON 401"/>
        <s v="FIN 4203"/>
        <s v="FIN 4209"/>
        <s v="KFA 2102"/>
        <s v="KPA 3102"/>
        <s v="KDA 204"/>
        <s v="CRM 4102"/>
        <s v="PSY 2106"/>
        <s v="PSY 2202"/>
        <s v="CDU 301"/>
        <s v="HRM 301"/>
        <s v="JMC 503"/>
        <s v="KCBM 112"/>
        <s v="KCIT 105"/>
        <s v="KCIT 112"/>
        <s v="KDBM 203"/>
        <s v="KDBM 209"/>
        <s v="KDIT 104"/>
        <s v="STU 2201"/>
        <s v="CPP 3204"/>
        <s v="DSA 3103"/>
        <s v="DSA 3203"/>
        <s v="DSA 4202"/>
        <s v="CSL 3203"/>
        <s v="COM 2201"/>
        <s v="ACC 6203"/>
        <s v="MGT 6205"/>
        <s v="ACC 7101"/>
        <s v="FIN 6104"/>
        <s v="MKT 3201"/>
        <s v="CNA 201"/>
        <s v="CNA 301"/>
        <s v="REL 2102"/>
        <s v="REL 2201"/>
        <s v="REL 2202"/>
        <s v="REL 3201"/>
        <s v="PSY 1203"/>
        <s v="PSY 4102"/>
        <s v="ECO 410"/>
        <s v="PMT 104"/>
        <s v="PMT 402"/>
        <s v="PMT 703"/>
        <s v="ECT 3108"/>
        <s v="EDM 2203"/>
        <s v="FIN 7102"/>
        <s v="MKT 4204"/>
        <s v="MKT 6102"/>
        <s v="MKT 7102"/>
        <s v="PLM 101"/>
        <s v="PLM 201"/>
        <s v="PLM 3103"/>
        <s v="PLM 402"/>
        <s v="PLM 502"/>
        <s v="PLM 601"/>
        <s v="PLM 702"/>
        <s v="PLM 703"/>
        <s v="FAA 4203"/>
        <s v="KFA 2101"/>
        <s v="AFL 101"/>
        <s v="HRM 603"/>
        <s v="CRM 4208"/>
        <s v="ECT 1202"/>
        <s v="ECT 2203"/>
        <s v="ECT 3106"/>
        <s v="ECT 3107"/>
        <s v="ECT 3109"/>
        <s v="EDF 4102"/>
        <s v="EDV 1201"/>
        <s v="EDV 2101"/>
        <s v="EDV 2103"/>
        <s v="PSY 3206"/>
        <s v="PSY 4202"/>
        <s v="SEU 4101"/>
        <s v="CRM 2204"/>
        <s v="CRM 303"/>
        <s v="CRM 3101"/>
        <s v="CRM 402"/>
        <s v="CRM 4104"/>
        <s v="CRM 4203"/>
        <s v="CRM 603"/>
        <s v="CRM 703"/>
        <s v="ECO 1204"/>
        <s v="ECO 2103"/>
        <s v="ECO 3105"/>
        <s v="ECO 4204"/>
        <s v="CRM 4108"/>
        <s v="ECT 3101"/>
        <s v="ECT 3105"/>
        <s v="EDM 2202"/>
        <s v="EDV 2201"/>
        <s v="HLT 2201"/>
        <s v="PSY 1104"/>
        <s v="PSY 1105"/>
        <s v="PSY 2102"/>
        <s v="PSY 4104"/>
        <s v="PSY 4105"/>
        <s v="ICT 701"/>
        <s v="PSY 3105"/>
        <s v="PLM 1101"/>
        <s v="PLM 202"/>
        <s v="PLM 705"/>
        <s v="PSM 607"/>
        <s v="MAT 203"/>
        <s v="STA 3204"/>
        <s v="CSN 2202"/>
        <s v="FAA 3104"/>
        <s v="JMC 1102"/>
        <s v="JMC 2201"/>
        <s v="JMC 4202"/>
        <s v="CSN 3202"/>
        <s v="CSN 4202"/>
        <s v="FIN 201"/>
        <s v="PMT 102"/>
        <s v="STA 2204"/>
        <s v="STA 3110"/>
        <s v="JDM 2201"/>
        <s v="JDM 3102"/>
        <s v="JDM 4101"/>
        <s v="JMC 1204"/>
        <s v="JMC 2103"/>
        <s v="JMC 2202"/>
        <s v="JMC 3203"/>
        <s v="JMC 4101"/>
        <s v="JMC 4105"/>
        <s v="ECT 5213"/>
        <s v="JDM 2101"/>
        <s v="ECO 3104"/>
        <s v="ECO 3208"/>
        <s v="FIN 4102"/>
        <s v="PAT 2101"/>
        <s v="PLM 401"/>
        <s v="ECT 401"/>
        <s v="ECT 420"/>
        <s v="ECT 5207"/>
        <s v="ECT 5225"/>
        <s v="FLT 1202"/>
        <s v="FLT 2205"/>
        <s v="FLT 3102"/>
        <s v="FLT 3201"/>
        <s v="FLT 4103"/>
        <s v="PAT 2102"/>
        <s v="PAT 2201"/>
        <s v="PAT 3201"/>
        <s v="PAT 4203"/>
        <s v="ACT 3202"/>
        <s v="ACT 4102"/>
        <s v="ACT 4205"/>
        <s v="BBIT 04104"/>
        <s v="SEN 2203"/>
        <s v="SEN 4201"/>
      </sharedItems>
    </cacheField>
    <cacheField name="UNIT NAME" numFmtId="0">
      <sharedItems/>
    </cacheField>
    <cacheField name="STAFF NUMBER" numFmtId="49">
      <sharedItems/>
    </cacheField>
    <cacheField name="LECTURER NAME" numFmtId="0">
      <sharedItems/>
    </cacheField>
    <cacheField name="PROGRAM" numFmtId="0">
      <sharedItems/>
    </cacheField>
    <cacheField name="CAMPUS" numFmtId="0">
      <sharedItems/>
    </cacheField>
    <cacheField name="HRS" numFmtId="0">
      <sharedItems containsBlank="1" containsMixedTypes="1" containsNumber="1" containsInteger="1" minValue="2" maxValue="4"/>
    </cacheField>
    <cacheField name="TRUE HRS" numFmtId="0">
      <sharedItems containsBlank="1" containsMixedTypes="1" containsNumber="1" containsInteger="1" minValue="0" maxValue="4"/>
    </cacheField>
    <cacheField name="#UNITS" numFmtId="0">
      <sharedItems containsBlank="1" containsMixedTypes="1" containsNumber="1" containsInteger="1" minValue="0" maxValue="1"/>
    </cacheField>
    <cacheField name="CLASS SIZE" numFmtId="0">
      <sharedItems containsBlank="1" containsMixedTypes="1" containsNumber="1" containsInteger="1" minValue="0" maxValue="389"/>
    </cacheField>
    <cacheField name="SPP KASNEB/KNEC" numFmtId="0">
      <sharedItems containsBlank="1" containsMixedTypes="1" containsNumber="1" containsInteger="1" minValue="0" maxValue="1"/>
    </cacheField>
    <cacheField name="DIP/CERT SPP" numFmtId="0">
      <sharedItems containsBlank="1" containsMixedTypes="1" containsNumber="1" containsInteger="1" minValue="0" maxValue="1"/>
    </cacheField>
    <cacheField name="MASTER SEASS" numFmtId="0">
      <sharedItems containsBlank="1" containsMixedTypes="1" containsNumber="1" containsInteger="1" minValue="1" maxValue="1"/>
    </cacheField>
    <cacheField name="DIP/CERT SOT" numFmtId="0">
      <sharedItems containsBlank="1" containsMixedTypes="1" containsNumber="1" containsInteger="1" minValue="0" maxValue="1"/>
    </cacheField>
    <cacheField name="DIP/CERT SEASS" numFmtId="0">
      <sharedItems containsBlank="1" containsMixedTypes="1" containsNumber="1" containsInteger="1" minValue="0" maxValue="1"/>
    </cacheField>
    <cacheField name="DIP/CERT SOB" numFmtId="0">
      <sharedItems containsBlank="1" containsMixedTypes="1" containsNumber="1" containsInteger="1" minValue="0" maxValue="1"/>
    </cacheField>
    <cacheField name="UG SOT" numFmtId="0">
      <sharedItems containsBlank="1" containsMixedTypes="1" containsNumber="1" containsInteger="1" minValue="0" maxValue="1"/>
    </cacheField>
    <cacheField name="UG SOB" numFmtId="0">
      <sharedItems containsBlank="1" containsMixedTypes="1" containsNumber="1" containsInteger="1" minValue="0" maxValue="1"/>
    </cacheField>
    <cacheField name="PHD SOB" numFmtId="0">
      <sharedItems containsBlank="1" containsMixedTypes="1" containsNumber="1" containsInteger="1" minValue="0" maxValue="1"/>
    </cacheField>
    <cacheField name="UG SEASS" numFmtId="0">
      <sharedItems containsBlank="1" containsMixedTypes="1" containsNumber="1" containsInteger="1" minValue="0" maxValue="1"/>
    </cacheField>
    <cacheField name="MASTER SOB" numFmtId="0">
      <sharedItems containsBlank="1" containsMixedTypes="1" containsNumber="1" containsInteger="1" minValue="0" maxValue="1"/>
    </cacheField>
    <cacheField name="MASTER SOT" numFmtId="0">
      <sharedItems containsBlank="1" containsMixedTypes="1" containsNumber="1" containsInteger="1" minValue="0" maxValue="1"/>
    </cacheField>
    <cacheField name="PHD SOT" numFmtId="0">
      <sharedItems containsBlank="1" containsMixedTypes="1" containsNumber="1" containsInteger="1" minValue="1" maxValue="1"/>
    </cacheField>
    <cacheField name="DL DIP" numFmtId="0">
      <sharedItems containsNonDate="0" containsString="0" containsBlank="1"/>
    </cacheField>
    <cacheField name="PGD" numFmtId="0">
      <sharedItems containsBlank="1"/>
    </cacheField>
    <cacheField name="SCHOOL" numFmtId="3">
      <sharedItems count="4">
        <s v="SOT"/>
        <s v="SEASS"/>
        <s v="SOB"/>
        <s v="PTTI"/>
      </sharedItems>
    </cacheField>
    <cacheField name="HOST DEPARTMENT" numFmtId="0">
      <sharedItems containsBlank="1"/>
    </cacheField>
    <cacheField name="PROGRAM CODE" numFmtId="0">
      <sharedItems containsMixedTypes="1" containsNumber="1" containsInteger="1" minValue="802" maxValue="2920"/>
    </cacheField>
    <cacheField name="PROGRAM2" numFmtId="0">
      <sharedItems/>
    </cacheField>
    <cacheField name="MODE OF STUDY" numFmtId="0">
      <sharedItems count="10">
        <s v="FT"/>
        <s v="PT/DL"/>
        <s v="PT"/>
        <s v="WKD"/>
        <s v="DL"/>
        <s v="WKD/DL"/>
        <s v="PT/WKD/DL"/>
        <s v="DL "/>
        <s v="EM"/>
        <s v="PT/WKD"/>
      </sharedItems>
    </cacheField>
    <cacheField name="CAMPUS2" numFmtId="0">
      <sharedItems/>
    </cacheField>
    <cacheField name="TRIMESTER" numFmtId="0">
      <sharedItems containsBlank="1"/>
    </cacheField>
    <cacheField name="STREAM" numFmtId="0">
      <sharedItems/>
    </cacheField>
    <cacheField name="OPTION (e.g. Software Development, Finance, etc)" numFmtId="0">
      <sharedItems containsBlank="1" containsMixedTypes="1" containsNumber="1" containsInteger="1" minValue="1" maxValue="87"/>
    </cacheField>
    <cacheField name="COMMENTS" numFmtId="0">
      <sharedItems containsBlank="1" containsMixedTypes="1" containsNumber="1" containsInteger="1" minValue="1" maxValue="89"/>
    </cacheField>
    <cacheField name="PERIOD" numFmtId="0">
      <sharedItems containsBlank="1" count="2">
        <s v="JAN-APRIL 2026"/>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22">
  <r>
    <n v="3"/>
    <s v="WEDNESDAY"/>
    <s v="1400-1700 HRS"/>
    <s v="VIRTUAL"/>
    <s v="ZOOM"/>
    <x v="0"/>
    <s v="MANAGEMENT INFORMATION SYSTEMS"/>
    <s v="37"/>
    <s v="JUSTUS MUTIA"/>
    <s v="BAC"/>
    <s v="MAIN"/>
    <s v="3"/>
    <s v="3"/>
    <n v="1"/>
    <n v="140"/>
    <m/>
    <s v=""/>
    <s v=""/>
    <s v=""/>
    <s v=""/>
    <s v=""/>
    <n v="1"/>
    <s v=""/>
    <s v=""/>
    <s v=""/>
    <s v=""/>
    <s v=""/>
    <s v=""/>
    <m/>
    <s v=""/>
    <x v="0"/>
    <s v="NAC"/>
    <s v="KCABAC"/>
    <s v="BAC"/>
    <x v="0"/>
    <s v="MAIN"/>
    <s v="YEAR1TRIM3"/>
    <s v="A"/>
    <m/>
    <m/>
    <x v="0"/>
  </r>
  <r>
    <n v="3"/>
    <s v="WEDNESDAY"/>
    <s v="1400-1700 HRS"/>
    <s v="VIRTUAL"/>
    <s v="ZOOM"/>
    <x v="0"/>
    <s v="MANAGEMENT INFORMATION SYSTEMS"/>
    <s v="37"/>
    <s v="JUSTUS MUTIA"/>
    <s v="BCT"/>
    <s v="MAIN"/>
    <m/>
    <n v="0"/>
    <n v="0"/>
    <m/>
    <m/>
    <s v=""/>
    <s v=""/>
    <s v=""/>
    <s v=""/>
    <s v=""/>
    <n v="0"/>
    <s v=""/>
    <s v=""/>
    <s v=""/>
    <s v=""/>
    <s v=""/>
    <s v=""/>
    <m/>
    <s v=""/>
    <x v="0"/>
    <s v="NAC"/>
    <s v="KCABSCICT"/>
    <s v="BCT"/>
    <x v="0"/>
    <s v="MAIN"/>
    <s v="YEAR1TRIM3"/>
    <s v="A"/>
    <m/>
    <m/>
    <x v="0"/>
  </r>
  <r>
    <n v="3"/>
    <s v="WEDNESDAY"/>
    <s v="1400-1700 HRS"/>
    <s v="VIRTUAL"/>
    <s v="ZOOM"/>
    <x v="0"/>
    <s v="MANAGEMENT INFORMATION SYSTEMS"/>
    <s v="37"/>
    <s v="JUSTUS MUTIA"/>
    <s v="BGAT"/>
    <s v="MAIN"/>
    <m/>
    <n v="0"/>
    <n v="0"/>
    <m/>
    <m/>
    <s v=""/>
    <s v=""/>
    <s v=""/>
    <s v=""/>
    <s v=""/>
    <s v=""/>
    <s v=""/>
    <s v=""/>
    <s v=""/>
    <s v=""/>
    <s v=""/>
    <s v=""/>
    <m/>
    <s v=""/>
    <x v="0"/>
    <s v="NAC"/>
    <s v="KCASGAT"/>
    <s v="BGAT"/>
    <x v="0"/>
    <s v="MAIN"/>
    <s v="YEAR2TRIM1"/>
    <s v="A"/>
    <m/>
    <m/>
    <x v="0"/>
  </r>
  <r>
    <n v="6"/>
    <s v="SATURDAY"/>
    <s v="1500-1800 HRS"/>
    <s v="VIRTUAL"/>
    <s v="ZOOM"/>
    <x v="0"/>
    <s v="MANAGEMENT INFORMATION SYSTEMS"/>
    <s v="37"/>
    <s v="JUSTUS MUTIA"/>
    <s v="BSD"/>
    <s v="MAIN"/>
    <s v="3"/>
    <s v="3"/>
    <n v="1"/>
    <n v="15"/>
    <s v="SOT"/>
    <s v=""/>
    <s v=""/>
    <s v=""/>
    <s v=""/>
    <s v=""/>
    <n v="1"/>
    <s v=""/>
    <s v=""/>
    <s v=""/>
    <s v=""/>
    <s v=""/>
    <s v=""/>
    <m/>
    <s v=""/>
    <x v="0"/>
    <s v="SD AND IS"/>
    <s v="KCABSSD"/>
    <s v="BSD"/>
    <x v="1"/>
    <s v="MAIN"/>
    <s v="YEAR1TRIM3"/>
    <s v="A"/>
    <m/>
    <m/>
    <x v="0"/>
  </r>
  <r>
    <n v="6"/>
    <s v="SATURDAY"/>
    <s v="1500-1800HRS"/>
    <s v="VIRTUAL"/>
    <s v="ZOOM"/>
    <x v="0"/>
    <s v="MANAGEMENT INFORMATION SYSTEMS"/>
    <s v="37"/>
    <s v="JUSTUS MUTIA"/>
    <s v="BAC"/>
    <s v="MAIN"/>
    <m/>
    <n v="0"/>
    <n v="0"/>
    <m/>
    <m/>
    <s v=""/>
    <s v=""/>
    <s v=""/>
    <s v=""/>
    <s v=""/>
    <n v="0"/>
    <s v=""/>
    <s v=""/>
    <s v=""/>
    <s v=""/>
    <s v=""/>
    <s v=""/>
    <m/>
    <s v=""/>
    <x v="0"/>
    <s v="NAC"/>
    <s v="KCABAC"/>
    <s v="BAC"/>
    <x v="1"/>
    <s v="MAIN"/>
    <s v="YEAR1TRIM3"/>
    <s v="A"/>
    <m/>
    <m/>
    <x v="0"/>
  </r>
  <r>
    <n v="6"/>
    <s v="SATURDAY"/>
    <s v="1500-1800HRS"/>
    <s v="VIRTUAL"/>
    <s v="ZOOM"/>
    <x v="0"/>
    <s v="MANAGEMENT INFORMATION SYSTEMS"/>
    <s v="37"/>
    <s v="JUSTUS MUTIA"/>
    <s v="BBIT"/>
    <s v="MAIN"/>
    <s v="3"/>
    <s v="3"/>
    <n v="1"/>
    <n v="15"/>
    <m/>
    <s v=""/>
    <s v=""/>
    <s v=""/>
    <s v=""/>
    <s v=""/>
    <n v="1"/>
    <s v=""/>
    <s v=""/>
    <s v=""/>
    <s v=""/>
    <s v=""/>
    <s v=""/>
    <m/>
    <s v=""/>
    <x v="0"/>
    <s v="NAC"/>
    <s v="KCABBIT"/>
    <s v="BBIT"/>
    <x v="1"/>
    <s v="MAIN"/>
    <s v="YEAR2TRIM3"/>
    <s v="A"/>
    <m/>
    <m/>
    <x v="0"/>
  </r>
  <r>
    <n v="5"/>
    <s v="FRIDAY"/>
    <s v="1100-1400 HRS"/>
    <s v="VIRTUAL"/>
    <s v="ZOOM"/>
    <x v="1"/>
    <s v="STRATEGIC INFORMATION SYSTEMS MANAGEMENT"/>
    <s v="37"/>
    <s v="JUSTUS MUTIA"/>
    <s v="BIT"/>
    <s v="MAIN"/>
    <s v="3"/>
    <s v="3"/>
    <n v="1"/>
    <n v="209"/>
    <m/>
    <s v=""/>
    <s v=""/>
    <s v=""/>
    <s v=""/>
    <s v=""/>
    <n v="1"/>
    <s v=""/>
    <s v=""/>
    <s v=""/>
    <s v=""/>
    <s v=""/>
    <s v=""/>
    <m/>
    <s v=""/>
    <x v="0"/>
    <s v="SD AND IS"/>
    <s v="KCABSCIT"/>
    <s v="BIT"/>
    <x v="0"/>
    <s v="MAIN"/>
    <s v="YEAR3TRIM1"/>
    <s v="A"/>
    <m/>
    <m/>
    <x v="0"/>
  </r>
  <r>
    <n v="3"/>
    <s v="WEDNESDAY"/>
    <s v="1730-2030 HRS"/>
    <s v="VIRTUAL"/>
    <s v="ZOOM"/>
    <x v="1"/>
    <s v="STRATEGIC INFORMATION SYSTEMS MANAGEMENT"/>
    <s v="37"/>
    <s v="JUSTUS MUTIA"/>
    <s v="BIT"/>
    <s v="MAIN"/>
    <s v="3"/>
    <s v="3"/>
    <n v="1"/>
    <n v="38"/>
    <m/>
    <s v=""/>
    <s v=""/>
    <s v=""/>
    <s v=""/>
    <s v=""/>
    <n v="1"/>
    <s v=""/>
    <s v=""/>
    <s v=""/>
    <s v=""/>
    <s v=""/>
    <s v=""/>
    <m/>
    <s v=""/>
    <x v="0"/>
    <s v="SD AND IS"/>
    <s v="KCABSCIT"/>
    <s v="BIT"/>
    <x v="1"/>
    <s v="MAIN"/>
    <s v="YEAR3TRIM1"/>
    <s v="A"/>
    <m/>
    <m/>
    <x v="0"/>
  </r>
  <r>
    <n v="4"/>
    <s v="THURSDAY"/>
    <s v="0800-1100 HRS"/>
    <s v="VIRTUAL"/>
    <s v="ZOOM"/>
    <x v="2"/>
    <s v="INFORMATION TECHNOLOGY AND SOCIETY"/>
    <s v="37"/>
    <s v="JUSTUS MUTIA"/>
    <s v="B.Ed(Arts)"/>
    <s v="MAIN"/>
    <m/>
    <n v="0"/>
    <n v="0"/>
    <n v="5"/>
    <s v=""/>
    <s v=""/>
    <s v=""/>
    <s v=""/>
    <s v=""/>
    <s v=""/>
    <s v=""/>
    <s v=""/>
    <s v=""/>
    <n v="0"/>
    <s v=""/>
    <s v=""/>
    <s v=""/>
    <m/>
    <s v=""/>
    <x v="1"/>
    <s v="SD AND IS"/>
    <s v="KCABEDUORD"/>
    <s v="B.Ed(Arts)"/>
    <x v="0"/>
    <s v="MAIN"/>
    <s v="GSSY2S1"/>
    <s v="A"/>
    <m/>
    <m/>
    <x v="0"/>
  </r>
  <r>
    <n v="4"/>
    <s v="THURSDAY"/>
    <s v="0800-1100 HRS"/>
    <s v="VIRTUAL"/>
    <s v="ZOOM"/>
    <x v="2"/>
    <s v="INFORMATION TECHNOLOGY AND SOCIETY"/>
    <s v="37"/>
    <s v="JUSTUS MUTIA"/>
    <s v="BCT"/>
    <s v="MAIN"/>
    <s v="3"/>
    <s v="3"/>
    <n v="1"/>
    <n v="8"/>
    <m/>
    <s v=""/>
    <s v=""/>
    <s v=""/>
    <s v=""/>
    <s v=""/>
    <n v="1"/>
    <s v=""/>
    <s v=""/>
    <s v=""/>
    <s v=""/>
    <s v=""/>
    <s v=""/>
    <m/>
    <s v=""/>
    <x v="0"/>
    <s v="SD AND IS"/>
    <s v="KCABSCICT"/>
    <s v="BCT"/>
    <x v="0"/>
    <s v="MAIN"/>
    <s v="YEAR3TRIM2"/>
    <s v="A"/>
    <m/>
    <m/>
    <x v="0"/>
  </r>
  <r>
    <n v="3"/>
    <s v="WEDNESDAY"/>
    <s v="1100-1400 HRS"/>
    <s v="VIRTUAL"/>
    <s v="ZOOM"/>
    <x v="3"/>
    <s v="BUSINESS PROCESS RE-ENGINEERING"/>
    <s v="37"/>
    <s v="JUSTUS MUTIA"/>
    <s v="BAC"/>
    <s v="MAIN"/>
    <m/>
    <m/>
    <m/>
    <m/>
    <m/>
    <m/>
    <m/>
    <m/>
    <m/>
    <m/>
    <m/>
    <m/>
    <m/>
    <m/>
    <m/>
    <m/>
    <m/>
    <m/>
    <m/>
    <x v="0"/>
    <s v="SD AND IS"/>
    <s v="KCABAC"/>
    <s v="BAC"/>
    <x v="0"/>
    <s v="MAIN"/>
    <m/>
    <s v="A"/>
    <m/>
    <n v="11"/>
    <x v="0"/>
  </r>
  <r>
    <n v="3"/>
    <s v="WEDNESDAY"/>
    <s v="1100-1400 HRS"/>
    <s v="VIRTUAL"/>
    <s v="ZOOM"/>
    <x v="3"/>
    <s v="BUSINESS PROCESS RE-ENGINEERING"/>
    <s v="37"/>
    <s v="JUSTUS MUTIA"/>
    <s v="BBIT"/>
    <s v="TOWN"/>
    <m/>
    <m/>
    <m/>
    <m/>
    <m/>
    <m/>
    <m/>
    <m/>
    <m/>
    <m/>
    <m/>
    <m/>
    <m/>
    <m/>
    <m/>
    <m/>
    <m/>
    <m/>
    <m/>
    <x v="0"/>
    <s v="SD AND IS"/>
    <s v="KCABBIT"/>
    <s v="BBIT"/>
    <x v="0"/>
    <s v="TOWN"/>
    <m/>
    <s v="A"/>
    <m/>
    <n v="11"/>
    <x v="0"/>
  </r>
  <r>
    <n v="3"/>
    <s v="WEDNESDAY"/>
    <s v="1100-1400 HRS"/>
    <s v="VIRTUAL"/>
    <s v="ZOOM"/>
    <x v="3"/>
    <s v="BUSINESS PROCESS RE-ENGINEERING"/>
    <s v="37"/>
    <s v="JUSTUS MUTIA"/>
    <s v="BBIT"/>
    <s v="TOWN"/>
    <m/>
    <m/>
    <m/>
    <m/>
    <m/>
    <m/>
    <m/>
    <m/>
    <m/>
    <m/>
    <m/>
    <m/>
    <m/>
    <m/>
    <m/>
    <m/>
    <m/>
    <m/>
    <m/>
    <x v="0"/>
    <s v="SD AND IS"/>
    <s v="KCABBIT"/>
    <s v="BBIT"/>
    <x v="0"/>
    <s v="TOWN"/>
    <m/>
    <s v="A"/>
    <m/>
    <n v="11"/>
    <x v="0"/>
  </r>
  <r>
    <n v="3"/>
    <s v="WEDNESDAY"/>
    <s v="0800-1100 HRS"/>
    <s v="VIRTUAL"/>
    <s v="ZOOM"/>
    <x v="4"/>
    <s v="TECHNOLOGY AND INNOVATION MANAGEMENT"/>
    <s v="37"/>
    <s v="JUSTUS MUTIA"/>
    <s v="BBIT"/>
    <s v="MAIN"/>
    <m/>
    <m/>
    <m/>
    <m/>
    <m/>
    <m/>
    <m/>
    <m/>
    <m/>
    <m/>
    <m/>
    <m/>
    <m/>
    <m/>
    <m/>
    <m/>
    <m/>
    <m/>
    <m/>
    <x v="0"/>
    <s v="NAC"/>
    <s v="KCABBIT"/>
    <s v="BBIT"/>
    <x v="0"/>
    <s v="MAIN"/>
    <m/>
    <s v="A"/>
    <m/>
    <n v="11"/>
    <x v="0"/>
  </r>
  <r>
    <n v="3"/>
    <s v="WEDNESDAY"/>
    <s v="0800-1100 HRS"/>
    <s v="VIRTUAL"/>
    <s v="ZOOM"/>
    <x v="4"/>
    <s v="TECHNOLOGY AND INNOVATION MANAGEMENT"/>
    <s v="37"/>
    <s v="JUSTUS MUTIA"/>
    <s v="BBIT"/>
    <s v="TOWN"/>
    <s v="3"/>
    <s v="3"/>
    <n v="1"/>
    <n v="40"/>
    <m/>
    <s v=""/>
    <s v=""/>
    <s v=""/>
    <s v=""/>
    <s v=""/>
    <n v="1"/>
    <s v=""/>
    <s v=""/>
    <s v=""/>
    <s v=""/>
    <s v=""/>
    <s v=""/>
    <m/>
    <s v=""/>
    <x v="0"/>
    <s v="NAC"/>
    <s v="KCABBIT"/>
    <s v="BBIT"/>
    <x v="0"/>
    <s v="TOWN"/>
    <s v="YEAR3TRIM2"/>
    <s v="A"/>
    <m/>
    <m/>
    <x v="0"/>
  </r>
  <r>
    <n v="1"/>
    <s v="MONDAY"/>
    <s v="1730-2030 HRS"/>
    <s v="VIRTUAL"/>
    <s v="ZOOM"/>
    <x v="5"/>
    <s v="STRATEGIC MANAGEMENT"/>
    <s v="37"/>
    <s v="JUSTUS MUTIA"/>
    <s v="BCOM"/>
    <s v="MAIN"/>
    <n v="3"/>
    <n v="3"/>
    <n v="1"/>
    <n v="187"/>
    <s v=""/>
    <s v=""/>
    <s v=""/>
    <s v=""/>
    <s v=""/>
    <s v=""/>
    <s v=""/>
    <n v="1"/>
    <s v=""/>
    <s v=""/>
    <s v=""/>
    <s v=""/>
    <s v=""/>
    <m/>
    <s v=""/>
    <x v="2"/>
    <s v="BAM"/>
    <s v="KCABCOM"/>
    <s v="BCOM"/>
    <x v="2"/>
    <s v="MAIN"/>
    <s v="YEAR2TRIM2"/>
    <s v="A"/>
    <m/>
    <s v="TRIM 2A"/>
    <x v="0"/>
  </r>
  <r>
    <n v="1"/>
    <s v="MONDAY"/>
    <s v="1730-2030 HRS"/>
    <s v="VIRTUAL"/>
    <s v="ZOOM"/>
    <x v="5"/>
    <s v="STRATEGIC MANAGEMENT"/>
    <s v="37"/>
    <s v="JUSTUS MUTIA"/>
    <s v="BPL"/>
    <s v="MAIN"/>
    <m/>
    <n v="0"/>
    <n v="0"/>
    <m/>
    <s v=""/>
    <s v=""/>
    <s v=""/>
    <s v=""/>
    <s v=""/>
    <s v=""/>
    <s v=""/>
    <n v="0"/>
    <s v=""/>
    <s v=""/>
    <s v=""/>
    <s v=""/>
    <s v=""/>
    <m/>
    <s v=""/>
    <x v="2"/>
    <s v="BAM"/>
    <s v="KCABSCPL"/>
    <s v="BPL"/>
    <x v="2"/>
    <s v="MAIN"/>
    <s v="YEAR2TRIM2"/>
    <s v="A"/>
    <m/>
    <m/>
    <x v="0"/>
  </r>
  <r>
    <n v="1"/>
    <s v="MONDAY"/>
    <s v="1730-2030 HRS"/>
    <s v="VIRTUAL"/>
    <s v="ZOOM"/>
    <x v="5"/>
    <s v="STRATEGIC MANAGEMENT"/>
    <s v="37"/>
    <s v="JUSTUS MUTIA"/>
    <s v="BCOM"/>
    <s v="TOWN"/>
    <m/>
    <n v="0"/>
    <n v="0"/>
    <m/>
    <s v=""/>
    <s v=""/>
    <s v=""/>
    <s v=""/>
    <s v=""/>
    <s v=""/>
    <s v=""/>
    <n v="0"/>
    <s v=""/>
    <s v=""/>
    <s v=""/>
    <s v=""/>
    <s v=""/>
    <m/>
    <s v=""/>
    <x v="2"/>
    <s v="BAM"/>
    <s v="KCABCOM"/>
    <s v="BCOM"/>
    <x v="2"/>
    <s v="TOWN"/>
    <s v="YEAR2TRIM2"/>
    <s v="A"/>
    <m/>
    <s v="TRIM 2A"/>
    <x v="0"/>
  </r>
  <r>
    <n v="1"/>
    <s v="MONDAY"/>
    <s v="1730-2030 HRS"/>
    <s v="VIRTUAL"/>
    <s v="ZOOM"/>
    <x v="5"/>
    <s v="STRATEGIC MANAGEMENT"/>
    <s v="37"/>
    <s v="JUSTUS MUTIA"/>
    <s v="BPL"/>
    <s v="TOWN"/>
    <m/>
    <n v="0"/>
    <n v="0"/>
    <m/>
    <s v=""/>
    <s v=""/>
    <s v=""/>
    <s v=""/>
    <s v=""/>
    <s v=""/>
    <s v=""/>
    <n v="0"/>
    <s v=""/>
    <s v=""/>
    <s v=""/>
    <s v=""/>
    <s v=""/>
    <m/>
    <s v=""/>
    <x v="2"/>
    <s v="BAM"/>
    <s v="KCABSCPL"/>
    <s v="BPL"/>
    <x v="2"/>
    <s v="TOWN"/>
    <s v="YEAR2TRIM2"/>
    <s v="A"/>
    <m/>
    <m/>
    <x v="0"/>
  </r>
  <r>
    <n v="1"/>
    <s v="MONDAY"/>
    <s v="1730-2030 HRS"/>
    <s v="VIRTUAL"/>
    <s v="ZOOM"/>
    <x v="5"/>
    <s v="STRATEGIC MANAGEMENT"/>
    <s v="37"/>
    <s v="JUSTUS MUTIA"/>
    <s v="IBM"/>
    <s v="TOWN"/>
    <m/>
    <n v="0"/>
    <n v="0"/>
    <m/>
    <s v=""/>
    <s v=""/>
    <s v=""/>
    <s v=""/>
    <s v=""/>
    <s v=""/>
    <s v=""/>
    <n v="0"/>
    <s v=""/>
    <s v=""/>
    <s v=""/>
    <s v=""/>
    <s v=""/>
    <m/>
    <s v=""/>
    <x v="2"/>
    <s v="BAM"/>
    <s v="KCABSIBM"/>
    <s v="IBM"/>
    <x v="2"/>
    <s v="TOWN"/>
    <s v="YEAR2TRIM2"/>
    <s v="A"/>
    <m/>
    <m/>
    <x v="0"/>
  </r>
  <r>
    <n v="1"/>
    <s v="MONDAY"/>
    <s v="1730-2030 HRS"/>
    <s v="VIRTUAL"/>
    <s v="ZOOM"/>
    <x v="5"/>
    <s v="STRATEGIC MANAGEMENT"/>
    <s v="37"/>
    <s v="JUSTUS MUTIA"/>
    <s v="BAC"/>
    <s v="MAIN"/>
    <m/>
    <n v="0"/>
    <n v="0"/>
    <m/>
    <m/>
    <s v=""/>
    <s v=""/>
    <s v=""/>
    <s v=""/>
    <s v=""/>
    <n v="0"/>
    <s v=""/>
    <s v=""/>
    <s v=""/>
    <s v=""/>
    <s v=""/>
    <s v=""/>
    <m/>
    <s v=""/>
    <x v="0"/>
    <s v="BAM"/>
    <s v="KCABAC"/>
    <s v="BAC"/>
    <x v="2"/>
    <s v="MAIN"/>
    <s v="YEAR2TRIM3"/>
    <s v="A"/>
    <m/>
    <m/>
    <x v="0"/>
  </r>
  <r>
    <n v="2"/>
    <s v="TUESDAY"/>
    <s v="1100-1400 HRS"/>
    <s v="VIRTUAL"/>
    <s v="ZOOM"/>
    <x v="6"/>
    <s v="ELECTRONIC BUSINESS SYSTEMS"/>
    <s v="48"/>
    <s v="ERNEST MADARA"/>
    <s v="BAC"/>
    <s v="MAIN"/>
    <s v="3"/>
    <s v="3"/>
    <n v="1"/>
    <n v="263"/>
    <m/>
    <s v=""/>
    <s v=""/>
    <s v=""/>
    <s v=""/>
    <s v=""/>
    <n v="1"/>
    <s v=""/>
    <s v=""/>
    <s v=""/>
    <s v=""/>
    <s v=""/>
    <s v=""/>
    <m/>
    <s v=""/>
    <x v="0"/>
    <s v="SD AND IS"/>
    <s v="KCABAC"/>
    <s v="BAC"/>
    <x v="0"/>
    <s v="MAIN"/>
    <s v="YEAR2TRIM1"/>
    <s v="A"/>
    <m/>
    <m/>
    <x v="0"/>
  </r>
  <r>
    <n v="2"/>
    <s v="TUESDAY"/>
    <s v="1100-1400 HRS"/>
    <s v="VIRTUAL"/>
    <s v="ZOOM"/>
    <x v="6"/>
    <s v="ELECTRONIC BUSINESS SYSTEMS"/>
    <s v="48"/>
    <s v="ERNEST MADARA"/>
    <s v="BISF"/>
    <s v="MAIN"/>
    <m/>
    <n v="0"/>
    <n v="0"/>
    <n v="119"/>
    <m/>
    <s v=""/>
    <s v=""/>
    <s v=""/>
    <s v=""/>
    <s v=""/>
    <n v="0"/>
    <s v=""/>
    <s v=""/>
    <s v=""/>
    <s v=""/>
    <s v=""/>
    <s v=""/>
    <m/>
    <s v=""/>
    <x v="0"/>
    <s v="NAC"/>
    <s v="KCABSIF"/>
    <s v="BISF"/>
    <x v="0"/>
    <s v="MAIN"/>
    <s v="YEAR2TRIM1"/>
    <s v="A"/>
    <m/>
    <m/>
    <x v="0"/>
  </r>
  <r>
    <n v="2"/>
    <s v="TUESDAY"/>
    <s v="1100-1400 HRS"/>
    <s v="VIRTUAL"/>
    <s v="ZOOM"/>
    <x v="6"/>
    <s v="ELECTRONIC BUSINESS SYSTEMS"/>
    <s v="48"/>
    <s v="ERNEST MADARA"/>
    <s v="BSD"/>
    <s v="MAIN"/>
    <m/>
    <n v="0"/>
    <n v="0"/>
    <m/>
    <s v="KCASGAT"/>
    <s v=""/>
    <s v=""/>
    <s v=""/>
    <s v=""/>
    <s v=""/>
    <n v="0"/>
    <s v=""/>
    <s v=""/>
    <s v=""/>
    <s v=""/>
    <s v=""/>
    <s v=""/>
    <m/>
    <s v=""/>
    <x v="0"/>
    <s v="SD AND IS"/>
    <s v="KCABSSD"/>
    <s v="BSD"/>
    <x v="0"/>
    <s v="MAIN"/>
    <s v="YEAR2TRIM1"/>
    <s v="A"/>
    <m/>
    <m/>
    <x v="0"/>
  </r>
  <r>
    <n v="2"/>
    <s v="TUESDAY"/>
    <s v="1100-1400 HRS"/>
    <s v="VIRTUAL"/>
    <s v="ZOOM"/>
    <x v="6"/>
    <s v="ELECTRONIC BUSINESS SYSTEMS"/>
    <s v="48"/>
    <s v="ERNEST MADARA"/>
    <s v="BBIT"/>
    <s v="TOWN"/>
    <m/>
    <n v="0"/>
    <n v="0"/>
    <m/>
    <m/>
    <s v=""/>
    <s v=""/>
    <s v=""/>
    <s v=""/>
    <s v=""/>
    <n v="0"/>
    <s v=""/>
    <s v=""/>
    <s v=""/>
    <s v=""/>
    <s v=""/>
    <s v=""/>
    <m/>
    <s v=""/>
    <x v="0"/>
    <s v="SD AND IS"/>
    <s v="KCABBIT"/>
    <s v="BBIT"/>
    <x v="0"/>
    <s v="TOWN"/>
    <s v="YEAR2TRIM1"/>
    <s v="A"/>
    <m/>
    <m/>
    <x v="0"/>
  </r>
  <r>
    <n v="4"/>
    <s v="THURSDAY"/>
    <s v="1400-1700 HRS"/>
    <s v="VIRTUAL"/>
    <s v="ZOOM"/>
    <x v="7"/>
    <s v="NETWORK SUPPORTED MULTIMEDIA TECHNOLOGIES"/>
    <s v="48"/>
    <s v="ERNEST MADARA"/>
    <s v="BCT"/>
    <s v="MAIN"/>
    <s v="3"/>
    <s v="3"/>
    <n v="1"/>
    <n v="11"/>
    <m/>
    <s v=""/>
    <s v=""/>
    <s v=""/>
    <s v=""/>
    <s v=""/>
    <n v="1"/>
    <s v=""/>
    <s v=""/>
    <s v=""/>
    <s v=""/>
    <s v=""/>
    <s v=""/>
    <m/>
    <s v=""/>
    <x v="0"/>
    <s v="NAC"/>
    <s v="KCABSCICT"/>
    <s v="BCT"/>
    <x v="0"/>
    <s v="MAIN"/>
    <s v="YEAR2TRIM3"/>
    <s v="A"/>
    <m/>
    <m/>
    <x v="0"/>
  </r>
  <r>
    <n v="5"/>
    <s v="FRIDAY"/>
    <s v="1100-1400 HRS"/>
    <s v="VIRTUAL"/>
    <s v="ZOOM"/>
    <x v="8"/>
    <s v="DISTRIBUTED MULTIMEDIA SYSTEMS"/>
    <s v="48"/>
    <s v="ERNEST MADARA"/>
    <s v="BIT"/>
    <s v="MAIN"/>
    <s v="3"/>
    <s v="3"/>
    <n v="1"/>
    <n v="176"/>
    <m/>
    <s v=""/>
    <s v=""/>
    <s v=""/>
    <s v=""/>
    <s v=""/>
    <n v="1"/>
    <s v=""/>
    <s v=""/>
    <s v=""/>
    <s v=""/>
    <s v=""/>
    <s v=""/>
    <m/>
    <s v=""/>
    <x v="0"/>
    <s v="NAC"/>
    <s v="KCABSCIT"/>
    <s v="BIT"/>
    <x v="0"/>
    <s v="MAIN"/>
    <s v="YEAR3TRIM2"/>
    <s v="A"/>
    <m/>
    <m/>
    <x v="0"/>
  </r>
  <r>
    <n v="4"/>
    <s v="THURSDAY"/>
    <s v="1700-2030 HRS"/>
    <s v="VIRTUAL"/>
    <s v="ZOOM"/>
    <x v="8"/>
    <s v="DISTRIBUTED MULTIMEDIA SYSTEMS"/>
    <s v="48"/>
    <s v="ERNEST MADARA"/>
    <s v="BIT"/>
    <s v="MAIN"/>
    <s v="3"/>
    <s v="3"/>
    <n v="1"/>
    <n v="145"/>
    <s v="KCABSIF"/>
    <s v=""/>
    <s v=""/>
    <s v=""/>
    <s v=""/>
    <s v=""/>
    <n v="1"/>
    <s v=""/>
    <s v=""/>
    <s v=""/>
    <s v=""/>
    <s v=""/>
    <s v=""/>
    <m/>
    <s v=""/>
    <x v="0"/>
    <s v="NAC"/>
    <s v="KCABSCIT"/>
    <s v="BIT"/>
    <x v="1"/>
    <s v="MAIN"/>
    <s v="YEAR3TRIM2"/>
    <s v="A"/>
    <m/>
    <m/>
    <x v="0"/>
  </r>
  <r>
    <n v="5"/>
    <s v="FRIDAY"/>
    <s v="0800-1100 HRS"/>
    <s v="VIRTUAL"/>
    <s v="ZOOM"/>
    <x v="9"/>
    <s v="DISTRIBUTED SYSTEMS"/>
    <s v="48"/>
    <s v="ERNEST MADARA"/>
    <s v="BSD"/>
    <s v="MAIN"/>
    <m/>
    <n v="0"/>
    <n v="0"/>
    <m/>
    <m/>
    <s v=""/>
    <s v=""/>
    <s v=""/>
    <s v=""/>
    <s v=""/>
    <n v="0"/>
    <s v=""/>
    <s v=""/>
    <s v=""/>
    <s v=""/>
    <s v=""/>
    <s v=""/>
    <m/>
    <s v=""/>
    <x v="0"/>
    <s v="NAC"/>
    <s v="KCABSSD"/>
    <s v="BSD"/>
    <x v="0"/>
    <s v="MAIN"/>
    <s v="YEAR2TRIM3"/>
    <s v="A"/>
    <m/>
    <m/>
    <x v="0"/>
  </r>
  <r>
    <n v="5"/>
    <s v="FRIDAY"/>
    <s v="0800-1100 HRS"/>
    <s v="VIRTUAL"/>
    <s v="ZOOM"/>
    <x v="9"/>
    <s v="DISTRIBUTED SYSTEMS"/>
    <s v="48"/>
    <s v="ERNEST MADARA"/>
    <s v="BDS"/>
    <s v="MAIN"/>
    <m/>
    <n v="0"/>
    <n v="0"/>
    <n v="23"/>
    <m/>
    <s v=""/>
    <s v=""/>
    <s v=""/>
    <s v=""/>
    <s v=""/>
    <s v=""/>
    <s v=""/>
    <s v=""/>
    <s v=""/>
    <s v=""/>
    <s v=""/>
    <s v=""/>
    <m/>
    <s v=""/>
    <x v="0"/>
    <s v="DSAI"/>
    <s v="KCABSCDS"/>
    <s v="BDS"/>
    <x v="0"/>
    <s v="MAIN"/>
    <s v="YEAR3TRIM2"/>
    <s v="A"/>
    <m/>
    <m/>
    <x v="0"/>
  </r>
  <r>
    <n v="5"/>
    <s v="FRIDAY"/>
    <s v="0800-1100 HRS"/>
    <s v="VIRTUAL"/>
    <s v="ZOOM"/>
    <x v="9"/>
    <s v="DISTRIBUTED SYSTEMS"/>
    <s v="48"/>
    <s v="ERNEST MADARA"/>
    <s v="BBIT"/>
    <s v="TOWN"/>
    <s v="3"/>
    <s v="3"/>
    <n v="1"/>
    <n v="176"/>
    <m/>
    <s v=""/>
    <s v=""/>
    <s v=""/>
    <s v=""/>
    <s v=""/>
    <n v="1"/>
    <s v=""/>
    <s v=""/>
    <s v=""/>
    <s v=""/>
    <s v=""/>
    <s v=""/>
    <m/>
    <s v=""/>
    <x v="0"/>
    <s v="NAC"/>
    <s v="KCABBIT"/>
    <s v="BBIT"/>
    <x v="0"/>
    <s v="TOWN"/>
    <s v="YEAR3TRIM1"/>
    <s v="A"/>
    <m/>
    <m/>
    <x v="0"/>
  </r>
  <r>
    <n v="5"/>
    <s v="FRIDAY"/>
    <s v="0800-1100 HRS"/>
    <s v="VIRTUAL"/>
    <s v="ZOOM"/>
    <x v="10"/>
    <s v="MULTIMEDIA SYSTEMS APPLICATION"/>
    <s v="48"/>
    <s v="ERNEST MADARA"/>
    <s v="B.Ed(Arts)"/>
    <s v="MAIN"/>
    <m/>
    <n v="0"/>
    <n v="0"/>
    <n v="5"/>
    <m/>
    <s v=""/>
    <s v=""/>
    <s v=""/>
    <s v=""/>
    <s v=""/>
    <s v=""/>
    <s v=""/>
    <s v=""/>
    <n v="0"/>
    <s v=""/>
    <s v=""/>
    <s v=""/>
    <m/>
    <s v=""/>
    <x v="1"/>
    <s v="NAC"/>
    <s v="KCABEDUORD"/>
    <s v="B.Ed(Arts)"/>
    <x v="0"/>
    <s v="MAIN"/>
    <s v="GSSY4S2"/>
    <s v="A"/>
    <m/>
    <m/>
    <x v="0"/>
  </r>
  <r>
    <n v="4"/>
    <s v="THURSDAY"/>
    <s v="1400-1700 HRS"/>
    <s v="VIRTUAL"/>
    <s v="ZOOM"/>
    <x v="10"/>
    <s v="MULTIMEDIA SYSTEMS APPLICATION"/>
    <s v="48"/>
    <s v="ERNEST MADARA"/>
    <s v="BBIT"/>
    <s v="TOWN"/>
    <s v="3"/>
    <s v="3"/>
    <n v="1"/>
    <n v="104"/>
    <m/>
    <s v=""/>
    <s v=""/>
    <s v=""/>
    <s v=""/>
    <s v=""/>
    <n v="1"/>
    <s v=""/>
    <s v=""/>
    <s v=""/>
    <s v=""/>
    <s v=""/>
    <s v=""/>
    <m/>
    <s v=""/>
    <x v="0"/>
    <s v="NAC"/>
    <s v="KCABBIT"/>
    <s v="BBIT"/>
    <x v="0"/>
    <s v="TOWN"/>
    <s v="YEAR3TRIM1"/>
    <s v="A"/>
    <m/>
    <m/>
    <x v="0"/>
  </r>
  <r>
    <n v="5"/>
    <s v="FRIDAY"/>
    <s v="1730-2030 HRS"/>
    <s v="VIRTUAL"/>
    <s v="ZOOM"/>
    <x v="11"/>
    <s v="INFORMATION LITERACY AND ACADEMIC WRITING"/>
    <s v="54"/>
    <s v="BENJAMIN MUTUNGI"/>
    <s v="BCP"/>
    <s v="MAIN"/>
    <n v="3"/>
    <n v="3"/>
    <n v="1"/>
    <n v="10"/>
    <s v=""/>
    <s v=""/>
    <s v=""/>
    <s v=""/>
    <s v=""/>
    <s v=""/>
    <s v=""/>
    <s v=""/>
    <s v=""/>
    <n v="1"/>
    <s v=""/>
    <s v=""/>
    <s v=""/>
    <m/>
    <s v=""/>
    <x v="1"/>
    <s v="EDU"/>
    <s v="KCABACP"/>
    <s v="BCP"/>
    <x v="2"/>
    <s v="MAIN"/>
    <s v="SSY2S1"/>
    <s v="A"/>
    <m/>
    <m/>
    <x v="0"/>
  </r>
  <r>
    <n v="5"/>
    <s v="FRIDAY"/>
    <s v="1730-2030 HRS"/>
    <s v="VIRTUAL"/>
    <s v="ZOOM"/>
    <x v="11"/>
    <s v="INFORMATION LITERACY AND ACADEMIC WRITING"/>
    <s v="54"/>
    <s v="BENJAMIN MUTUNGI"/>
    <s v="BCP"/>
    <s v="MAIN"/>
    <m/>
    <n v="0"/>
    <n v="0"/>
    <n v="10"/>
    <s v=""/>
    <s v=""/>
    <s v=""/>
    <s v=""/>
    <s v=""/>
    <s v=""/>
    <s v=""/>
    <s v=""/>
    <s v=""/>
    <n v="0"/>
    <s v=""/>
    <s v=""/>
    <s v=""/>
    <m/>
    <s v=""/>
    <x v="1"/>
    <s v="EDU"/>
    <s v="KCABACP"/>
    <s v="BCP"/>
    <x v="2"/>
    <s v="MAIN"/>
    <s v="SSY2S1"/>
    <s v="A"/>
    <m/>
    <m/>
    <x v="0"/>
  </r>
  <r>
    <n v="5"/>
    <s v="FRIDAY"/>
    <s v="1730-2030 HRS"/>
    <s v="VIRTUAL"/>
    <s v="ZOOM"/>
    <x v="11"/>
    <s v="INFORMATION LITERACY AND ACADEMIC WRITING"/>
    <s v="54"/>
    <s v="BENJAMIN MUTUNGI"/>
    <s v="BCP"/>
    <s v="TOWN"/>
    <m/>
    <n v="0"/>
    <n v="0"/>
    <n v="6"/>
    <s v=""/>
    <s v=""/>
    <s v=""/>
    <s v=""/>
    <s v=""/>
    <s v=""/>
    <s v=""/>
    <s v=""/>
    <s v=""/>
    <n v="0"/>
    <s v=""/>
    <s v=""/>
    <s v=""/>
    <m/>
    <s v=""/>
    <x v="1"/>
    <s v="EDU"/>
    <s v="KCABACP"/>
    <s v="BCP"/>
    <x v="2"/>
    <s v="TOWN"/>
    <s v="GROUP 5"/>
    <s v="A"/>
    <m/>
    <m/>
    <x v="0"/>
  </r>
  <r>
    <n v="5"/>
    <s v="FRIDAY"/>
    <s v="1730-2030 HRS"/>
    <s v="VIRTUAL"/>
    <s v="ZOOM"/>
    <x v="11"/>
    <s v="INFORMATION LITERACY AND ACADEMIC WRITING"/>
    <s v="54"/>
    <s v="BENJAMIN MUTUNGI"/>
    <s v="BCP"/>
    <s v="TOWN"/>
    <s v="3"/>
    <s v="3"/>
    <n v="1"/>
    <n v="10"/>
    <s v=""/>
    <s v=""/>
    <s v=""/>
    <s v=""/>
    <s v=""/>
    <s v=""/>
    <s v=""/>
    <s v=""/>
    <s v=""/>
    <n v="1"/>
    <s v=""/>
    <s v=""/>
    <s v=""/>
    <m/>
    <s v=""/>
    <x v="1"/>
    <s v="EDU"/>
    <s v="KCABACP"/>
    <s v="BCP"/>
    <x v="2"/>
    <s v="TOWN"/>
    <s v="GROUP 5"/>
    <s v="A"/>
    <m/>
    <m/>
    <x v="0"/>
  </r>
  <r>
    <n v="5"/>
    <s v="FRIDAY"/>
    <s v="1730-2030 HRS"/>
    <s v="VIRTUAL"/>
    <s v="ZOOM"/>
    <x v="11"/>
    <s v="INFORMATION LITERACY AND ACADEMIC WRITING"/>
    <s v="54"/>
    <s v="BENJAMIN MUTUNGI"/>
    <s v="BCOM"/>
    <s v="KITENGELA"/>
    <m/>
    <n v="0"/>
    <n v="0"/>
    <m/>
    <s v=""/>
    <s v=""/>
    <s v=""/>
    <s v=""/>
    <s v=""/>
    <s v=""/>
    <s v=""/>
    <n v="0"/>
    <s v=""/>
    <s v=""/>
    <s v=""/>
    <s v=""/>
    <s v=""/>
    <m/>
    <s v=""/>
    <x v="2"/>
    <s v="EDU"/>
    <s v="KCABCOM"/>
    <s v="BCOM"/>
    <x v="2"/>
    <s v="KITENGELA"/>
    <s v="YEAR1TRIM3"/>
    <s v="A"/>
    <m/>
    <m/>
    <x v="0"/>
  </r>
  <r>
    <n v="5"/>
    <s v="FRIDAY"/>
    <s v="1730-2030 HRS"/>
    <s v="VIRTUAL"/>
    <s v="ZOOM"/>
    <x v="11"/>
    <s v="INFORMATION LITERACY AND ACADEMIC WRITING"/>
    <s v="54"/>
    <s v="BENJAMIN MUTUNGI"/>
    <s v="BPL"/>
    <s v="KITENGELA"/>
    <m/>
    <n v="0"/>
    <n v="0"/>
    <m/>
    <s v=""/>
    <s v=""/>
    <s v=""/>
    <s v=""/>
    <s v=""/>
    <s v=""/>
    <s v=""/>
    <n v="0"/>
    <s v=""/>
    <s v=""/>
    <s v=""/>
    <s v=""/>
    <s v=""/>
    <m/>
    <s v=""/>
    <x v="2"/>
    <s v="EDU"/>
    <s v="KCABSCPL"/>
    <s v="BPL"/>
    <x v="2"/>
    <s v="KITENGELA"/>
    <s v="YEAR1TRIM3"/>
    <s v="A"/>
    <m/>
    <m/>
    <x v="0"/>
  </r>
  <r>
    <n v="5"/>
    <s v="FRIDAY"/>
    <s v="1730-2030 HRS"/>
    <s v="VIRTUAL"/>
    <s v="ZOOM"/>
    <x v="11"/>
    <s v="INFORMATION LITERACY AND ACADEMIC WRITING"/>
    <s v="54"/>
    <s v="BENJAMIN MUTUNGI"/>
    <s v="BCOM"/>
    <s v="KSM"/>
    <m/>
    <n v="0"/>
    <n v="0"/>
    <m/>
    <s v=""/>
    <s v=""/>
    <s v=""/>
    <s v=""/>
    <s v=""/>
    <s v=""/>
    <s v=""/>
    <n v="0"/>
    <s v=""/>
    <s v=""/>
    <s v=""/>
    <s v=""/>
    <s v=""/>
    <m/>
    <s v=""/>
    <x v="2"/>
    <s v="EDU"/>
    <s v="KCABCOM"/>
    <s v="BCOM"/>
    <x v="2"/>
    <s v="KSM"/>
    <s v="YEAR1TRIM3"/>
    <s v="A"/>
    <m/>
    <m/>
    <x v="0"/>
  </r>
  <r>
    <n v="5"/>
    <s v="FRIDAY"/>
    <s v="1730-2030 HRS"/>
    <s v="VIRTUAL"/>
    <s v="ZOOM"/>
    <x v="11"/>
    <s v="INFORMATION LITERACY AND ACADEMIC WRITING"/>
    <s v="54"/>
    <s v="BENJAMIN MUTUNGI"/>
    <s v="BPL"/>
    <s v="KSM"/>
    <m/>
    <n v="0"/>
    <n v="0"/>
    <m/>
    <s v=""/>
    <s v=""/>
    <s v=""/>
    <s v=""/>
    <s v=""/>
    <s v=""/>
    <s v=""/>
    <n v="0"/>
    <s v=""/>
    <s v=""/>
    <s v=""/>
    <s v=""/>
    <s v=""/>
    <m/>
    <s v=""/>
    <x v="2"/>
    <s v="EDU"/>
    <s v="KCABSCPL"/>
    <s v="BPL"/>
    <x v="2"/>
    <s v="KSM"/>
    <s v="YEAR1TRIM3"/>
    <s v="A"/>
    <m/>
    <m/>
    <x v="0"/>
  </r>
  <r>
    <n v="5"/>
    <s v="FRIDAY"/>
    <s v="1730-2030 HRS"/>
    <s v="VIRTUAL"/>
    <s v="ZOOM"/>
    <x v="11"/>
    <s v="INFORMATION LITERACY AND ACADEMIC WRITING"/>
    <s v="54"/>
    <s v="BENJAMIN MUTUNGI"/>
    <s v="BCOM"/>
    <s v="MAIN"/>
    <m/>
    <n v="0"/>
    <n v="0"/>
    <n v="200"/>
    <s v=""/>
    <s v=""/>
    <s v=""/>
    <s v=""/>
    <s v=""/>
    <s v=""/>
    <s v=""/>
    <n v="0"/>
    <s v=""/>
    <s v=""/>
    <s v=""/>
    <s v=""/>
    <s v=""/>
    <m/>
    <s v=""/>
    <x v="2"/>
    <s v="EDU"/>
    <s v="KCABCOM"/>
    <s v="BCOM"/>
    <x v="2"/>
    <s v="MAIN"/>
    <s v="YEAR1TRIM3"/>
    <s v="A"/>
    <m/>
    <m/>
    <x v="0"/>
  </r>
  <r>
    <n v="5"/>
    <s v="FRIDAY"/>
    <s v="1730-2030 HRS"/>
    <s v="VIRTUAL"/>
    <s v="ZOOM"/>
    <x v="11"/>
    <s v="INFORMATION LITERACY AND ACADEMIC WRITING"/>
    <s v="54"/>
    <s v="BENJAMIN MUTUNGI"/>
    <s v="BPL"/>
    <s v="MAIN"/>
    <m/>
    <n v="0"/>
    <n v="0"/>
    <m/>
    <s v=""/>
    <s v=""/>
    <s v=""/>
    <s v=""/>
    <s v=""/>
    <s v=""/>
    <s v=""/>
    <n v="0"/>
    <s v=""/>
    <s v=""/>
    <s v=""/>
    <s v=""/>
    <s v=""/>
    <m/>
    <s v=""/>
    <x v="2"/>
    <s v="EDU"/>
    <s v="KCABSCPL"/>
    <s v="BPL"/>
    <x v="2"/>
    <s v="MAIN"/>
    <s v="YEAR1TRIM3"/>
    <s v="A"/>
    <m/>
    <m/>
    <x v="0"/>
  </r>
  <r>
    <n v="5"/>
    <s v="FRIDAY"/>
    <s v="1730-2030 HRS"/>
    <s v="VIRTUAL"/>
    <s v="ZOOM"/>
    <x v="11"/>
    <s v="INFORMATION LITERACY AND ACADEMIC WRITING"/>
    <s v="54"/>
    <s v="BENJAMIN MUTUNGI"/>
    <s v="IBM"/>
    <s v="TOWN"/>
    <m/>
    <n v="0"/>
    <n v="0"/>
    <m/>
    <s v=""/>
    <s v=""/>
    <s v=""/>
    <s v=""/>
    <s v=""/>
    <s v=""/>
    <s v=""/>
    <n v="0"/>
    <s v=""/>
    <s v=""/>
    <s v=""/>
    <s v=""/>
    <s v=""/>
    <m/>
    <s v=""/>
    <x v="2"/>
    <s v="EDU"/>
    <s v="KCABSIBM"/>
    <s v="IBM"/>
    <x v="2"/>
    <s v="TOWN"/>
    <s v="YEAR1TRIM3"/>
    <s v="A"/>
    <m/>
    <n v="87"/>
    <x v="0"/>
  </r>
  <r>
    <n v="5"/>
    <s v="FRIDAY"/>
    <s v="1730-2030 HRS"/>
    <s v="VIRTUAL"/>
    <s v="ZOOM"/>
    <x v="11"/>
    <s v="INFORMATION LITERACY AND ACADEMIC WRITING"/>
    <s v="54"/>
    <s v="BENJAMIN MUTUNGI"/>
    <s v="BCOM"/>
    <s v="TOWN"/>
    <m/>
    <n v="0"/>
    <n v="0"/>
    <m/>
    <s v=""/>
    <s v=""/>
    <s v=""/>
    <s v=""/>
    <s v=""/>
    <s v=""/>
    <s v=""/>
    <n v="0"/>
    <s v=""/>
    <s v=""/>
    <s v=""/>
    <s v=""/>
    <s v=""/>
    <m/>
    <s v=""/>
    <x v="2"/>
    <s v="EDU"/>
    <s v="KCABCOM"/>
    <s v="BCOM"/>
    <x v="2"/>
    <s v="TOWN"/>
    <s v="YEAR1TRIM3"/>
    <s v="A"/>
    <m/>
    <m/>
    <x v="0"/>
  </r>
  <r>
    <n v="5"/>
    <s v="FRIDAY"/>
    <s v="1730-2030 HRS"/>
    <s v="VIRTUAL"/>
    <s v="ZOOM"/>
    <x v="11"/>
    <s v="INFORMATION LITERACY AND ACADEMIC WRITING"/>
    <s v="54"/>
    <s v="BENJAMIN MUTUNGI"/>
    <s v="BPL"/>
    <s v="TOWN"/>
    <m/>
    <n v="0"/>
    <n v="0"/>
    <m/>
    <s v=""/>
    <s v=""/>
    <s v=""/>
    <s v=""/>
    <s v=""/>
    <s v=""/>
    <s v=""/>
    <n v="0"/>
    <s v=""/>
    <s v=""/>
    <s v=""/>
    <s v=""/>
    <s v=""/>
    <m/>
    <s v=""/>
    <x v="2"/>
    <s v="EDU"/>
    <s v="KCABSCPL"/>
    <s v="BPL"/>
    <x v="2"/>
    <s v="TOWN"/>
    <s v="YEAR1TRIM3"/>
    <s v="A"/>
    <m/>
    <m/>
    <x v="0"/>
  </r>
  <r>
    <n v="5"/>
    <s v="FRIDAY"/>
    <s v="1730-2030 HRS"/>
    <s v="VIRTUAL"/>
    <s v="ZOOM"/>
    <x v="11"/>
    <s v="INFORMATION LITERACY AND ACADEMIC WRITING"/>
    <s v="54"/>
    <s v="BENJAMIN MUTUNGI"/>
    <s v="BAC"/>
    <s v="MAIN"/>
    <m/>
    <n v="0"/>
    <n v="0"/>
    <m/>
    <m/>
    <s v=""/>
    <s v=""/>
    <s v=""/>
    <s v=""/>
    <s v=""/>
    <n v="0"/>
    <s v=""/>
    <s v=""/>
    <s v=""/>
    <s v=""/>
    <s v=""/>
    <s v=""/>
    <m/>
    <s v=""/>
    <x v="0"/>
    <s v="EDU"/>
    <s v="KCABAC"/>
    <s v="BAC"/>
    <x v="2"/>
    <s v="MAIN"/>
    <s v="YEAR1TRIM3"/>
    <s v="A"/>
    <m/>
    <m/>
    <x v="0"/>
  </r>
  <r>
    <n v="5"/>
    <s v="FRIDAY"/>
    <s v="1730-2030 HRS"/>
    <s v="VIRTUAL"/>
    <s v="ZOOM"/>
    <x v="11"/>
    <s v="INFORMATION LITERACY AND ACADEMIC WRITING"/>
    <s v="54"/>
    <s v="BENJAMIN MUTUNGI"/>
    <s v="BBIT"/>
    <s v="MAIN"/>
    <m/>
    <n v="0"/>
    <n v="0"/>
    <m/>
    <m/>
    <s v=""/>
    <s v=""/>
    <s v=""/>
    <s v=""/>
    <s v=""/>
    <n v="0"/>
    <s v=""/>
    <s v=""/>
    <s v=""/>
    <s v=""/>
    <s v=""/>
    <s v=""/>
    <m/>
    <s v=""/>
    <x v="0"/>
    <s v="EDU"/>
    <s v="KCABBIT"/>
    <s v="BBIT"/>
    <x v="2"/>
    <s v="MAIN"/>
    <s v="YEAR1TRIM3"/>
    <s v="A"/>
    <m/>
    <m/>
    <x v="0"/>
  </r>
  <r>
    <n v="5"/>
    <s v="FRIDAY"/>
    <s v="1730-2030 HRS"/>
    <s v="VIRTUAL"/>
    <s v="ZOOM"/>
    <x v="11"/>
    <s v="INFORMATION LITERACY AND ACADEMIC WRITING"/>
    <s v="54"/>
    <s v="BENJAMIN MUTUNGI"/>
    <s v="BDS"/>
    <s v="MAIN"/>
    <s v="3"/>
    <s v="3"/>
    <n v="1"/>
    <n v="221"/>
    <m/>
    <s v=""/>
    <s v=""/>
    <s v=""/>
    <s v=""/>
    <s v=""/>
    <s v=""/>
    <s v=""/>
    <s v=""/>
    <s v=""/>
    <s v=""/>
    <s v=""/>
    <s v=""/>
    <m/>
    <s v=""/>
    <x v="0"/>
    <s v="EDU"/>
    <s v="KCABSCDS"/>
    <s v="BDS"/>
    <x v="2"/>
    <s v="MAIN"/>
    <s v="YEAR1TRIM3"/>
    <s v="A"/>
    <m/>
    <m/>
    <x v="0"/>
  </r>
  <r>
    <n v="5"/>
    <s v="FRIDAY"/>
    <s v="1730-2030 HRS"/>
    <s v="VIRTUAL"/>
    <s v="ZOOM"/>
    <x v="11"/>
    <s v="INFORMATION LITERACY AND ACADEMIC WRITING"/>
    <s v="54"/>
    <s v="BENJAMIN MUTUNGI"/>
    <s v="BISF"/>
    <s v="MAIN"/>
    <m/>
    <n v="0"/>
    <n v="0"/>
    <m/>
    <m/>
    <s v=""/>
    <s v=""/>
    <s v=""/>
    <s v=""/>
    <s v=""/>
    <n v="0"/>
    <s v=""/>
    <s v=""/>
    <s v=""/>
    <s v=""/>
    <s v=""/>
    <s v=""/>
    <m/>
    <s v=""/>
    <x v="0"/>
    <s v="EDU"/>
    <s v="KCABSIF"/>
    <s v="BISF"/>
    <x v="2"/>
    <s v="MAIN"/>
    <s v="YEAR1TRIM3"/>
    <s v="A"/>
    <m/>
    <m/>
    <x v="0"/>
  </r>
  <r>
    <n v="5"/>
    <s v="FRIDAY"/>
    <s v="1730-2030 HRS"/>
    <s v="VIRTUAL"/>
    <s v="ZOOM"/>
    <x v="11"/>
    <s v="INFORMATION LITERACY AND ACADEMIC WRITING"/>
    <s v="54"/>
    <s v="BENJAMIN MUTUNGI"/>
    <s v="BIT"/>
    <s v="MAIN"/>
    <m/>
    <n v="0"/>
    <n v="0"/>
    <m/>
    <m/>
    <s v=""/>
    <s v=""/>
    <s v=""/>
    <s v=""/>
    <s v=""/>
    <n v="0"/>
    <s v=""/>
    <s v=""/>
    <s v=""/>
    <s v=""/>
    <s v=""/>
    <s v=""/>
    <m/>
    <s v=""/>
    <x v="0"/>
    <s v="EDU"/>
    <s v="KCABSCIT"/>
    <s v="BIT"/>
    <x v="2"/>
    <s v="MAIN"/>
    <s v="YEAR1TRIM3"/>
    <s v="A"/>
    <m/>
    <m/>
    <x v="0"/>
  </r>
  <r>
    <n v="5"/>
    <s v="FRIDAY"/>
    <s v="1730-2030 HRS"/>
    <s v="VIRTUAL"/>
    <s v="ZOOM"/>
    <x v="11"/>
    <s v="INFORMATION LITERACY AND ACADEMIC WRITING"/>
    <s v="54"/>
    <s v="BENJAMIN MUTUNGI"/>
    <s v="BSD"/>
    <s v="MAIN"/>
    <m/>
    <n v="0"/>
    <n v="0"/>
    <m/>
    <m/>
    <s v=""/>
    <s v=""/>
    <s v=""/>
    <s v=""/>
    <s v=""/>
    <n v="0"/>
    <s v=""/>
    <s v=""/>
    <s v=""/>
    <s v=""/>
    <s v=""/>
    <s v=""/>
    <m/>
    <s v=""/>
    <x v="0"/>
    <s v="EDU"/>
    <s v="KCABSSD"/>
    <s v="BSD"/>
    <x v="2"/>
    <s v="MAIN"/>
    <s v="YEAR1TRIM3"/>
    <s v="A"/>
    <m/>
    <m/>
    <x v="0"/>
  </r>
  <r>
    <n v="5"/>
    <s v="FRIDAY"/>
    <s v="1730-2030 HRS"/>
    <s v="VIRTUAL"/>
    <s v="ZOOM"/>
    <x v="11"/>
    <s v="INFORMATION LITERACY AND ACADEMIC WRITING"/>
    <s v="54"/>
    <s v="BENJAMIN MUTUNGI"/>
    <s v="BAC"/>
    <s v="MAIN"/>
    <m/>
    <n v="0"/>
    <n v="0"/>
    <m/>
    <m/>
    <s v=""/>
    <s v=""/>
    <s v=""/>
    <s v=""/>
    <s v=""/>
    <n v="0"/>
    <s v=""/>
    <s v=""/>
    <s v=""/>
    <s v=""/>
    <s v=""/>
    <s v=""/>
    <m/>
    <s v=""/>
    <x v="0"/>
    <s v="EDU"/>
    <s v="KCABAC"/>
    <s v="BAC"/>
    <x v="2"/>
    <s v="MAIN"/>
    <s v="YEAR2TRIM3"/>
    <s v="A"/>
    <m/>
    <m/>
    <x v="0"/>
  </r>
  <r>
    <n v="2"/>
    <s v="TUESDAY"/>
    <s v="1730-2030 HRS"/>
    <s v="VIRTUAL"/>
    <s v="ZOOM"/>
    <x v="12"/>
    <s v="ENTREPRENEURSHIP PRINCIPLES AND PRACTICE"/>
    <s v="60"/>
    <s v="DR. GLADYS BUNYASI"/>
    <s v="BCOM"/>
    <s v="KITENGELA"/>
    <m/>
    <n v="0"/>
    <n v="0"/>
    <m/>
    <s v=""/>
    <s v=""/>
    <s v=""/>
    <s v=""/>
    <s v=""/>
    <s v=""/>
    <s v=""/>
    <n v="0"/>
    <s v=""/>
    <s v=""/>
    <s v=""/>
    <s v=""/>
    <s v=""/>
    <m/>
    <s v=""/>
    <x v="2"/>
    <s v="BAM"/>
    <s v="KCABCOM"/>
    <s v="BCOM"/>
    <x v="2"/>
    <s v="KITENGELA"/>
    <s v="YEAR2TRIM3"/>
    <s v="A"/>
    <m/>
    <m/>
    <x v="0"/>
  </r>
  <r>
    <n v="2"/>
    <s v="TUESDAY"/>
    <s v="1730-2030 HRS"/>
    <s v="VIRTUAL"/>
    <s v="ZOOM"/>
    <x v="12"/>
    <s v="ENTREPRENEURSHIP PRINCIPLES AND PRACTICE"/>
    <s v="60"/>
    <s v="DR. GLADYS BUNYASI"/>
    <s v="BPL"/>
    <s v="KITENGELA"/>
    <m/>
    <n v="0"/>
    <n v="0"/>
    <m/>
    <s v=""/>
    <s v=""/>
    <s v=""/>
    <s v=""/>
    <s v=""/>
    <s v=""/>
    <s v=""/>
    <n v="0"/>
    <s v=""/>
    <s v=""/>
    <s v=""/>
    <s v=""/>
    <s v=""/>
    <m/>
    <s v=""/>
    <x v="2"/>
    <s v="BAM"/>
    <s v="KCABSCPL"/>
    <s v="BPL"/>
    <x v="2"/>
    <s v="KITENGELA"/>
    <s v="YEAR2TRIM3"/>
    <s v="A"/>
    <m/>
    <m/>
    <x v="0"/>
  </r>
  <r>
    <n v="2"/>
    <s v="TUESDAY"/>
    <s v="1730-2030 HRS"/>
    <s v="VIRTUAL"/>
    <s v="ZOOM"/>
    <x v="12"/>
    <s v="ENTREPRENEURSHIP PRINCIPLES AND PRACTICE"/>
    <s v="60"/>
    <s v="DR. GLADYS BUNYASI"/>
    <s v="BPL"/>
    <s v="MAIN"/>
    <m/>
    <n v="0"/>
    <n v="0"/>
    <m/>
    <s v=""/>
    <s v=""/>
    <s v=""/>
    <s v=""/>
    <s v=""/>
    <s v=""/>
    <s v=""/>
    <n v="0"/>
    <s v=""/>
    <s v=""/>
    <s v=""/>
    <s v=""/>
    <s v=""/>
    <m/>
    <s v=""/>
    <x v="2"/>
    <s v="BAM"/>
    <s v="KCABSCPL"/>
    <s v="BPL"/>
    <x v="2"/>
    <s v="MAIN"/>
    <s v="YEAR2TRIM1"/>
    <s v="A"/>
    <m/>
    <m/>
    <x v="0"/>
  </r>
  <r>
    <n v="2"/>
    <s v="TUESDAY"/>
    <s v="1730-2030 HRS"/>
    <s v="VIRTUAL"/>
    <s v="ZOOM"/>
    <x v="12"/>
    <s v="ENTREPRENEURSHIP PRINCIPLES AND PRACTICE"/>
    <s v="60"/>
    <s v="DR. GLADYS BUNYASI"/>
    <s v="BCOM"/>
    <s v="MAIN"/>
    <n v="3"/>
    <n v="3"/>
    <n v="1"/>
    <n v="55"/>
    <s v=""/>
    <s v=""/>
    <s v=""/>
    <s v=""/>
    <s v=""/>
    <s v=""/>
    <s v=""/>
    <n v="1"/>
    <s v=""/>
    <s v=""/>
    <s v=""/>
    <s v=""/>
    <s v=""/>
    <m/>
    <s v=""/>
    <x v="2"/>
    <s v="BAM"/>
    <s v="KCABCOM"/>
    <s v="BCOM"/>
    <x v="2"/>
    <s v="MAIN"/>
    <s v="YEAR2TRIM3"/>
    <s v="A"/>
    <m/>
    <n v="55"/>
    <x v="0"/>
  </r>
  <r>
    <n v="2"/>
    <s v="TUESDAY"/>
    <s v="1730-2030 HRS"/>
    <s v="VIRTUAL"/>
    <s v="ZOOM"/>
    <x v="12"/>
    <s v="ENTREPRENEURSHIP PRINCIPLES AND PRACTICE"/>
    <s v="60"/>
    <s v="DR. GLADYS BUNYASI"/>
    <s v="BPL"/>
    <s v="MAIN"/>
    <m/>
    <n v="0"/>
    <n v="0"/>
    <m/>
    <s v=""/>
    <s v=""/>
    <s v=""/>
    <s v=""/>
    <s v=""/>
    <s v=""/>
    <s v=""/>
    <n v="0"/>
    <s v=""/>
    <s v=""/>
    <s v=""/>
    <s v=""/>
    <s v=""/>
    <m/>
    <s v=""/>
    <x v="2"/>
    <s v="BAM"/>
    <s v="KCABSCPL"/>
    <s v="BPL"/>
    <x v="2"/>
    <s v="MAIN"/>
    <s v="YEAR2TRIM3"/>
    <s v="A"/>
    <m/>
    <m/>
    <x v="0"/>
  </r>
  <r>
    <n v="2"/>
    <s v="TUESDAY"/>
    <s v="1730-2030 HRS"/>
    <s v="VIRTUAL"/>
    <s v="ZOOM"/>
    <x v="12"/>
    <s v="ENTREPRENEURSHIP PRINCIPLES AND PRACTICE"/>
    <s v="60"/>
    <s v="DR. GLADYS BUNYASI"/>
    <s v="BPL"/>
    <s v="TOWN"/>
    <m/>
    <n v="0"/>
    <n v="0"/>
    <m/>
    <s v=""/>
    <s v=""/>
    <s v=""/>
    <s v=""/>
    <s v=""/>
    <s v=""/>
    <s v=""/>
    <n v="0"/>
    <s v=""/>
    <s v=""/>
    <s v=""/>
    <s v=""/>
    <s v=""/>
    <m/>
    <s v=""/>
    <x v="2"/>
    <s v="BAM"/>
    <s v="KCABSCPL"/>
    <s v="BPL"/>
    <x v="2"/>
    <s v="TOWN"/>
    <s v="YEAR2TRIM1"/>
    <s v="A"/>
    <m/>
    <m/>
    <x v="0"/>
  </r>
  <r>
    <n v="2"/>
    <s v="TUESDAY"/>
    <s v="1730-2030 HRS"/>
    <s v="VIRTUAL"/>
    <s v="ZOOM"/>
    <x v="12"/>
    <s v="ENTREPRENEURSHIP PRINCIPLES AND PRACTICE"/>
    <s v="60"/>
    <s v="DR. GLADYS BUNYASI"/>
    <s v="BCOM"/>
    <s v="TOWN"/>
    <m/>
    <n v="0"/>
    <n v="0"/>
    <m/>
    <s v=""/>
    <s v=""/>
    <s v=""/>
    <s v=""/>
    <s v=""/>
    <s v=""/>
    <s v=""/>
    <n v="0"/>
    <s v=""/>
    <s v=""/>
    <s v=""/>
    <s v=""/>
    <s v=""/>
    <m/>
    <s v=""/>
    <x v="2"/>
    <s v="BAM"/>
    <s v="KCABCOM"/>
    <s v="BCOM"/>
    <x v="2"/>
    <s v="TOWN"/>
    <s v="YEAR2TRIM3"/>
    <s v="A"/>
    <m/>
    <s v="TRIM 3A"/>
    <x v="0"/>
  </r>
  <r>
    <n v="2"/>
    <s v="TUESDAY"/>
    <s v="1730-2030 HRS"/>
    <s v="VIRTUAL"/>
    <s v="ZOOM"/>
    <x v="12"/>
    <s v="ENTREPRENEURSHIP PRINCIPLES AND PRACTICE"/>
    <s v="60"/>
    <s v="DR. GLADYS BUNYASI"/>
    <s v="BPL"/>
    <s v="TOWN"/>
    <m/>
    <n v="0"/>
    <n v="0"/>
    <m/>
    <s v=""/>
    <s v=""/>
    <s v=""/>
    <s v=""/>
    <s v=""/>
    <s v=""/>
    <s v=""/>
    <n v="0"/>
    <s v=""/>
    <s v=""/>
    <s v=""/>
    <s v=""/>
    <s v=""/>
    <m/>
    <s v=""/>
    <x v="2"/>
    <s v="BAM"/>
    <s v="KCABSCPL"/>
    <s v="BPL"/>
    <x v="2"/>
    <s v="TOWN"/>
    <s v="YEAR2TRIM3"/>
    <s v="A"/>
    <m/>
    <m/>
    <x v="0"/>
  </r>
  <r>
    <n v="2"/>
    <s v="TUESDAY"/>
    <s v="1730-2030 HRS"/>
    <s v="VIRTUAL"/>
    <s v="ZOOM"/>
    <x v="12"/>
    <s v="ENTREPRENEURSHIP PRINCIPLES AND PRACTICE"/>
    <s v="60"/>
    <s v="DR. GLADYS BUNYASI"/>
    <s v="IBM"/>
    <s v="TOWN"/>
    <m/>
    <n v="0"/>
    <n v="0"/>
    <m/>
    <s v=""/>
    <s v=""/>
    <s v=""/>
    <s v=""/>
    <s v=""/>
    <s v=""/>
    <s v=""/>
    <n v="0"/>
    <s v=""/>
    <s v=""/>
    <s v=""/>
    <s v=""/>
    <s v=""/>
    <m/>
    <s v=""/>
    <x v="2"/>
    <s v="BAM"/>
    <s v="KCABSIBM"/>
    <s v="IBM"/>
    <x v="2"/>
    <s v="TOWN"/>
    <s v="YEAR2TRIM3"/>
    <s v="A"/>
    <m/>
    <m/>
    <x v="0"/>
  </r>
  <r>
    <n v="2"/>
    <s v="TUESDAY"/>
    <s v="1730-2030 HRS"/>
    <s v="VIRTUAL"/>
    <s v="ZOOM"/>
    <x v="12"/>
    <s v="ENTREPRENEURSHIP PRINCIPLES AND PRACTICE"/>
    <s v="60"/>
    <s v="DR. GLADYS BUNYASI"/>
    <s v="BAC"/>
    <s v="MAIN"/>
    <m/>
    <n v="0"/>
    <n v="0"/>
    <m/>
    <m/>
    <s v=""/>
    <s v=""/>
    <s v=""/>
    <s v=""/>
    <s v=""/>
    <n v="0"/>
    <s v=""/>
    <s v=""/>
    <s v=""/>
    <s v=""/>
    <s v=""/>
    <s v=""/>
    <m/>
    <s v=""/>
    <x v="0"/>
    <s v="BAM"/>
    <s v="KCABAC"/>
    <s v="BAC"/>
    <x v="2"/>
    <s v="MAIN"/>
    <s v="YEAR2TRIM1"/>
    <s v="A"/>
    <m/>
    <m/>
    <x v="0"/>
  </r>
  <r>
    <n v="2"/>
    <s v="TUESDAY"/>
    <s v="1730-2030 HRS"/>
    <s v="VIRTUAL"/>
    <s v="ZOOM"/>
    <x v="12"/>
    <s v="ENTREPRENEURSHIP PRINCIPLES AND PRACTICE"/>
    <s v="60"/>
    <s v="DR. GLADYS BUNYASI"/>
    <s v="BBIT"/>
    <s v="MAIN"/>
    <m/>
    <n v="0"/>
    <n v="0"/>
    <m/>
    <m/>
    <s v=""/>
    <s v=""/>
    <s v=""/>
    <s v=""/>
    <s v=""/>
    <n v="0"/>
    <s v=""/>
    <s v=""/>
    <s v=""/>
    <s v=""/>
    <s v=""/>
    <s v=""/>
    <m/>
    <s v=""/>
    <x v="0"/>
    <s v="BAM"/>
    <s v="KCABBIT"/>
    <s v="BBIT"/>
    <x v="2"/>
    <s v="MAIN"/>
    <s v="YEAR2TRIM1"/>
    <s v="A"/>
    <m/>
    <m/>
    <x v="0"/>
  </r>
  <r>
    <n v="2"/>
    <s v="TUESDAY"/>
    <s v="1730-2030 HRS"/>
    <s v="VIRTUAL"/>
    <s v="ZOOM"/>
    <x v="12"/>
    <s v="ENTREPRENEURSHIP PRINCIPLES AND PRACTICE"/>
    <s v="60"/>
    <s v="DR. GLADYS BUNYASI"/>
    <s v="BDS"/>
    <s v="MAIN"/>
    <m/>
    <n v="0"/>
    <n v="0"/>
    <m/>
    <m/>
    <s v=""/>
    <s v=""/>
    <s v=""/>
    <s v=""/>
    <s v=""/>
    <s v=""/>
    <s v=""/>
    <s v=""/>
    <s v=""/>
    <s v=""/>
    <s v=""/>
    <s v=""/>
    <m/>
    <s v=""/>
    <x v="0"/>
    <s v="BAM"/>
    <s v="KCABSCDS"/>
    <s v="BDS"/>
    <x v="2"/>
    <s v="MAIN"/>
    <s v="YEAR2TRIM1"/>
    <s v="A"/>
    <m/>
    <m/>
    <x v="0"/>
  </r>
  <r>
    <n v="2"/>
    <s v="TUESDAY"/>
    <s v="1730-2030 HRS"/>
    <s v="VIRTUAL"/>
    <s v="ZOOM"/>
    <x v="12"/>
    <s v="ENTREPRENEURSHIP PRINCIPLES AND PRACTICE"/>
    <s v="60"/>
    <s v="DR. GLADYS BUNYASI"/>
    <s v="BIT"/>
    <s v="MAIN"/>
    <m/>
    <n v="0"/>
    <n v="0"/>
    <m/>
    <m/>
    <s v=""/>
    <s v=""/>
    <s v=""/>
    <s v=""/>
    <s v=""/>
    <n v="0"/>
    <s v=""/>
    <s v=""/>
    <s v=""/>
    <s v=""/>
    <s v=""/>
    <s v=""/>
    <m/>
    <s v=""/>
    <x v="0"/>
    <s v="BAM"/>
    <s v="KCABSCIT"/>
    <s v="BIT"/>
    <x v="2"/>
    <s v="MAIN"/>
    <s v="YEAR2TRIM1"/>
    <s v="A"/>
    <m/>
    <m/>
    <x v="0"/>
  </r>
  <r>
    <n v="2"/>
    <s v="TUESDAY"/>
    <s v="1730-2030 HRS"/>
    <s v="VIRTUAL"/>
    <s v="ZOOM"/>
    <x v="12"/>
    <s v="ENTREPRENEURSHIP PRINCIPLES AND PRACTICE"/>
    <s v="60"/>
    <s v="DR. GLADYS BUNYASI"/>
    <s v="BIT"/>
    <s v="MAIN"/>
    <m/>
    <n v="0"/>
    <n v="0"/>
    <m/>
    <m/>
    <s v=""/>
    <s v=""/>
    <s v=""/>
    <s v=""/>
    <s v=""/>
    <n v="0"/>
    <s v=""/>
    <s v=""/>
    <s v=""/>
    <s v=""/>
    <s v=""/>
    <s v=""/>
    <m/>
    <s v=""/>
    <x v="0"/>
    <s v="BAM"/>
    <s v="KCABSCIT"/>
    <s v="BIT"/>
    <x v="2"/>
    <s v="MAIN"/>
    <s v="YEAR2TRIM1"/>
    <s v="A"/>
    <m/>
    <m/>
    <x v="0"/>
  </r>
  <r>
    <n v="2"/>
    <s v="TUESDAY"/>
    <s v="1730-2030 HRS"/>
    <s v="VIRTUAL"/>
    <s v="ZOOM"/>
    <x v="12"/>
    <s v="ENTREPRENEURSHIP PRINCIPLES AND PRACTICE"/>
    <s v="60"/>
    <s v="DR. GLADYS BUNYASI"/>
    <s v="BSD"/>
    <s v="MAIN"/>
    <m/>
    <n v="0"/>
    <n v="0"/>
    <n v="15"/>
    <m/>
    <s v=""/>
    <s v=""/>
    <s v=""/>
    <s v=""/>
    <s v=""/>
    <n v="0"/>
    <s v=""/>
    <s v=""/>
    <s v=""/>
    <s v=""/>
    <s v=""/>
    <s v=""/>
    <m/>
    <s v=""/>
    <x v="0"/>
    <s v="BAM"/>
    <s v="KCABSSD"/>
    <s v="BSD"/>
    <x v="2"/>
    <s v="MAIN"/>
    <s v="YEAR2TRIM1"/>
    <s v="A"/>
    <m/>
    <m/>
    <x v="0"/>
  </r>
  <r>
    <n v="2"/>
    <s v="TUESDAY"/>
    <s v="1730-2030 HRS"/>
    <s v="VIRTUAL"/>
    <s v="ZOOM"/>
    <x v="12"/>
    <s v="ENTREPRENEURSHIP PRINCIPLES AND PRACTICE"/>
    <s v="60"/>
    <s v="DR. GLADYS BUNYASI"/>
    <s v="BSD"/>
    <s v="MAIN"/>
    <m/>
    <n v="0"/>
    <n v="0"/>
    <m/>
    <m/>
    <s v=""/>
    <s v=""/>
    <s v=""/>
    <s v=""/>
    <s v=""/>
    <n v="0"/>
    <s v=""/>
    <s v=""/>
    <s v=""/>
    <s v=""/>
    <s v=""/>
    <s v=""/>
    <m/>
    <s v=""/>
    <x v="0"/>
    <s v="BAM"/>
    <s v="KCABSSD"/>
    <s v="BSD"/>
    <x v="2"/>
    <s v="MAIN"/>
    <s v="YEAR2TRIM1"/>
    <s v="A"/>
    <m/>
    <m/>
    <x v="0"/>
  </r>
  <r>
    <n v="2"/>
    <s v="TUESDAY"/>
    <s v="1730-2030 HRS"/>
    <s v="VIRTUAL"/>
    <s v="ZOOM"/>
    <x v="12"/>
    <s v="ENTREPRENEURSHIP PRINCIPLES AND PRACTICE"/>
    <s v="60"/>
    <s v="DR. GLADYS BUNYASI"/>
    <s v="BBIT"/>
    <s v="MAIN"/>
    <m/>
    <n v="0"/>
    <n v="0"/>
    <m/>
    <m/>
    <s v=""/>
    <s v=""/>
    <s v=""/>
    <s v=""/>
    <s v=""/>
    <n v="0"/>
    <s v=""/>
    <s v=""/>
    <s v=""/>
    <s v=""/>
    <s v=""/>
    <s v=""/>
    <m/>
    <s v=""/>
    <x v="0"/>
    <s v="BAM"/>
    <s v="KCABBIT"/>
    <s v="BBIT"/>
    <x v="2"/>
    <s v="MAIN"/>
    <s v="YEAR3TRIM2"/>
    <s v="A"/>
    <m/>
    <m/>
    <x v="0"/>
  </r>
  <r>
    <n v="2"/>
    <s v="TUESDAY"/>
    <s v="1730-2030 HRS"/>
    <s v="VIRTUAL"/>
    <s v="ZOOM"/>
    <x v="12"/>
    <s v="ENTREPRENEURSHIP PRINCIPLES AND PRACTICE"/>
    <s v="60"/>
    <s v="DR. GLADYS BUNYASI"/>
    <s v="BBIT"/>
    <s v="MAIN"/>
    <m/>
    <n v="0"/>
    <n v="0"/>
    <m/>
    <m/>
    <s v=""/>
    <s v=""/>
    <s v=""/>
    <s v=""/>
    <s v=""/>
    <n v="0"/>
    <s v=""/>
    <s v=""/>
    <s v=""/>
    <s v=""/>
    <s v=""/>
    <s v=""/>
    <m/>
    <s v=""/>
    <x v="0"/>
    <s v="BAM"/>
    <s v="KCABBIT"/>
    <s v="BBIT"/>
    <x v="2"/>
    <s v="MAIN"/>
    <s v="YEAR3TRIM2"/>
    <s v="A"/>
    <m/>
    <m/>
    <x v="0"/>
  </r>
  <r>
    <n v="3"/>
    <s v="WEDNESDAY"/>
    <s v="1400-1700 HRS"/>
    <s v="VIRTUAL"/>
    <s v="ZOOM"/>
    <x v="13"/>
    <s v="DEVELOPMENT STUDIES"/>
    <s v="60"/>
    <s v="DR. GLADYS BUNYASI"/>
    <s v="BSC EandS"/>
    <s v="MAIN"/>
    <n v="3"/>
    <n v="3"/>
    <n v="1"/>
    <n v="95"/>
    <s v=""/>
    <s v=""/>
    <s v=""/>
    <s v=""/>
    <s v=""/>
    <s v=""/>
    <s v=""/>
    <s v=""/>
    <s v=""/>
    <s v=""/>
    <s v=""/>
    <s v=""/>
    <s v=""/>
    <m/>
    <s v=""/>
    <x v="2"/>
    <s v="ECOSTA"/>
    <s v="KCABECOSTA"/>
    <s v="BSC EandS"/>
    <x v="0"/>
    <s v="MAIN"/>
    <s v="YEAR1TRIM1"/>
    <s v="A"/>
    <m/>
    <m/>
    <x v="0"/>
  </r>
  <r>
    <n v="6"/>
    <s v="SATURDAY"/>
    <s v="0800-1100 HRS"/>
    <s v="PG"/>
    <s v="ZOOM"/>
    <x v="14"/>
    <s v="DEVELOPMENT ECONOMICS"/>
    <s v="60"/>
    <s v="DR. GLADYS BUNYASI"/>
    <s v="MSC DF"/>
    <s v="MAIN"/>
    <n v="3"/>
    <n v="3"/>
    <n v="1"/>
    <n v="12"/>
    <s v=""/>
    <s v=""/>
    <s v=""/>
    <s v=""/>
    <s v=""/>
    <s v=""/>
    <s v=""/>
    <s v=""/>
    <s v=""/>
    <s v=""/>
    <n v="1"/>
    <s v=""/>
    <s v=""/>
    <m/>
    <s v=""/>
    <x v="2"/>
    <s v="ECOSTA"/>
    <s v="KCAMSCDF"/>
    <s v="MSC DF"/>
    <x v="3"/>
    <s v="MAIN"/>
    <s v="YEAR1TRIM2"/>
    <s v="A"/>
    <m/>
    <m/>
    <x v="0"/>
  </r>
  <r>
    <n v="3"/>
    <s v="WEDNESDAY"/>
    <s v="1100-1400 HRS"/>
    <s v="VIRTUAL"/>
    <s v="ZOOM"/>
    <x v="15"/>
    <s v="MANAGING GLOBAL ALLIANCE"/>
    <s v="60"/>
    <s v="DR. GLADYS BUNYASI"/>
    <s v="IBM"/>
    <s v="TOWN"/>
    <m/>
    <n v="0"/>
    <n v="0"/>
    <m/>
    <s v=""/>
    <s v=""/>
    <s v=""/>
    <s v=""/>
    <s v=""/>
    <s v=""/>
    <s v=""/>
    <n v="0"/>
    <s v=""/>
    <s v=""/>
    <s v=""/>
    <s v=""/>
    <s v=""/>
    <m/>
    <s v=""/>
    <x v="2"/>
    <s v="BAM"/>
    <s v="KCABSIBM"/>
    <s v="IBM"/>
    <x v="0"/>
    <s v="TOWN"/>
    <s v="YEAR2TRIM2"/>
    <s v="A"/>
    <m/>
    <m/>
    <x v="0"/>
  </r>
  <r>
    <n v="3"/>
    <s v="WEDNESDAY"/>
    <s v="1100-1400 HRS"/>
    <s v="VIRTUAL"/>
    <s v="ZOOM"/>
    <x v="15"/>
    <s v="MANAGING GLOBAL ALLIANCE"/>
    <s v="60"/>
    <s v="DR. GLADYS BUNYASI"/>
    <s v="IBM"/>
    <s v="TOWN"/>
    <n v="3"/>
    <n v="3"/>
    <n v="1"/>
    <n v="37"/>
    <s v=""/>
    <s v=""/>
    <s v=""/>
    <s v=""/>
    <s v=""/>
    <s v=""/>
    <s v=""/>
    <n v="1"/>
    <s v=""/>
    <s v=""/>
    <s v=""/>
    <s v=""/>
    <s v=""/>
    <m/>
    <s v=""/>
    <x v="2"/>
    <s v="BAM"/>
    <s v="KCABSIBM"/>
    <s v="IBM"/>
    <x v="0"/>
    <s v="TOWN"/>
    <s v="YEAR2TRIM3"/>
    <s v="A"/>
    <m/>
    <m/>
    <x v="0"/>
  </r>
  <r>
    <n v="2"/>
    <s v="TUESDAY"/>
    <s v="1400-1700 HRS"/>
    <s v="PHYSICAL"/>
    <s v="7-1"/>
    <x v="16"/>
    <s v="GLOBAL KNOWLEDGE MANAGEMENT"/>
    <s v="60"/>
    <s v="DR. GLADYS BUNYASI"/>
    <s v="IBM"/>
    <s v="TOWN"/>
    <n v="3"/>
    <n v="3"/>
    <n v="1"/>
    <n v="53"/>
    <s v=""/>
    <s v=""/>
    <s v=""/>
    <s v=""/>
    <s v=""/>
    <s v=""/>
    <s v=""/>
    <n v="1"/>
    <s v=""/>
    <s v=""/>
    <s v=""/>
    <s v=""/>
    <s v=""/>
    <m/>
    <s v=""/>
    <x v="2"/>
    <s v="BAM"/>
    <s v="KCABSIBM"/>
    <s v="IBM"/>
    <x v="0"/>
    <s v="TOWN"/>
    <s v="YEAR2TRIM2"/>
    <s v="A"/>
    <m/>
    <n v="22"/>
    <x v="0"/>
  </r>
  <r>
    <n v="1"/>
    <s v="MONDAY"/>
    <s v="1730-2030 HRS"/>
    <s v="PG"/>
    <s v="ZOOM"/>
    <x v="17"/>
    <s v="THEORY AND PRACTICE OF INNOVATION MANAGEMENT"/>
    <s v="60"/>
    <s v="DR. GLADYS BUNYASI"/>
    <s v="MSC KM"/>
    <s v="TOWN"/>
    <n v="3"/>
    <n v="3"/>
    <n v="1"/>
    <n v="22"/>
    <s v=""/>
    <s v=""/>
    <s v=""/>
    <s v=""/>
    <s v=""/>
    <s v=""/>
    <s v=""/>
    <s v=""/>
    <s v=""/>
    <s v=""/>
    <n v="1"/>
    <s v=""/>
    <s v=""/>
    <m/>
    <s v=""/>
    <x v="2"/>
    <s v="BAM"/>
    <s v="KCAMSCKMI"/>
    <s v="MSC KM"/>
    <x v="2"/>
    <s v="TOWN"/>
    <s v="YEAR1TRIM2"/>
    <s v="A"/>
    <m/>
    <m/>
    <x v="0"/>
  </r>
  <r>
    <n v="5"/>
    <s v="FRIDAY"/>
    <s v="1730-2030 HRS"/>
    <s v="PG"/>
    <s v="ZOOM"/>
    <x v="18"/>
    <s v="CORPORATE GOVERNANCE AND ETHICS"/>
    <s v="60"/>
    <s v="DR. GLADYS BUNYASI"/>
    <s v="MSC ACC"/>
    <s v="TOWN"/>
    <m/>
    <n v="0"/>
    <n v="0"/>
    <m/>
    <s v=""/>
    <s v=""/>
    <s v=""/>
    <s v=""/>
    <s v=""/>
    <s v=""/>
    <s v=""/>
    <s v=""/>
    <s v=""/>
    <s v=""/>
    <s v=""/>
    <s v=""/>
    <s v=""/>
    <m/>
    <s v=""/>
    <x v="2"/>
    <s v="BAM"/>
    <s v="KCAMSCCOM"/>
    <s v="MSC ACC"/>
    <x v="2"/>
    <s v="TOWN"/>
    <s v="YEAR1TRIM1"/>
    <s v="B"/>
    <m/>
    <m/>
    <x v="0"/>
  </r>
  <r>
    <n v="5"/>
    <s v="FRIDAY"/>
    <s v="1730-2030 HRS"/>
    <s v="PG"/>
    <s v="ZOOM"/>
    <x v="18"/>
    <s v="CORPORATE GOVERNANCE AND ETHICS"/>
    <s v="60"/>
    <s v="DR. GLADYS BUNYASI"/>
    <s v="MSC DF"/>
    <s v="TOWN"/>
    <m/>
    <n v="0"/>
    <n v="0"/>
    <m/>
    <s v=""/>
    <s v=""/>
    <s v=""/>
    <s v=""/>
    <s v=""/>
    <s v=""/>
    <s v=""/>
    <s v=""/>
    <s v=""/>
    <s v=""/>
    <n v="0"/>
    <s v=""/>
    <s v=""/>
    <m/>
    <s v=""/>
    <x v="2"/>
    <s v="BAM"/>
    <s v="KCAMSCDF"/>
    <s v="MSC DF"/>
    <x v="2"/>
    <s v="TOWN"/>
    <s v="YEAR1TRIM1"/>
    <s v="B"/>
    <m/>
    <m/>
    <x v="0"/>
  </r>
  <r>
    <n v="5"/>
    <s v="FRIDAY"/>
    <s v="1730-2030 HRS"/>
    <s v="PG"/>
    <s v="ZOOM"/>
    <x v="18"/>
    <s v="CORPORATE GOVERNANCE AND ETHICS"/>
    <s v="60"/>
    <s v="DR. GLADYS BUNYASI"/>
    <s v="MSC ECON_INV"/>
    <s v="TOWN"/>
    <m/>
    <n v="0"/>
    <n v="0"/>
    <m/>
    <s v=""/>
    <s v=""/>
    <s v=""/>
    <s v=""/>
    <s v=""/>
    <s v=""/>
    <s v=""/>
    <s v=""/>
    <s v=""/>
    <s v=""/>
    <s v=""/>
    <s v=""/>
    <s v=""/>
    <m/>
    <s v=""/>
    <x v="2"/>
    <s v="BAM"/>
    <s v="KCAMSCCOM"/>
    <s v="MSC ECON_INV"/>
    <x v="2"/>
    <s v="TOWN"/>
    <s v="YEAR1TRIM1"/>
    <s v="B"/>
    <m/>
    <m/>
    <x v="0"/>
  </r>
  <r>
    <n v="5"/>
    <s v="FRIDAY"/>
    <s v="1730-2030 HRS"/>
    <s v="PG"/>
    <s v="ZOOM"/>
    <x v="18"/>
    <s v="CORPORATE GOVERNANCE AND ETHICS"/>
    <s v="60"/>
    <s v="DR. GLADYS BUNYASI"/>
    <s v="MSC FIN"/>
    <s v="TOWN"/>
    <m/>
    <n v="0"/>
    <n v="0"/>
    <m/>
    <s v=""/>
    <s v=""/>
    <s v=""/>
    <s v=""/>
    <s v=""/>
    <s v=""/>
    <s v=""/>
    <s v=""/>
    <s v=""/>
    <s v=""/>
    <s v=""/>
    <s v=""/>
    <s v=""/>
    <m/>
    <s v=""/>
    <x v="2"/>
    <s v="BAM"/>
    <s v="KCAMSCCOM"/>
    <s v="MSC FIN"/>
    <x v="2"/>
    <s v="TOWN"/>
    <s v="YEAR1TRIM1"/>
    <s v="B"/>
    <m/>
    <m/>
    <x v="0"/>
  </r>
  <r>
    <n v="5"/>
    <s v="FRIDAY"/>
    <s v="1730-2030 HRS"/>
    <s v="PG"/>
    <s v="ZOOM"/>
    <x v="18"/>
    <s v="CORPORATE GOVERNANCE AND ETHICS"/>
    <s v="60"/>
    <s v="DR. GLADYS BUNYASI"/>
    <s v="MSC FIN_ACC"/>
    <s v="TOWN"/>
    <n v="3"/>
    <n v="3"/>
    <n v="1"/>
    <n v="80"/>
    <s v=""/>
    <s v=""/>
    <s v=""/>
    <s v=""/>
    <s v=""/>
    <s v=""/>
    <s v=""/>
    <s v=""/>
    <s v=""/>
    <s v=""/>
    <n v="1"/>
    <s v=""/>
    <s v=""/>
    <m/>
    <s v=""/>
    <x v="2"/>
    <s v="BAM"/>
    <s v="KCAMSCCOM"/>
    <s v="MSC FIN_ACC"/>
    <x v="2"/>
    <s v="TOWN"/>
    <s v="YEAR1TRIM1"/>
    <s v="B"/>
    <m/>
    <m/>
    <x v="0"/>
  </r>
  <r>
    <n v="5"/>
    <s v="FRIDAY"/>
    <s v="1730-2030 HRS"/>
    <s v="PG"/>
    <s v="ZOOM"/>
    <x v="18"/>
    <s v="CORPORATE GOVERNANCE AND ETHICS"/>
    <s v="60"/>
    <s v="DR. GLADYS BUNYASI"/>
    <s v="MSC FIN_ECON"/>
    <s v="TOWN"/>
    <m/>
    <n v="0"/>
    <n v="0"/>
    <m/>
    <s v=""/>
    <s v=""/>
    <s v=""/>
    <s v=""/>
    <s v=""/>
    <s v=""/>
    <s v=""/>
    <s v=""/>
    <s v=""/>
    <s v=""/>
    <n v="0"/>
    <s v=""/>
    <s v=""/>
    <m/>
    <s v=""/>
    <x v="2"/>
    <s v="BAM"/>
    <s v="KCAMSCCOM"/>
    <s v="MSC FIN_ECON"/>
    <x v="2"/>
    <s v="TOWN"/>
    <s v="YEAR1TRIM1"/>
    <s v="B"/>
    <m/>
    <m/>
    <x v="0"/>
  </r>
  <r>
    <n v="5"/>
    <s v="FRIDAY"/>
    <s v="1730-2030 HRS"/>
    <s v="PG"/>
    <s v="ZOOM"/>
    <x v="18"/>
    <s v="CORPORATE GOVERNANCE AND ETHICS"/>
    <s v="60"/>
    <s v="DR. GLADYS BUNYASI"/>
    <s v="MSC FIN_INV"/>
    <s v="TOWN"/>
    <m/>
    <n v="0"/>
    <n v="0"/>
    <m/>
    <s v=""/>
    <s v=""/>
    <s v=""/>
    <s v=""/>
    <s v=""/>
    <s v=""/>
    <s v=""/>
    <s v=""/>
    <s v=""/>
    <s v=""/>
    <n v="0"/>
    <s v=""/>
    <s v=""/>
    <m/>
    <s v=""/>
    <x v="2"/>
    <s v="BAM"/>
    <s v="KCAMSCCOM"/>
    <s v="MSC FIN_INV"/>
    <x v="2"/>
    <s v="TOWN"/>
    <s v="YEAR1TRIM1"/>
    <s v="B"/>
    <m/>
    <m/>
    <x v="0"/>
  </r>
  <r>
    <n v="5"/>
    <s v="FRIDAY"/>
    <s v="1730-2030 HRS"/>
    <s v="PG"/>
    <s v="ZOOM"/>
    <x v="18"/>
    <s v="CORPORATE GOVERNANCE AND ETHICS"/>
    <s v="60"/>
    <s v="DR. GLADYS BUNYASI"/>
    <s v="MSC SC"/>
    <s v="TOWN"/>
    <m/>
    <n v="0"/>
    <n v="0"/>
    <m/>
    <s v=""/>
    <s v=""/>
    <s v=""/>
    <s v=""/>
    <s v=""/>
    <s v=""/>
    <s v=""/>
    <s v=""/>
    <s v=""/>
    <s v=""/>
    <s v=""/>
    <s v=""/>
    <s v=""/>
    <m/>
    <s v=""/>
    <x v="2"/>
    <s v="BAM"/>
    <s v="KCAMSCSCM"/>
    <s v="MSC SC"/>
    <x v="2"/>
    <s v="TOWN"/>
    <s v="YEAR1TRIM1"/>
    <s v="B"/>
    <m/>
    <n v="77"/>
    <x v="0"/>
  </r>
  <r>
    <n v="3"/>
    <s v="WEDNESDAY"/>
    <s v="1730-2030 HRS"/>
    <s v="PG"/>
    <s v="ZOOM"/>
    <x v="19"/>
    <s v="STRATEGIC INNOVATION MANAGEMENT"/>
    <s v="60"/>
    <s v="DR. GLADYS BUNYASI"/>
    <s v="MSC KM"/>
    <s v="TOWN"/>
    <s v="3"/>
    <s v="3"/>
    <n v="1"/>
    <n v="22"/>
    <s v=""/>
    <s v=""/>
    <s v=""/>
    <s v=""/>
    <s v=""/>
    <s v=""/>
    <s v=""/>
    <s v=""/>
    <s v=""/>
    <s v=""/>
    <n v="1"/>
    <s v=""/>
    <s v=""/>
    <m/>
    <s v=""/>
    <x v="2"/>
    <s v="BAM"/>
    <s v="KCAMSCKMI"/>
    <s v="MSC KM"/>
    <x v="2"/>
    <s v="TOWN"/>
    <s v="YEAR1TRIM3"/>
    <s v="A"/>
    <m/>
    <m/>
    <x v="0"/>
  </r>
  <r>
    <n v="5"/>
    <s v="FRIDAY"/>
    <s v="0800-1100 HRS"/>
    <s v="PHYSICAL"/>
    <s v="TC 4-5"/>
    <x v="20"/>
    <s v="FINANCIAL ACCOUNTING I"/>
    <s v="64"/>
    <s v="TRIZAH KAMANJA"/>
    <s v="B.Ed(Arts)"/>
    <s v="MAIN"/>
    <m/>
    <n v="0"/>
    <n v="0"/>
    <m/>
    <s v=""/>
    <s v=""/>
    <s v=""/>
    <s v=""/>
    <s v=""/>
    <s v=""/>
    <s v=""/>
    <s v=""/>
    <s v=""/>
    <n v="0"/>
    <s v=""/>
    <s v=""/>
    <s v=""/>
    <m/>
    <s v=""/>
    <x v="1"/>
    <s v="AF"/>
    <s v="KCABEDUORD"/>
    <s v="B.Ed(Arts)"/>
    <x v="0"/>
    <s v="MAIN"/>
    <s v="GSSY1S2"/>
    <s v="A"/>
    <m/>
    <m/>
    <x v="0"/>
  </r>
  <r>
    <n v="5"/>
    <s v="FRIDAY"/>
    <s v="0800-1100 HRS"/>
    <s v="PHYSICAL"/>
    <s v="TC 4-5"/>
    <x v="20"/>
    <s v="FINANCIAL ACCOUNTING I"/>
    <s v="64"/>
    <s v="TRIZAH KAMANJA"/>
    <s v="BCOM"/>
    <s v="MAIN"/>
    <n v="3"/>
    <n v="3"/>
    <n v="1"/>
    <n v="100"/>
    <s v=""/>
    <s v=""/>
    <s v=""/>
    <s v=""/>
    <s v=""/>
    <s v=""/>
    <s v=""/>
    <n v="1"/>
    <s v=""/>
    <s v=""/>
    <s v=""/>
    <s v=""/>
    <s v=""/>
    <m/>
    <s v=""/>
    <x v="2"/>
    <s v="AF"/>
    <s v="KCABCOM"/>
    <s v="BCOM"/>
    <x v="0"/>
    <s v="MAIN"/>
    <s v="YEAR1TRIM1"/>
    <s v="A"/>
    <m/>
    <m/>
    <x v="0"/>
  </r>
  <r>
    <n v="5"/>
    <s v="FRIDAY"/>
    <s v="0800-1100 HRS"/>
    <s v="PHYSICAL"/>
    <s v="TC 4-5"/>
    <x v="20"/>
    <s v="FINANCIAL ACCOUNTING I"/>
    <s v="64"/>
    <s v="TRIZAH KAMANJA"/>
    <s v="BPL"/>
    <s v="MAIN"/>
    <m/>
    <n v="0"/>
    <n v="0"/>
    <m/>
    <s v=""/>
    <s v=""/>
    <s v=""/>
    <s v=""/>
    <s v=""/>
    <s v=""/>
    <s v=""/>
    <n v="0"/>
    <s v=""/>
    <s v=""/>
    <s v=""/>
    <s v=""/>
    <s v=""/>
    <m/>
    <s v=""/>
    <x v="2"/>
    <s v="AF"/>
    <s v="KCABSCPL"/>
    <s v="BPL"/>
    <x v="0"/>
    <s v="MAIN"/>
    <s v="YEAR1TRIM1"/>
    <s v="A"/>
    <m/>
    <m/>
    <x v="0"/>
  </r>
  <r>
    <n v="5"/>
    <s v="FRIDAY"/>
    <s v="0800-1100 HRS"/>
    <s v="PHYSICAL"/>
    <s v="TC 4-5"/>
    <x v="20"/>
    <s v="FINANCIAL ACCOUNTING I"/>
    <s v="64"/>
    <s v="TRIZAH KAMANJA"/>
    <s v="BSC AS"/>
    <s v="MAIN"/>
    <m/>
    <n v="0"/>
    <n v="0"/>
    <m/>
    <s v=""/>
    <s v=""/>
    <s v=""/>
    <s v=""/>
    <s v=""/>
    <s v=""/>
    <s v=""/>
    <n v="0"/>
    <s v=""/>
    <s v=""/>
    <s v=""/>
    <s v=""/>
    <s v=""/>
    <m/>
    <s v=""/>
    <x v="2"/>
    <s v="AF"/>
    <s v="KCABAS"/>
    <s v="BSC AS"/>
    <x v="0"/>
    <s v="MAIN"/>
    <s v="YEAR1TRIM1"/>
    <s v="A"/>
    <m/>
    <m/>
    <x v="0"/>
  </r>
  <r>
    <n v="5"/>
    <s v="FRIDAY"/>
    <s v="0800-1100 HRS"/>
    <s v="PHYSICAL"/>
    <s v="TC 4-5"/>
    <x v="20"/>
    <s v="FINANCIAL ACCOUNTING I"/>
    <s v="64"/>
    <s v="TRIZAH KAMANJA"/>
    <s v="BSC FA"/>
    <s v="MAIN"/>
    <m/>
    <n v="0"/>
    <n v="0"/>
    <m/>
    <s v=""/>
    <s v=""/>
    <s v=""/>
    <s v=""/>
    <s v=""/>
    <s v=""/>
    <s v=""/>
    <s v=""/>
    <s v=""/>
    <s v=""/>
    <s v=""/>
    <s v=""/>
    <s v=""/>
    <m/>
    <s v=""/>
    <x v="2"/>
    <s v="AF"/>
    <s v="KCABSCFA"/>
    <s v="BSC FA"/>
    <x v="0"/>
    <s v="MAIN"/>
    <s v="YEAR1TRIM1"/>
    <s v="A"/>
    <m/>
    <n v="77"/>
    <x v="0"/>
  </r>
  <r>
    <n v="3"/>
    <s v="WEDNESDAY"/>
    <s v="0800-1100 HRS"/>
    <s v="PHYSICAL"/>
    <s v="LT 2-4"/>
    <x v="21"/>
    <s v="FINANCIAL ACCOUNTING II"/>
    <s v="64"/>
    <s v="TRIZAH KAMANJA"/>
    <s v="BPL"/>
    <s v="MAIN"/>
    <m/>
    <n v="0"/>
    <n v="0"/>
    <n v="100"/>
    <s v=""/>
    <s v=""/>
    <s v=""/>
    <s v=""/>
    <s v=""/>
    <s v=""/>
    <s v=""/>
    <n v="0"/>
    <s v=""/>
    <s v=""/>
    <s v=""/>
    <s v=""/>
    <s v=""/>
    <m/>
    <s v=""/>
    <x v="2"/>
    <s v="AF"/>
    <s v="KCABSCPL"/>
    <s v="BPL"/>
    <x v="0"/>
    <s v="MAIN"/>
    <s v="YEAR1TRIM2"/>
    <s v="A"/>
    <m/>
    <n v="87"/>
    <x v="0"/>
  </r>
  <r>
    <n v="3"/>
    <s v="WEDNESDAY"/>
    <s v="0800-1100 HRS"/>
    <s v="PHYSICAL"/>
    <s v="LT 2-4"/>
    <x v="21"/>
    <s v="FINANCIAL ACCOUNTING II"/>
    <s v="64"/>
    <s v="TRIZAH KAMANJA"/>
    <s v="BCOM"/>
    <s v="MAIN"/>
    <n v="3"/>
    <n v="3"/>
    <n v="1"/>
    <n v="100"/>
    <s v=""/>
    <s v=""/>
    <s v=""/>
    <s v=""/>
    <s v=""/>
    <s v=""/>
    <s v=""/>
    <n v="1"/>
    <s v=""/>
    <s v=""/>
    <s v=""/>
    <s v=""/>
    <s v=""/>
    <m/>
    <s v=""/>
    <x v="2"/>
    <s v="AF"/>
    <s v="KCABCOM"/>
    <s v="BCOM"/>
    <x v="0"/>
    <s v="MAIN"/>
    <s v="YEAR1TRIM2"/>
    <s v="A"/>
    <m/>
    <m/>
    <x v="0"/>
  </r>
  <r>
    <n v="1"/>
    <s v="MONDAY"/>
    <s v="1730-2030 HRS"/>
    <s v="PHYSICAL"/>
    <s v="TC 4-1"/>
    <x v="22"/>
    <s v="COST ACCOUNTING"/>
    <s v="64"/>
    <s v="TRIZAH KAMANJA"/>
    <s v="BCOM"/>
    <s v="MAIN"/>
    <n v="3"/>
    <n v="3"/>
    <n v="1"/>
    <n v="73"/>
    <s v=""/>
    <s v=""/>
    <s v=""/>
    <s v=""/>
    <s v=""/>
    <s v=""/>
    <s v=""/>
    <n v="1"/>
    <s v=""/>
    <s v=""/>
    <s v=""/>
    <s v=""/>
    <s v=""/>
    <m/>
    <s v=""/>
    <x v="2"/>
    <s v="AF"/>
    <s v="KCABCOM"/>
    <s v="BCOM"/>
    <x v="2"/>
    <s v="MAIN"/>
    <s v="YEAR2TRIM1"/>
    <s v="A"/>
    <m/>
    <s v="TRIM 2A"/>
    <x v="0"/>
  </r>
  <r>
    <n v="6"/>
    <s v="SATURDAY"/>
    <s v="1730-2030 HRS"/>
    <s v="VIRTUAL"/>
    <s v="ZOOM"/>
    <x v="23"/>
    <s v="INTERMEDIATE ACCOUNTING II"/>
    <s v="64"/>
    <s v="TRIZAH KAMANJA"/>
    <s v="BCOM"/>
    <s v="MAIN"/>
    <n v="3"/>
    <n v="3"/>
    <n v="1"/>
    <n v="6"/>
    <s v=""/>
    <s v=""/>
    <s v=""/>
    <s v=""/>
    <s v=""/>
    <s v=""/>
    <s v=""/>
    <n v="1"/>
    <s v=""/>
    <s v=""/>
    <s v=""/>
    <s v=""/>
    <s v=""/>
    <m/>
    <s v=""/>
    <x v="2"/>
    <s v="AF"/>
    <s v="KCABCOM"/>
    <s v="BCOM"/>
    <x v="4"/>
    <s v="MAIN"/>
    <s v="YEAR2TRIM3"/>
    <s v="A"/>
    <s v="AO"/>
    <m/>
    <x v="0"/>
  </r>
  <r>
    <n v="3"/>
    <s v="WEDNESDAY"/>
    <s v="1730-2030 HRS"/>
    <s v="PHYSICAL"/>
    <s v="LT 2-4"/>
    <x v="23"/>
    <s v="INTERMEDIATE ACCOUNTING II"/>
    <s v="64"/>
    <s v="TRIZAH KAMANJA"/>
    <s v="BCOM"/>
    <s v="MAIN"/>
    <n v="3"/>
    <n v="3"/>
    <n v="1"/>
    <n v="120"/>
    <s v=""/>
    <s v=""/>
    <s v=""/>
    <s v=""/>
    <s v=""/>
    <s v=""/>
    <s v=""/>
    <n v="1"/>
    <s v=""/>
    <s v=""/>
    <s v=""/>
    <s v=""/>
    <s v=""/>
    <m/>
    <s v=""/>
    <x v="2"/>
    <s v="AF"/>
    <s v="KCABCOM"/>
    <s v="BCOM"/>
    <x v="2"/>
    <s v="MAIN"/>
    <s v="YEAR2TRIM3"/>
    <s v="A"/>
    <s v="AO"/>
    <m/>
    <x v="0"/>
  </r>
  <r>
    <n v="5"/>
    <s v="FRIDAY"/>
    <s v="1100-1400 HRS"/>
    <s v="PHYSICAL"/>
    <s v="TC 2-2"/>
    <x v="24"/>
    <s v="AUDITING I"/>
    <s v="64"/>
    <s v="TRIZAH KAMANJA"/>
    <s v="B.Ed(Arts)"/>
    <s v="MAIN"/>
    <m/>
    <n v="0"/>
    <n v="0"/>
    <n v="5"/>
    <s v=""/>
    <s v=""/>
    <s v=""/>
    <s v=""/>
    <s v=""/>
    <s v=""/>
    <s v=""/>
    <s v=""/>
    <s v=""/>
    <n v="0"/>
    <s v=""/>
    <s v=""/>
    <s v=""/>
    <m/>
    <s v=""/>
    <x v="1"/>
    <s v="AF"/>
    <s v="KCABEDUORD"/>
    <s v="B.Ed(Arts)"/>
    <x v="0"/>
    <s v="MAIN"/>
    <s v="GSSY2S2"/>
    <s v="A"/>
    <m/>
    <m/>
    <x v="0"/>
  </r>
  <r>
    <n v="5"/>
    <s v="FRIDAY"/>
    <s v="1100-1400 HRS"/>
    <s v="PHYSICAL"/>
    <s v="LT 1-1"/>
    <x v="24"/>
    <s v="AUDITING I"/>
    <s v="64"/>
    <s v="TRIZAH KAMANJA"/>
    <s v="BCOM"/>
    <s v="MAIN"/>
    <n v="3"/>
    <n v="3"/>
    <n v="1"/>
    <n v="55"/>
    <s v=""/>
    <s v=""/>
    <s v=""/>
    <s v=""/>
    <s v=""/>
    <s v=""/>
    <s v=""/>
    <n v="1"/>
    <s v=""/>
    <s v=""/>
    <s v=""/>
    <s v=""/>
    <s v=""/>
    <m/>
    <s v=""/>
    <x v="2"/>
    <s v="AF"/>
    <s v="KCABCOM"/>
    <s v="BCOM"/>
    <x v="0"/>
    <s v="MAIN"/>
    <s v="YEAR2TRIM3"/>
    <s v="A"/>
    <s v="AO"/>
    <m/>
    <x v="0"/>
  </r>
  <r>
    <n v="1"/>
    <s v="MONDAY"/>
    <s v="1100-1400 HRS"/>
    <s v="PHYSICAL"/>
    <s v="LT 2-4"/>
    <x v="25"/>
    <s v="AUDITING II"/>
    <s v="64"/>
    <s v="TRIZAH KAMANJA"/>
    <s v="BCOM"/>
    <s v="MAIN"/>
    <n v="3"/>
    <n v="3"/>
    <n v="1"/>
    <n v="80"/>
    <s v=""/>
    <s v=""/>
    <s v=""/>
    <s v=""/>
    <s v=""/>
    <s v=""/>
    <s v=""/>
    <n v="1"/>
    <s v=""/>
    <s v=""/>
    <s v=""/>
    <s v=""/>
    <s v=""/>
    <m/>
    <s v=""/>
    <x v="2"/>
    <s v="AF"/>
    <s v="KCABCOM"/>
    <s v="BCOM"/>
    <x v="0"/>
    <s v="MAIN"/>
    <s v="YEAR3TRIM1"/>
    <s v="A"/>
    <s v="AO"/>
    <m/>
    <x v="0"/>
  </r>
  <r>
    <n v="4"/>
    <s v="THURSDAY"/>
    <s v="1730-2030 HRS"/>
    <s v="VIRTUAL"/>
    <s v="ZOOM"/>
    <x v="26"/>
    <s v="FINANCIAL INSTITUTIONS AND MARKETS"/>
    <s v="64"/>
    <s v="TRIZAH KAMANJA"/>
    <s v="BCOM"/>
    <s v="KITENGELA"/>
    <n v="3"/>
    <n v="3"/>
    <n v="1"/>
    <n v="11"/>
    <s v=""/>
    <s v=""/>
    <s v=""/>
    <s v=""/>
    <s v=""/>
    <s v=""/>
    <s v=""/>
    <n v="1"/>
    <s v=""/>
    <s v=""/>
    <s v=""/>
    <s v=""/>
    <s v=""/>
    <m/>
    <s v=""/>
    <x v="2"/>
    <s v="AF"/>
    <s v="KCABCOM"/>
    <s v="BCOM"/>
    <x v="2"/>
    <s v="KITENGELA"/>
    <s v="YEAR3TRIM2"/>
    <s v="A"/>
    <s v="FO"/>
    <s v="TRIM 5A"/>
    <x v="0"/>
  </r>
  <r>
    <n v="4"/>
    <s v="THURSDAY"/>
    <s v="1730-2030 HRS"/>
    <s v="VIRTUAL"/>
    <s v="ZOOM"/>
    <x v="26"/>
    <s v="FINANCIAL INSTITUTIONS AND MARKETS"/>
    <s v="64"/>
    <s v="TRIZAH KAMANJA"/>
    <s v="BCOM"/>
    <s v="MAIN"/>
    <m/>
    <n v="0"/>
    <n v="0"/>
    <m/>
    <s v=""/>
    <s v=""/>
    <s v=""/>
    <s v=""/>
    <s v=""/>
    <s v=""/>
    <s v=""/>
    <n v="0"/>
    <s v=""/>
    <s v=""/>
    <s v=""/>
    <s v=""/>
    <s v=""/>
    <m/>
    <s v=""/>
    <x v="2"/>
    <s v="AF"/>
    <s v="KCABCOM"/>
    <s v="BCOM"/>
    <x v="2"/>
    <s v="MAIN"/>
    <s v="YEAR3TRIM2"/>
    <s v="A"/>
    <s v="FO"/>
    <s v="TRIM 5A"/>
    <x v="0"/>
  </r>
  <r>
    <n v="4"/>
    <s v="THURSDAY"/>
    <s v="1730-2030 HRS"/>
    <s v="VIRTUAL"/>
    <s v="ZOOM"/>
    <x v="26"/>
    <s v="FINANCIAL INSTITUTIONS AND MARKETS"/>
    <s v="64"/>
    <s v="TRIZAH KAMANJA"/>
    <s v="BCOM"/>
    <s v="TOWN"/>
    <m/>
    <n v="0"/>
    <n v="0"/>
    <m/>
    <s v=""/>
    <s v=""/>
    <s v=""/>
    <s v=""/>
    <s v=""/>
    <s v=""/>
    <s v=""/>
    <n v="0"/>
    <s v=""/>
    <s v=""/>
    <s v=""/>
    <s v=""/>
    <s v=""/>
    <m/>
    <s v=""/>
    <x v="2"/>
    <s v="AF"/>
    <s v="KCABCOM"/>
    <s v="BCOM"/>
    <x v="2"/>
    <s v="TOWN"/>
    <s v="YEAR3TRIM2"/>
    <s v="A"/>
    <s v="FO"/>
    <s v="TRIM 5A"/>
    <x v="0"/>
  </r>
  <r>
    <n v="1"/>
    <s v="MONDAY"/>
    <s v="1400-1800 HRS"/>
    <s v="LAB"/>
    <s v="TC 0-5/0-6"/>
    <x v="27"/>
    <s v="STRUCTURED CABLING"/>
    <s v="70"/>
    <s v="SHARON OLUTEYO"/>
    <s v="DIT"/>
    <s v="MAIN"/>
    <s v="4"/>
    <s v="4"/>
    <n v="1"/>
    <n v="88"/>
    <m/>
    <s v=""/>
    <s v=""/>
    <n v="1"/>
    <s v=""/>
    <s v=""/>
    <s v=""/>
    <s v=""/>
    <s v=""/>
    <s v=""/>
    <s v=""/>
    <s v=""/>
    <s v=""/>
    <m/>
    <s v=""/>
    <x v="0"/>
    <s v="NAC"/>
    <s v="KCADIPIT"/>
    <s v="DIT"/>
    <x v="0"/>
    <s v="MAIN"/>
    <s v="TRIM 4"/>
    <s v="A"/>
    <m/>
    <m/>
    <x v="0"/>
  </r>
  <r>
    <n v="4"/>
    <s v="THURSDAY"/>
    <s v="0700-1100 HRS"/>
    <s v="PHYSICAL"/>
    <s v="TC 3-5"/>
    <x v="28"/>
    <s v="PRINCIPLES OF COMPUTER SUPPORT AND MAINTENANCE"/>
    <s v="70"/>
    <s v="SHARON OLUTEYO"/>
    <s v="DIT"/>
    <s v="MAIN"/>
    <s v="4"/>
    <s v="4"/>
    <n v="1"/>
    <n v="119"/>
    <m/>
    <s v=""/>
    <s v=""/>
    <n v="1"/>
    <s v=""/>
    <s v=""/>
    <s v=""/>
    <s v=""/>
    <s v=""/>
    <s v=""/>
    <s v=""/>
    <s v=""/>
    <s v=""/>
    <m/>
    <s v=""/>
    <x v="0"/>
    <s v="NAC"/>
    <s v="KCADIPIT"/>
    <s v="DIT"/>
    <x v="0"/>
    <s v="MAIN"/>
    <s v="TRIM 5"/>
    <s v="A"/>
    <m/>
    <m/>
    <x v="0"/>
  </r>
  <r>
    <n v="4"/>
    <s v="THURSDAY"/>
    <s v="1400-1800 HRS"/>
    <s v="PHYSICAL"/>
    <s v="TC 2-3-3"/>
    <x v="28"/>
    <s v="PRINCIPLES OF COMPUTER SUPPORT AND MAINTENANCE"/>
    <s v="70"/>
    <s v="SHARON OLUTEYO"/>
    <s v="DIT"/>
    <s v="MAIN"/>
    <s v="4"/>
    <s v="4"/>
    <n v="1"/>
    <n v="77"/>
    <m/>
    <s v=""/>
    <s v=""/>
    <n v="1"/>
    <s v=""/>
    <s v=""/>
    <s v=""/>
    <s v=""/>
    <s v=""/>
    <s v=""/>
    <s v=""/>
    <s v=""/>
    <s v=""/>
    <m/>
    <s v=""/>
    <x v="0"/>
    <s v="NAC"/>
    <s v="KCADIPIT"/>
    <s v="DIT"/>
    <x v="0"/>
    <s v="MAIN"/>
    <s v="TRIM 5"/>
    <s v="B"/>
    <m/>
    <m/>
    <x v="0"/>
  </r>
  <r>
    <n v="2"/>
    <s v="TUESDAY"/>
    <s v="1100-1400 HRS"/>
    <s v="PHYSICAL"/>
    <s v="PDC-02"/>
    <x v="29"/>
    <s v="FUNDAMENTAL ICT SKILLS"/>
    <s v="70"/>
    <s v="SHARON OLUTEYO"/>
    <s v="CAMS"/>
    <s v="MAIN"/>
    <n v="3"/>
    <n v="3"/>
    <n v="1"/>
    <n v="30"/>
    <n v="1"/>
    <s v=""/>
    <s v=""/>
    <s v=""/>
    <s v=""/>
    <s v=""/>
    <s v=""/>
    <s v=""/>
    <s v=""/>
    <s v=""/>
    <s v=""/>
    <s v=""/>
    <s v=""/>
    <m/>
    <s v=""/>
    <x v="3"/>
    <s v="PROFESSIONAL"/>
    <s v="CAMS"/>
    <s v="CAMS"/>
    <x v="0"/>
    <s v="MAIN"/>
    <s v="JAN-APRIL"/>
    <s v="A"/>
    <m/>
    <s v="CHANGES DONE ON UNIT NAMES AND PROG CODES"/>
    <x v="0"/>
  </r>
  <r>
    <n v="3"/>
    <s v="WEDNESDAY"/>
    <s v="0800-1100 HRS"/>
    <s v="PHYSICAL"/>
    <s v="TC 1-3"/>
    <x v="29"/>
    <s v="FUNDAMENTAL ICT SKILLS"/>
    <s v="70"/>
    <s v="SHARON OLUTEYO"/>
    <s v="CAMS"/>
    <s v="MAIN"/>
    <n v="3"/>
    <m/>
    <m/>
    <n v="30"/>
    <s v=""/>
    <s v=""/>
    <s v=""/>
    <s v=""/>
    <s v=""/>
    <s v=""/>
    <s v=""/>
    <m/>
    <m/>
    <m/>
    <m/>
    <m/>
    <m/>
    <m/>
    <m/>
    <x v="3"/>
    <s v="PROFESSIONAL"/>
    <s v="CAMS"/>
    <s v="CAMS"/>
    <x v="0"/>
    <s v="MAIN"/>
    <s v="JAN-APRIL"/>
    <s v="A"/>
    <m/>
    <s v="CHANGES DONE ON UNIT NAMES AND PROG CODES"/>
    <x v="0"/>
  </r>
  <r>
    <n v="1"/>
    <s v="MONDAY"/>
    <s v="0800-1100 HRS"/>
    <s v="PHYSICAL"/>
    <s v="PDC-04"/>
    <x v="30"/>
    <s v="INFORMATION COMMUNICATION TECHNOLOGY"/>
    <s v="70"/>
    <s v="SHARON OLUTEYO"/>
    <s v="ATD"/>
    <s v="MAIN"/>
    <n v="3"/>
    <m/>
    <m/>
    <n v="55"/>
    <s v=""/>
    <s v=""/>
    <s v=""/>
    <s v=""/>
    <s v=""/>
    <s v=""/>
    <s v=""/>
    <m/>
    <m/>
    <m/>
    <m/>
    <m/>
    <m/>
    <m/>
    <m/>
    <x v="3"/>
    <s v="PROFESSIONAL"/>
    <s v="ATD"/>
    <s v="ATD"/>
    <x v="0"/>
    <s v="MAIN"/>
    <s v="JAN-APRIL"/>
    <s v="A"/>
    <m/>
    <m/>
    <x v="0"/>
  </r>
  <r>
    <n v="4"/>
    <s v="THURSDAY"/>
    <s v="0800-1100 HRS"/>
    <s v="PHYSICAL"/>
    <s v="PDC-04"/>
    <x v="30"/>
    <s v="INFORMATION COMMUNICATION TECHNOLOGY"/>
    <s v="70"/>
    <s v="SHARON OLUTEYO"/>
    <s v="ATD"/>
    <s v="MAIN"/>
    <n v="3"/>
    <m/>
    <m/>
    <n v="55"/>
    <s v=""/>
    <s v=""/>
    <s v=""/>
    <s v=""/>
    <s v=""/>
    <s v=""/>
    <s v=""/>
    <m/>
    <m/>
    <m/>
    <m/>
    <m/>
    <m/>
    <m/>
    <m/>
    <x v="3"/>
    <s v="PROFESSIONAL"/>
    <s v="ATD"/>
    <s v="ATD"/>
    <x v="0"/>
    <s v="MAIN"/>
    <s v="JAN-APRIL"/>
    <s v="A"/>
    <m/>
    <m/>
    <x v="0"/>
  </r>
  <r>
    <n v="2"/>
    <s v="TUESDAY"/>
    <s v="1730-2030 HRS"/>
    <s v="VIRTUAL"/>
    <s v="ZOOM "/>
    <x v="31"/>
    <s v="Fundamentals of Project Management"/>
    <s v="70"/>
    <s v="SHARON OLUTEYO"/>
    <s v="DPROJ"/>
    <s v="MAIN"/>
    <n v="3"/>
    <n v="3"/>
    <n v="1"/>
    <n v="12"/>
    <s v=""/>
    <n v="1"/>
    <s v=""/>
    <s v=""/>
    <s v=""/>
    <s v=""/>
    <s v=""/>
    <s v=""/>
    <s v=""/>
    <s v=""/>
    <s v=""/>
    <s v=""/>
    <s v=""/>
    <m/>
    <s v=""/>
    <x v="3"/>
    <s v="ACADEMIC"/>
    <s v="KCADIPPM"/>
    <s v="DPROJ"/>
    <x v="2"/>
    <s v="MAIN"/>
    <s v="STAGE 1"/>
    <s v="A"/>
    <m/>
    <m/>
    <x v="0"/>
  </r>
  <r>
    <n v="3"/>
    <s v="WEDNESDAY"/>
    <s v="1730-2030 HRS"/>
    <s v="VIRTUAL"/>
    <s v="ZOOM "/>
    <x v="32"/>
    <s v="PROJECT MONITORING AND EVALUATION"/>
    <s v="70"/>
    <s v="SHARON OLUTEYO"/>
    <s v="DPROJ"/>
    <s v="MAIN"/>
    <n v="3"/>
    <n v="3"/>
    <n v="1"/>
    <n v="12"/>
    <s v=""/>
    <n v="1"/>
    <s v=""/>
    <s v=""/>
    <s v=""/>
    <s v=""/>
    <s v=""/>
    <s v=""/>
    <s v=""/>
    <s v=""/>
    <s v=""/>
    <s v=""/>
    <s v=""/>
    <m/>
    <s v=""/>
    <x v="3"/>
    <s v="ACADEMIC"/>
    <s v="KCADIPPM"/>
    <s v="DPROJ"/>
    <x v="2"/>
    <s v="MAIN"/>
    <s v="STAGE 4"/>
    <s v="A"/>
    <m/>
    <m/>
    <x v="0"/>
  </r>
  <r>
    <n v="1"/>
    <s v="MONDAY"/>
    <s v="0800-1100 HRS"/>
    <s v="LAB"/>
    <s v="TC 1-8"/>
    <x v="33"/>
    <s v="COMPUTER APPLICATIONS"/>
    <s v="70"/>
    <s v="SHARON OLUTEYO"/>
    <s v="DIT"/>
    <s v="MAIN"/>
    <s v="4"/>
    <s v="4"/>
    <n v="1"/>
    <n v="147"/>
    <m/>
    <s v=""/>
    <s v=""/>
    <n v="1"/>
    <s v=""/>
    <s v=""/>
    <s v=""/>
    <s v=""/>
    <s v=""/>
    <s v=""/>
    <s v=""/>
    <s v=""/>
    <s v=""/>
    <m/>
    <s v=""/>
    <x v="0"/>
    <s v="SD AND IS"/>
    <s v="KCADIPIT"/>
    <s v="DIT"/>
    <x v="0"/>
    <s v="MAIN"/>
    <s v="TRIM 2"/>
    <s v="A"/>
    <m/>
    <m/>
    <x v="0"/>
  </r>
  <r>
    <n v="5"/>
    <s v="FRIDAY"/>
    <s v="1100-1400 HRS"/>
    <s v="PHYSICAL"/>
    <s v="3-4"/>
    <x v="20"/>
    <s v="FINANCIAL ACCOUNTING I"/>
    <s v="73"/>
    <s v="JAMES NJAMA"/>
    <s v="BCOM"/>
    <s v="TOWN"/>
    <n v="3"/>
    <n v="3"/>
    <n v="1"/>
    <n v="27"/>
    <s v=""/>
    <s v=""/>
    <s v=""/>
    <s v=""/>
    <s v=""/>
    <s v=""/>
    <s v=""/>
    <n v="1"/>
    <s v=""/>
    <s v=""/>
    <s v=""/>
    <s v=""/>
    <s v=""/>
    <m/>
    <s v=""/>
    <x v="2"/>
    <s v="AF"/>
    <s v="KCABCOM"/>
    <s v="BCOM"/>
    <x v="0"/>
    <s v="TOWN"/>
    <s v="YEAR1TRIM1"/>
    <s v="A"/>
    <m/>
    <m/>
    <x v="0"/>
  </r>
  <r>
    <n v="5"/>
    <s v="FRIDAY"/>
    <s v="1100-1400 HRS"/>
    <s v="PHYSICAL"/>
    <s v="3-4"/>
    <x v="20"/>
    <s v="FINANCIAL ACCOUNTING I"/>
    <s v="73"/>
    <s v="JAMES NJAMA"/>
    <s v="BPL"/>
    <s v="TOWN"/>
    <m/>
    <n v="0"/>
    <n v="0"/>
    <m/>
    <s v=""/>
    <s v=""/>
    <s v=""/>
    <s v=""/>
    <s v=""/>
    <s v=""/>
    <s v=""/>
    <n v="0"/>
    <s v=""/>
    <s v=""/>
    <s v=""/>
    <s v=""/>
    <s v=""/>
    <m/>
    <s v=""/>
    <x v="2"/>
    <s v="AF"/>
    <s v="KCABSCPL"/>
    <s v="BPL"/>
    <x v="0"/>
    <s v="TOWN"/>
    <s v="YEAR1TRIM1"/>
    <s v="A"/>
    <m/>
    <m/>
    <x v="0"/>
  </r>
  <r>
    <n v="5"/>
    <s v="FRIDAY"/>
    <s v="1100-1400 HRS"/>
    <s v="PHYSICAL"/>
    <s v="3-4"/>
    <x v="20"/>
    <s v="FINANCIAL ACCOUNTING I"/>
    <s v="73"/>
    <s v="JAMES NJAMA"/>
    <s v="BPM"/>
    <s v="TOWN"/>
    <m/>
    <n v="0"/>
    <n v="0"/>
    <m/>
    <s v=""/>
    <s v=""/>
    <s v=""/>
    <s v=""/>
    <s v=""/>
    <s v=""/>
    <s v=""/>
    <n v="0"/>
    <s v=""/>
    <s v=""/>
    <s v=""/>
    <s v=""/>
    <s v=""/>
    <m/>
    <s v=""/>
    <x v="2"/>
    <s v="AF"/>
    <s v="KCABSCPM"/>
    <s v="BPM"/>
    <x v="0"/>
    <s v="TOWN"/>
    <s v="YEAR1TRIM1"/>
    <s v="A"/>
    <m/>
    <n v="87"/>
    <x v="0"/>
  </r>
  <r>
    <n v="5"/>
    <s v="FRIDAY"/>
    <s v="1100-1400 HRS"/>
    <s v="PHYSICAL"/>
    <s v="3-4"/>
    <x v="20"/>
    <s v="FINANCIAL ACCOUNTING I"/>
    <s v="73"/>
    <s v="JAMES NJAMA"/>
    <s v="IBM"/>
    <s v="TOWN"/>
    <m/>
    <n v="0"/>
    <n v="0"/>
    <m/>
    <s v=""/>
    <s v=""/>
    <s v=""/>
    <s v=""/>
    <s v=""/>
    <s v=""/>
    <s v=""/>
    <n v="0"/>
    <s v=""/>
    <s v=""/>
    <s v=""/>
    <s v=""/>
    <s v=""/>
    <m/>
    <s v=""/>
    <x v="2"/>
    <s v="AF"/>
    <s v="KCABSIBM"/>
    <s v="IBM"/>
    <x v="0"/>
    <s v="TOWN"/>
    <s v="YEAR1TRIM1"/>
    <s v="A"/>
    <m/>
    <m/>
    <x v="0"/>
  </r>
  <r>
    <n v="5"/>
    <s v="FRIDAY"/>
    <s v="1100-1400 HRS"/>
    <s v="PHYSICAL"/>
    <s v="3-4"/>
    <x v="20"/>
    <s v="FINANCIAL ACCOUNTING I"/>
    <s v="73"/>
    <s v="JAMES NJAMA"/>
    <s v="BBIT"/>
    <s v="TOWN"/>
    <m/>
    <n v="0"/>
    <n v="0"/>
    <n v="147"/>
    <m/>
    <s v=""/>
    <s v=""/>
    <s v=""/>
    <s v=""/>
    <s v=""/>
    <n v="0"/>
    <s v=""/>
    <s v=""/>
    <s v=""/>
    <s v=""/>
    <s v=""/>
    <s v=""/>
    <m/>
    <s v=""/>
    <x v="0"/>
    <s v="AF"/>
    <s v="KCABBIT"/>
    <s v="BBIT"/>
    <x v="0"/>
    <s v="TOWN"/>
    <s v="YEAR1TRIM1"/>
    <s v="A"/>
    <m/>
    <m/>
    <x v="0"/>
  </r>
  <r>
    <n v="3"/>
    <s v="WEDNESDAY"/>
    <s v="1100-1400 HRS"/>
    <s v="PHYSICAL"/>
    <s v="6-7"/>
    <x v="21"/>
    <s v="FINANCIAL ACCOUNTING II"/>
    <s v="73"/>
    <s v="JAMES NJAMA"/>
    <s v="BPL"/>
    <s v="TOWN"/>
    <m/>
    <n v="0"/>
    <n v="0"/>
    <n v="20"/>
    <s v=""/>
    <s v=""/>
    <s v=""/>
    <s v=""/>
    <s v=""/>
    <s v=""/>
    <s v=""/>
    <n v="0"/>
    <s v=""/>
    <s v=""/>
    <s v=""/>
    <s v=""/>
    <s v=""/>
    <m/>
    <s v=""/>
    <x v="2"/>
    <s v="AF"/>
    <s v="KCABSCPL"/>
    <s v="BPL"/>
    <x v="0"/>
    <s v="TOWN"/>
    <s v="YEAR1TRIM2"/>
    <s v="A"/>
    <m/>
    <n v="87"/>
    <x v="0"/>
  </r>
  <r>
    <n v="3"/>
    <s v="WEDNESDAY"/>
    <s v="1100-1400 HRS"/>
    <s v="PHYSICAL"/>
    <s v="6-7"/>
    <x v="21"/>
    <s v="FINANCIAL ACCOUNTING II"/>
    <s v="73"/>
    <s v="JAMES NJAMA"/>
    <s v="BCOM"/>
    <s v="TOWN"/>
    <n v="3"/>
    <n v="3"/>
    <n v="1"/>
    <n v="20"/>
    <s v=""/>
    <s v=""/>
    <s v=""/>
    <s v=""/>
    <s v=""/>
    <s v=""/>
    <s v=""/>
    <n v="1"/>
    <s v=""/>
    <s v=""/>
    <s v=""/>
    <s v=""/>
    <s v=""/>
    <m/>
    <s v=""/>
    <x v="2"/>
    <s v="AF"/>
    <s v="KCABCOM"/>
    <s v="BCOM"/>
    <x v="0"/>
    <s v="TOWN"/>
    <s v="YEAR1TRIM2"/>
    <s v="A"/>
    <m/>
    <n v="44"/>
    <x v="0"/>
  </r>
  <r>
    <n v="4"/>
    <s v="THURSDAY"/>
    <s v="1100-1400 HRS"/>
    <s v="PHYSICAL"/>
    <s v="7-2"/>
    <x v="22"/>
    <s v="COST ACCOUNTING"/>
    <s v="73"/>
    <s v="JAMES NJAMA"/>
    <s v="BPL"/>
    <s v="TOWN"/>
    <m/>
    <n v="0"/>
    <n v="0"/>
    <m/>
    <s v=""/>
    <s v=""/>
    <s v=""/>
    <s v=""/>
    <s v=""/>
    <s v=""/>
    <s v=""/>
    <n v="0"/>
    <s v=""/>
    <s v=""/>
    <s v=""/>
    <s v=""/>
    <s v=""/>
    <m/>
    <s v=""/>
    <x v="2"/>
    <s v="AF"/>
    <s v="KCABSCPL"/>
    <s v="BPL"/>
    <x v="0"/>
    <s v="TOWN"/>
    <s v="YEAR1TRIM3"/>
    <s v="A"/>
    <m/>
    <m/>
    <x v="0"/>
  </r>
  <r>
    <n v="4"/>
    <s v="THURSDAY"/>
    <s v="1100-1400 HRS"/>
    <s v="PHYSICAL"/>
    <s v="7-2"/>
    <x v="22"/>
    <s v="COST ACCOUNTING"/>
    <s v="73"/>
    <s v="JAMES NJAMA"/>
    <s v="BCOM"/>
    <s v="TOWN"/>
    <n v="3"/>
    <n v="3"/>
    <n v="1"/>
    <n v="87"/>
    <s v=""/>
    <s v=""/>
    <s v=""/>
    <s v=""/>
    <s v=""/>
    <s v=""/>
    <s v=""/>
    <n v="1"/>
    <s v=""/>
    <s v=""/>
    <s v=""/>
    <s v=""/>
    <s v=""/>
    <m/>
    <s v=""/>
    <x v="2"/>
    <s v="AF"/>
    <s v="KCABCOM"/>
    <s v="BCOM"/>
    <x v="0"/>
    <s v="TOWN"/>
    <s v="YEAR2TRIM1"/>
    <s v="A"/>
    <m/>
    <m/>
    <x v="0"/>
  </r>
  <r>
    <n v="4"/>
    <s v="THURSDAY"/>
    <s v="1100-1400 HRS"/>
    <s v="PHYSICAL"/>
    <s v="7-2"/>
    <x v="22"/>
    <s v="COST ACCOUNTING"/>
    <s v="73"/>
    <s v="JAMES NJAMA"/>
    <s v="BBIT"/>
    <s v="TOWN"/>
    <m/>
    <n v="0"/>
    <n v="0"/>
    <m/>
    <s v="SOT"/>
    <s v=""/>
    <s v=""/>
    <s v=""/>
    <s v=""/>
    <s v=""/>
    <n v="0"/>
    <s v=""/>
    <s v=""/>
    <s v=""/>
    <s v=""/>
    <s v=""/>
    <s v=""/>
    <m/>
    <s v=""/>
    <x v="0"/>
    <s v="AF"/>
    <s v="KCABBIT"/>
    <s v="BBIT"/>
    <x v="0"/>
    <s v="TOWN"/>
    <s v="YEAR2TRIM2"/>
    <s v="A"/>
    <m/>
    <m/>
    <x v="0"/>
  </r>
  <r>
    <n v="1"/>
    <s v="MONDAY"/>
    <s v="1730-2030 HRS"/>
    <s v="PHYSICAL"/>
    <s v="7-4"/>
    <x v="22"/>
    <s v="COST ACCOUNTING"/>
    <s v="73"/>
    <s v="JAMES NJAMA"/>
    <s v="BCOM"/>
    <s v="TOWN"/>
    <n v="3"/>
    <n v="3"/>
    <n v="1"/>
    <n v="66"/>
    <s v=""/>
    <s v=""/>
    <s v=""/>
    <s v=""/>
    <s v=""/>
    <s v=""/>
    <s v=""/>
    <n v="1"/>
    <s v=""/>
    <s v=""/>
    <s v=""/>
    <s v=""/>
    <s v=""/>
    <m/>
    <s v=""/>
    <x v="2"/>
    <s v="AF"/>
    <s v="KCABCOM"/>
    <s v="BCOM"/>
    <x v="2"/>
    <s v="TOWN"/>
    <s v="YEAR2TRIM1"/>
    <s v="A"/>
    <m/>
    <m/>
    <x v="0"/>
  </r>
  <r>
    <n v="1"/>
    <s v="MONDAY"/>
    <s v="1100-1400 HRS"/>
    <s v="PHYSICAL"/>
    <s v="LT 2-2"/>
    <x v="34"/>
    <s v="MANAGEMENT ACCOUNTING I"/>
    <s v="73"/>
    <s v="JAMES NJAMA"/>
    <s v="B.Ed(Arts)"/>
    <s v="MAIN"/>
    <m/>
    <n v="0"/>
    <n v="0"/>
    <n v="5"/>
    <s v=""/>
    <s v=""/>
    <s v=""/>
    <s v=""/>
    <s v=""/>
    <s v=""/>
    <s v=""/>
    <s v=""/>
    <s v=""/>
    <n v="0"/>
    <s v=""/>
    <s v=""/>
    <s v=""/>
    <m/>
    <s v=""/>
    <x v="1"/>
    <s v="AF"/>
    <s v="KCABEDUORD"/>
    <s v="B.Ed(Arts)"/>
    <x v="0"/>
    <s v="MAIN"/>
    <s v="GSSY3S1"/>
    <s v="A"/>
    <m/>
    <m/>
    <x v="0"/>
  </r>
  <r>
    <n v="1"/>
    <s v="MONDAY"/>
    <s v="1100-1400 HRS"/>
    <s v="PHYSICAL"/>
    <s v="LT 2-2"/>
    <x v="34"/>
    <s v="MANAGEMENT ACCOUNTING I"/>
    <s v="73"/>
    <s v="JAMES NJAMA"/>
    <s v="BCOM"/>
    <s v="MAIN"/>
    <n v="3"/>
    <n v="3"/>
    <n v="1"/>
    <n v="55"/>
    <s v=""/>
    <s v=""/>
    <s v=""/>
    <s v=""/>
    <s v=""/>
    <s v=""/>
    <s v=""/>
    <n v="1"/>
    <s v=""/>
    <s v=""/>
    <s v=""/>
    <s v=""/>
    <s v=""/>
    <m/>
    <s v=""/>
    <x v="2"/>
    <s v="AF"/>
    <s v="KCABCOM"/>
    <s v="BCOM"/>
    <x v="0"/>
    <s v="MAIN"/>
    <s v="YEAR2TRIM3"/>
    <s v="A"/>
    <s v="AO"/>
    <m/>
    <x v="0"/>
  </r>
  <r>
    <n v="1"/>
    <s v="MONDAY"/>
    <s v="1400-1700 HRS"/>
    <s v="PHYSICAL"/>
    <s v="LT 2-3"/>
    <x v="35"/>
    <s v="MANAGEMENT ACCOUNTING II"/>
    <s v="73"/>
    <s v="JAMES NJAMA"/>
    <s v="B.Ed(Arts)"/>
    <s v="MAIN"/>
    <m/>
    <n v="0"/>
    <n v="0"/>
    <n v="5"/>
    <s v=""/>
    <s v=""/>
    <s v=""/>
    <s v=""/>
    <s v=""/>
    <s v=""/>
    <s v=""/>
    <s v=""/>
    <s v=""/>
    <n v="0"/>
    <s v=""/>
    <s v=""/>
    <s v=""/>
    <m/>
    <s v=""/>
    <x v="1"/>
    <s v="AF"/>
    <s v="KCABEDUORD"/>
    <s v="B.Ed(Arts)"/>
    <x v="0"/>
    <s v="MAIN"/>
    <s v="GSSY3S2"/>
    <s v="A"/>
    <m/>
    <m/>
    <x v="0"/>
  </r>
  <r>
    <n v="1"/>
    <s v="MONDAY"/>
    <s v="1400-1700 HRS"/>
    <s v="PHYSICAL"/>
    <s v="LT 2-3"/>
    <x v="35"/>
    <s v="MANAGEMENT ACCOUNTING II"/>
    <s v="73"/>
    <s v="JAMES NJAMA"/>
    <s v="BCOM"/>
    <s v="MAIN"/>
    <n v="3"/>
    <n v="3"/>
    <n v="1"/>
    <n v="109"/>
    <s v=""/>
    <s v=""/>
    <s v=""/>
    <s v=""/>
    <s v=""/>
    <s v=""/>
    <s v=""/>
    <n v="1"/>
    <s v=""/>
    <s v=""/>
    <s v=""/>
    <s v=""/>
    <s v=""/>
    <m/>
    <s v=""/>
    <x v="2"/>
    <s v="AF"/>
    <s v="KCABCOM"/>
    <s v="BCOM"/>
    <x v="0"/>
    <s v="MAIN"/>
    <s v="YEAR3TRIM1"/>
    <s v="A"/>
    <s v="AO"/>
    <m/>
    <x v="0"/>
  </r>
  <r>
    <n v="2"/>
    <s v="TUESDAY"/>
    <s v="1400-1700 HRS"/>
    <s v="PHYSICAL"/>
    <s v="3-4"/>
    <x v="36"/>
    <s v="BUSINESS FINANCE"/>
    <s v="73"/>
    <s v="JAMES NJAMA"/>
    <s v="BCOM"/>
    <s v="TOWN"/>
    <n v="3"/>
    <n v="3"/>
    <n v="1"/>
    <n v="18"/>
    <s v=""/>
    <s v=""/>
    <s v=""/>
    <s v=""/>
    <s v=""/>
    <s v=""/>
    <s v=""/>
    <n v="1"/>
    <s v=""/>
    <s v=""/>
    <s v=""/>
    <s v=""/>
    <s v=""/>
    <m/>
    <s v=""/>
    <x v="2"/>
    <s v="AF"/>
    <s v="KCABCOM"/>
    <s v="BCOM"/>
    <x v="0"/>
    <s v="TOWN"/>
    <s v="YEAR1TRIM3"/>
    <s v="A"/>
    <m/>
    <m/>
    <x v="0"/>
  </r>
  <r>
    <n v="2"/>
    <s v="TUESDAY"/>
    <s v="1400-1700 HRS"/>
    <s v="PHYSICAL"/>
    <s v="3-4"/>
    <x v="36"/>
    <s v="BUSINESS FINANCE"/>
    <s v="73"/>
    <s v="JAMES NJAMA"/>
    <s v="IBM"/>
    <s v="TOWN"/>
    <m/>
    <n v="0"/>
    <n v="0"/>
    <m/>
    <s v=""/>
    <s v=""/>
    <s v=""/>
    <s v=""/>
    <s v=""/>
    <s v=""/>
    <s v=""/>
    <n v="0"/>
    <s v=""/>
    <s v=""/>
    <s v=""/>
    <s v=""/>
    <s v=""/>
    <m/>
    <s v=""/>
    <x v="2"/>
    <s v="AF"/>
    <s v="KCABSIBM"/>
    <s v="IBM"/>
    <x v="0"/>
    <s v="TOWN"/>
    <s v="YEAR1TRIM3"/>
    <s v="A"/>
    <m/>
    <m/>
    <x v="0"/>
  </r>
  <r>
    <n v="2"/>
    <s v="TUESDAY"/>
    <s v="1400-1700 HRS"/>
    <s v="PHYSICAL"/>
    <s v="3-4"/>
    <x v="36"/>
    <s v="BUSINESS FINANCE"/>
    <s v="73"/>
    <s v="JAMES NJAMA"/>
    <s v="BPL"/>
    <s v="TOWN"/>
    <m/>
    <n v="0"/>
    <n v="0"/>
    <m/>
    <s v=""/>
    <s v=""/>
    <s v=""/>
    <s v=""/>
    <s v=""/>
    <s v=""/>
    <s v=""/>
    <n v="0"/>
    <s v=""/>
    <s v=""/>
    <s v=""/>
    <s v=""/>
    <s v=""/>
    <m/>
    <s v=""/>
    <x v="2"/>
    <s v="AF"/>
    <s v="KCABSCPL"/>
    <s v="BPL"/>
    <x v="0"/>
    <s v="TOWN"/>
    <s v="YEAR2TRIM2"/>
    <s v="A"/>
    <m/>
    <m/>
    <x v="0"/>
  </r>
  <r>
    <n v="2"/>
    <s v="TUESDAY"/>
    <s v="1400-1700 HRS"/>
    <s v="PHYSICAL"/>
    <s v="3-4"/>
    <x v="36"/>
    <s v="BUSINESS FINANCE"/>
    <s v="73"/>
    <s v="JAMES NJAMA"/>
    <s v="BBIT"/>
    <s v="TOWN"/>
    <m/>
    <n v="0"/>
    <n v="0"/>
    <m/>
    <m/>
    <s v=""/>
    <s v=""/>
    <s v=""/>
    <s v=""/>
    <s v=""/>
    <n v="0"/>
    <s v=""/>
    <s v=""/>
    <s v=""/>
    <s v=""/>
    <s v=""/>
    <s v=""/>
    <m/>
    <s v=""/>
    <x v="0"/>
    <s v="AF"/>
    <s v="KCABBIT"/>
    <s v="BBIT"/>
    <x v="0"/>
    <s v="TOWN"/>
    <s v="YEAR2TRIM1"/>
    <s v="A"/>
    <m/>
    <m/>
    <x v="0"/>
  </r>
  <r>
    <n v="2"/>
    <s v="TUESDAY"/>
    <s v="1730-2030 HRS"/>
    <s v="PHYSICAL"/>
    <s v="LT 2-2"/>
    <x v="37"/>
    <s v="FINANCIAL MANAGEMENT"/>
    <s v="73"/>
    <s v="JAMES NJAMA"/>
    <s v="BPL"/>
    <s v="MAIN"/>
    <m/>
    <n v="0"/>
    <n v="0"/>
    <n v="24"/>
    <s v=""/>
    <s v=""/>
    <s v=""/>
    <s v=""/>
    <s v=""/>
    <s v=""/>
    <s v=""/>
    <n v="0"/>
    <s v=""/>
    <s v=""/>
    <s v=""/>
    <s v=""/>
    <s v=""/>
    <m/>
    <s v=""/>
    <x v="2"/>
    <s v="AF"/>
    <s v="KCABSCPL"/>
    <s v="BPL"/>
    <x v="2"/>
    <s v="MAIN"/>
    <s v="YEAR2TRIM1"/>
    <s v="A"/>
    <m/>
    <n v="87"/>
    <x v="0"/>
  </r>
  <r>
    <n v="2"/>
    <s v="TUESDAY"/>
    <s v="1730-2030 HRS"/>
    <s v="PHYSICAL"/>
    <s v="LT 2-2"/>
    <x v="37"/>
    <s v="FINANCIAL MANAGEMENT"/>
    <s v="73"/>
    <s v="JAMES NJAMA"/>
    <s v="BPM"/>
    <s v="MAIN"/>
    <m/>
    <n v="0"/>
    <n v="0"/>
    <n v="24"/>
    <s v=""/>
    <s v=""/>
    <s v=""/>
    <s v=""/>
    <s v=""/>
    <s v=""/>
    <s v=""/>
    <n v="0"/>
    <s v=""/>
    <s v=""/>
    <s v=""/>
    <s v=""/>
    <s v=""/>
    <m/>
    <s v=""/>
    <x v="2"/>
    <s v="AF"/>
    <s v="KCABSCPM"/>
    <s v="BPM"/>
    <x v="2"/>
    <s v="MAIN"/>
    <s v="YEAR2TRIM1"/>
    <s v="A"/>
    <m/>
    <n v="87"/>
    <x v="0"/>
  </r>
  <r>
    <n v="2"/>
    <s v="TUESDAY"/>
    <s v="1730-2030 HRS"/>
    <s v="PHYSICAL"/>
    <s v="LT 2-2"/>
    <x v="37"/>
    <s v="FINANCIAL MANAGEMENT"/>
    <s v="73"/>
    <s v="JAMES NJAMA"/>
    <s v="BCOM"/>
    <s v="MAIN"/>
    <n v="3"/>
    <n v="3"/>
    <n v="1"/>
    <n v="24"/>
    <s v=""/>
    <s v=""/>
    <s v=""/>
    <s v=""/>
    <s v=""/>
    <s v=""/>
    <s v=""/>
    <n v="1"/>
    <s v=""/>
    <s v=""/>
    <s v=""/>
    <s v=""/>
    <s v=""/>
    <m/>
    <s v=""/>
    <x v="2"/>
    <s v="AF"/>
    <s v="KCABCOM"/>
    <s v="BCOM"/>
    <x v="2"/>
    <s v="MAIN"/>
    <s v="YEAR2TRIM1"/>
    <s v="A"/>
    <m/>
    <m/>
    <x v="0"/>
  </r>
  <r>
    <n v="2"/>
    <s v="TUESDAY"/>
    <s v="0800-1100 HRS"/>
    <s v="LAB"/>
    <s v="TC 1-8"/>
    <x v="38"/>
    <s v="FUNDAMENTALS OF COMPUTER SYSTEMS"/>
    <s v="74"/>
    <s v="SOLOMON MAINA"/>
    <s v="BCOM"/>
    <s v="MAIN"/>
    <n v="3"/>
    <n v="3"/>
    <n v="1"/>
    <n v="113"/>
    <s v=""/>
    <s v=""/>
    <s v=""/>
    <s v=""/>
    <s v=""/>
    <s v=""/>
    <s v=""/>
    <n v="1"/>
    <s v=""/>
    <s v=""/>
    <s v=""/>
    <s v=""/>
    <s v=""/>
    <m/>
    <s v=""/>
    <x v="2"/>
    <s v="NAC"/>
    <s v="KCABCOM"/>
    <s v="BCOM"/>
    <x v="0"/>
    <s v="MAIN"/>
    <s v="YEAR1TRIM1"/>
    <s v="A"/>
    <m/>
    <m/>
    <x v="0"/>
  </r>
  <r>
    <n v="2"/>
    <s v="TUESDAY"/>
    <s v="0800-1100 HRS"/>
    <s v="LAB"/>
    <s v="TC 1-8"/>
    <x v="38"/>
    <s v="FUNDAMENTALS OF COMPUTER SYSTEMS"/>
    <s v="74"/>
    <s v="SOLOMON MAINA"/>
    <s v="BEBS"/>
    <s v="MAIN"/>
    <m/>
    <n v="0"/>
    <n v="0"/>
    <m/>
    <s v=""/>
    <s v=""/>
    <s v=""/>
    <s v=""/>
    <s v=""/>
    <s v=""/>
    <s v=""/>
    <s v=""/>
    <s v=""/>
    <n v="0"/>
    <s v=""/>
    <s v=""/>
    <s v=""/>
    <m/>
    <s v=""/>
    <x v="2"/>
    <s v="NAC"/>
    <s v="KCABEBS"/>
    <s v="BEBS"/>
    <x v="0"/>
    <s v="MAIN"/>
    <s v="YEAR1TRIM1"/>
    <s v="A"/>
    <m/>
    <m/>
    <x v="0"/>
  </r>
  <r>
    <n v="2"/>
    <s v="TUESDAY"/>
    <s v="0800-1100 HRS"/>
    <s v="LAB"/>
    <s v="TC 1-8"/>
    <x v="38"/>
    <s v="FUNDAMENTALS OF COMPUTER SYSTEMS"/>
    <s v="74"/>
    <s v="SOLOMON MAINA"/>
    <s v="BPL"/>
    <s v="MAIN"/>
    <m/>
    <n v="0"/>
    <n v="0"/>
    <m/>
    <s v=""/>
    <s v=""/>
    <s v=""/>
    <s v=""/>
    <s v=""/>
    <s v=""/>
    <s v=""/>
    <n v="0"/>
    <s v=""/>
    <s v=""/>
    <s v=""/>
    <s v=""/>
    <s v=""/>
    <m/>
    <s v=""/>
    <x v="2"/>
    <s v="NAC"/>
    <s v="KCABSCPL"/>
    <s v="BPL"/>
    <x v="0"/>
    <s v="MAIN"/>
    <s v="YEAR1TRIM1"/>
    <s v="A"/>
    <m/>
    <m/>
    <x v="0"/>
  </r>
  <r>
    <n v="2"/>
    <s v="TUESDAY"/>
    <s v="0800-1100 HRS"/>
    <s v="LAB"/>
    <s v="TC 1-8"/>
    <x v="38"/>
    <s v="FUNDAMENTALS OF COMPUTER SYSTEMS"/>
    <s v="74"/>
    <s v="SOLOMON MAINA"/>
    <s v="BSC AS"/>
    <s v="MAIN"/>
    <m/>
    <n v="0"/>
    <n v="0"/>
    <m/>
    <s v=""/>
    <s v=""/>
    <s v=""/>
    <s v=""/>
    <s v=""/>
    <s v=""/>
    <s v=""/>
    <n v="0"/>
    <s v=""/>
    <s v=""/>
    <s v=""/>
    <s v=""/>
    <s v=""/>
    <m/>
    <s v=""/>
    <x v="2"/>
    <s v="NAC"/>
    <s v="KCABAS"/>
    <s v="BSC AS"/>
    <x v="0"/>
    <s v="MAIN"/>
    <s v="YEAR1TRIM1"/>
    <s v="A"/>
    <m/>
    <m/>
    <x v="0"/>
  </r>
  <r>
    <n v="2"/>
    <s v="TUESDAY"/>
    <s v="0800-1100 HRS"/>
    <s v="LAB"/>
    <s v="TC 1-8"/>
    <x v="38"/>
    <s v="FUNDAMENTALS OF COMPUTER SYSTEMS"/>
    <s v="74"/>
    <s v="SOLOMON MAINA"/>
    <s v="BSC EandS"/>
    <s v="MAIN"/>
    <m/>
    <n v="0"/>
    <n v="0"/>
    <m/>
    <s v=""/>
    <s v=""/>
    <s v=""/>
    <s v=""/>
    <s v=""/>
    <s v=""/>
    <s v=""/>
    <s v=""/>
    <s v=""/>
    <s v=""/>
    <s v=""/>
    <s v=""/>
    <s v=""/>
    <m/>
    <s v=""/>
    <x v="2"/>
    <s v="NAC"/>
    <s v="KCABECOSTA"/>
    <s v="BSC EandS"/>
    <x v="0"/>
    <s v="MAIN"/>
    <s v="YEAR1TRIM1"/>
    <s v="A"/>
    <m/>
    <m/>
    <x v="0"/>
  </r>
  <r>
    <n v="2"/>
    <s v="TUESDAY"/>
    <s v="0800-1100 HRS"/>
    <s v="LAB"/>
    <s v="TC 1-8"/>
    <x v="38"/>
    <s v="FUNDAMENTALS OF COMPUTER SYSTEMS"/>
    <s v="74"/>
    <s v="SOLOMON MAINA"/>
    <s v="BSC FA"/>
    <s v="MAIN"/>
    <m/>
    <n v="0"/>
    <n v="0"/>
    <m/>
    <s v=""/>
    <s v=""/>
    <s v=""/>
    <s v=""/>
    <s v=""/>
    <s v=""/>
    <s v=""/>
    <s v=""/>
    <s v=""/>
    <s v=""/>
    <s v=""/>
    <s v=""/>
    <s v=""/>
    <m/>
    <s v=""/>
    <x v="2"/>
    <s v="NAC"/>
    <s v="KCABSCFA"/>
    <s v="BSC FA"/>
    <x v="0"/>
    <s v="MAIN"/>
    <s v="YEAR1TRIM1"/>
    <s v="A"/>
    <m/>
    <m/>
    <x v="0"/>
  </r>
  <r>
    <n v="2"/>
    <s v="TUESDAY"/>
    <s v="1400-1700 HRS"/>
    <s v="LAB"/>
    <s v="LAB 5"/>
    <x v="38"/>
    <s v="FUNDAMENTALS OF COMPUTER SYSTEMS"/>
    <s v="74"/>
    <s v="SOLOMON MAINA"/>
    <s v="BCOM"/>
    <s v="TOWN"/>
    <m/>
    <n v="0"/>
    <n v="0"/>
    <m/>
    <s v=""/>
    <s v=""/>
    <s v=""/>
    <s v=""/>
    <s v=""/>
    <s v=""/>
    <s v=""/>
    <n v="0"/>
    <s v=""/>
    <s v=""/>
    <s v=""/>
    <s v=""/>
    <s v=""/>
    <m/>
    <s v=""/>
    <x v="2"/>
    <s v="NAC"/>
    <s v="KCABCOM"/>
    <s v="BCOM"/>
    <x v="0"/>
    <s v="TOWN"/>
    <s v="YEAR1TRIM1"/>
    <s v="A"/>
    <m/>
    <m/>
    <x v="0"/>
  </r>
  <r>
    <n v="2"/>
    <s v="TUESDAY"/>
    <s v="1400-1700 HRS"/>
    <s v="LAB"/>
    <s v="LAB 5"/>
    <x v="38"/>
    <s v="FUNDAMENTALS OF COMPUTER SYSTEMS"/>
    <s v="74"/>
    <s v="SOLOMON MAINA"/>
    <s v="BPL"/>
    <s v="TOWN"/>
    <m/>
    <n v="0"/>
    <n v="0"/>
    <m/>
    <s v=""/>
    <s v=""/>
    <s v=""/>
    <s v=""/>
    <s v=""/>
    <s v=""/>
    <s v=""/>
    <n v="0"/>
    <s v=""/>
    <s v=""/>
    <s v=""/>
    <s v=""/>
    <s v=""/>
    <m/>
    <s v=""/>
    <x v="2"/>
    <s v="NAC"/>
    <s v="KCABSCPL"/>
    <s v="BPL"/>
    <x v="0"/>
    <s v="TOWN"/>
    <s v="YEAR1TRIM1"/>
    <s v="A"/>
    <m/>
    <m/>
    <x v="0"/>
  </r>
  <r>
    <n v="2"/>
    <s v="TUESDAY"/>
    <s v="1400-1700 HRS"/>
    <s v="LAB"/>
    <s v="LAB 5"/>
    <x v="38"/>
    <s v="FUNDAMENTALS OF COMPUTER SYSTEMS"/>
    <s v="74"/>
    <s v="SOLOMON MAINA"/>
    <s v="BPM"/>
    <s v="TOWN"/>
    <m/>
    <n v="0"/>
    <n v="0"/>
    <m/>
    <s v=""/>
    <s v=""/>
    <s v=""/>
    <s v=""/>
    <s v=""/>
    <s v=""/>
    <s v=""/>
    <n v="0"/>
    <s v=""/>
    <s v=""/>
    <s v=""/>
    <s v=""/>
    <s v=""/>
    <m/>
    <s v=""/>
    <x v="2"/>
    <s v="NAC"/>
    <s v="KCABSCPM"/>
    <s v="BPM"/>
    <x v="0"/>
    <s v="TOWN"/>
    <s v="YEAR1TRIM1"/>
    <s v="A"/>
    <m/>
    <m/>
    <x v="0"/>
  </r>
  <r>
    <n v="2"/>
    <s v="TUESDAY"/>
    <s v="1400-1700 HRS"/>
    <s v="LAB"/>
    <s v="LAB 5"/>
    <x v="38"/>
    <s v="FUNDAMENTALS OF COMPUTER SYSTEMS"/>
    <s v="74"/>
    <s v="SOLOMON MAINA"/>
    <s v="IBM"/>
    <s v="TOWN"/>
    <m/>
    <n v="0"/>
    <n v="0"/>
    <m/>
    <s v=""/>
    <s v=""/>
    <s v=""/>
    <s v=""/>
    <s v=""/>
    <s v=""/>
    <s v=""/>
    <n v="0"/>
    <s v=""/>
    <s v=""/>
    <s v=""/>
    <s v=""/>
    <s v=""/>
    <m/>
    <s v=""/>
    <x v="2"/>
    <s v="NAC"/>
    <s v="KCABSIBM"/>
    <s v="IBM"/>
    <x v="0"/>
    <s v="TOWN"/>
    <s v="YEAR1TRIM1"/>
    <s v="A"/>
    <m/>
    <m/>
    <x v="0"/>
  </r>
  <r>
    <n v="2"/>
    <s v="TUESDAY"/>
    <s v="1400-1700 HRS"/>
    <s v="LAB"/>
    <s v="LAB 5"/>
    <x v="38"/>
    <s v="FUNDAMENTALS OF COMPUTER SYSTEMS"/>
    <s v="74"/>
    <s v="SOLOMON MAINA"/>
    <s v="BBIT"/>
    <s v="TOWN"/>
    <s v="3"/>
    <s v="3"/>
    <n v="1"/>
    <n v="139"/>
    <m/>
    <s v=""/>
    <s v=""/>
    <s v=""/>
    <s v=""/>
    <s v=""/>
    <n v="1"/>
    <s v=""/>
    <s v=""/>
    <s v=""/>
    <s v=""/>
    <s v=""/>
    <s v=""/>
    <m/>
    <s v=""/>
    <x v="0"/>
    <s v="NAC"/>
    <s v="KCABBIT"/>
    <s v="BBIT"/>
    <x v="0"/>
    <s v="TOWN"/>
    <s v="YEAR1TRIM1"/>
    <s v="A"/>
    <m/>
    <m/>
    <x v="0"/>
  </r>
  <r>
    <n v="2"/>
    <s v="TUESDAY"/>
    <s v="1100-1400 HRS"/>
    <s v="VIRTUAL"/>
    <s v="ZOOM"/>
    <x v="39"/>
    <s v="E-COMMERCE"/>
    <s v="74"/>
    <s v="SOLOMON MAINA"/>
    <s v="BPL"/>
    <s v="KITENGELA"/>
    <m/>
    <n v="0"/>
    <n v="0"/>
    <m/>
    <s v=""/>
    <s v=""/>
    <s v=""/>
    <s v=""/>
    <s v=""/>
    <s v=""/>
    <s v=""/>
    <n v="0"/>
    <s v=""/>
    <s v=""/>
    <s v=""/>
    <s v=""/>
    <s v=""/>
    <m/>
    <s v=""/>
    <x v="2"/>
    <s v="NAC"/>
    <s v="KCABSCPL"/>
    <s v="BPL"/>
    <x v="0"/>
    <s v="KITENGELA"/>
    <s v="YEAR2TRIM1"/>
    <s v="A"/>
    <m/>
    <m/>
    <x v="0"/>
  </r>
  <r>
    <n v="2"/>
    <s v="TUESDAY"/>
    <s v="1100-1400 HRS"/>
    <s v="VIRTUAL"/>
    <s v="ZOOM"/>
    <x v="39"/>
    <s v="E-COMMERCE"/>
    <s v="74"/>
    <s v="SOLOMON MAINA"/>
    <s v="BCOM"/>
    <s v="KSM"/>
    <m/>
    <n v="0"/>
    <n v="0"/>
    <m/>
    <s v=""/>
    <s v=""/>
    <s v=""/>
    <s v=""/>
    <s v=""/>
    <s v=""/>
    <s v=""/>
    <n v="0"/>
    <s v=""/>
    <s v=""/>
    <s v=""/>
    <s v=""/>
    <s v=""/>
    <m/>
    <s v=""/>
    <x v="2"/>
    <s v="NAC"/>
    <s v="KCABCOM"/>
    <s v="BCOM"/>
    <x v="0"/>
    <s v="KSM"/>
    <s v="YEAR2TRIM1"/>
    <s v="A"/>
    <m/>
    <m/>
    <x v="0"/>
  </r>
  <r>
    <n v="2"/>
    <s v="TUESDAY"/>
    <s v="1100-1400 HRS"/>
    <s v="VIRTUAL"/>
    <s v="ZOOM"/>
    <x v="39"/>
    <s v="E-COMMERCE"/>
    <s v="74"/>
    <s v="SOLOMON MAINA"/>
    <s v="BPL"/>
    <s v="KSM"/>
    <m/>
    <n v="0"/>
    <n v="0"/>
    <m/>
    <s v=""/>
    <s v=""/>
    <s v=""/>
    <s v=""/>
    <s v=""/>
    <s v=""/>
    <s v=""/>
    <n v="0"/>
    <s v=""/>
    <s v=""/>
    <s v=""/>
    <s v=""/>
    <s v=""/>
    <m/>
    <s v=""/>
    <x v="2"/>
    <s v="NAC"/>
    <s v="KCABSCPL"/>
    <s v="BPL"/>
    <x v="0"/>
    <s v="KSM"/>
    <s v="YEAR2TRIM1"/>
    <s v="A"/>
    <m/>
    <m/>
    <x v="0"/>
  </r>
  <r>
    <n v="2"/>
    <s v="TUESDAY"/>
    <s v="1100-1400 HRS"/>
    <s v="VIRTUAL"/>
    <s v="ZOOM"/>
    <x v="39"/>
    <s v="E-COMMERCE"/>
    <s v="74"/>
    <s v="SOLOMON MAINA"/>
    <s v="BCOM"/>
    <s v="MAIN"/>
    <n v="3"/>
    <n v="3"/>
    <n v="1"/>
    <n v="70"/>
    <s v=""/>
    <s v=""/>
    <s v=""/>
    <s v=""/>
    <s v=""/>
    <s v=""/>
    <s v=""/>
    <n v="1"/>
    <s v=""/>
    <s v=""/>
    <s v=""/>
    <s v=""/>
    <s v=""/>
    <m/>
    <s v=""/>
    <x v="2"/>
    <s v="NAC"/>
    <s v="KCABCOM"/>
    <s v="BCOM"/>
    <x v="0"/>
    <s v="MAIN"/>
    <s v="YEAR2TRIM1"/>
    <s v="A"/>
    <m/>
    <m/>
    <x v="0"/>
  </r>
  <r>
    <n v="2"/>
    <s v="TUESDAY"/>
    <s v="1100-1400 HRS"/>
    <s v="VIRTUAL"/>
    <s v="ZOOM"/>
    <x v="39"/>
    <s v="E-COMMERCE"/>
    <s v="74"/>
    <s v="SOLOMON MAINA"/>
    <s v="BPL"/>
    <s v="MAIN"/>
    <m/>
    <n v="0"/>
    <n v="0"/>
    <m/>
    <s v=""/>
    <s v=""/>
    <s v=""/>
    <s v=""/>
    <s v=""/>
    <s v=""/>
    <s v=""/>
    <n v="0"/>
    <s v=""/>
    <s v=""/>
    <s v=""/>
    <s v=""/>
    <s v=""/>
    <m/>
    <s v=""/>
    <x v="2"/>
    <s v="NAC"/>
    <s v="KCABSCPL"/>
    <s v="BPL"/>
    <x v="0"/>
    <s v="MAIN"/>
    <s v="YEAR2TRIM1"/>
    <s v="A"/>
    <m/>
    <m/>
    <x v="0"/>
  </r>
  <r>
    <n v="2"/>
    <s v="TUESDAY"/>
    <s v="1100-1400 HRS"/>
    <s v="VIRTUAL"/>
    <s v="ZOOM"/>
    <x v="39"/>
    <s v="E-COMMERCE"/>
    <s v="74"/>
    <s v="SOLOMON MAINA"/>
    <s v="BCOM"/>
    <s v="TOWN"/>
    <m/>
    <n v="0"/>
    <n v="0"/>
    <m/>
    <s v=""/>
    <s v=""/>
    <s v=""/>
    <s v=""/>
    <s v=""/>
    <s v=""/>
    <s v=""/>
    <n v="0"/>
    <s v=""/>
    <s v=""/>
    <s v=""/>
    <s v=""/>
    <s v=""/>
    <m/>
    <s v=""/>
    <x v="2"/>
    <s v="NAC"/>
    <s v="KCABCOM"/>
    <s v="BCOM"/>
    <x v="0"/>
    <s v="TOWN"/>
    <s v="YEAR2TRIM1"/>
    <s v="A"/>
    <m/>
    <m/>
    <x v="0"/>
  </r>
  <r>
    <n v="2"/>
    <s v="TUESDAY"/>
    <s v="1100-1400 HRS"/>
    <s v="VIRTUAL"/>
    <s v="ZOOM"/>
    <x v="39"/>
    <s v="E-COMMERCE"/>
    <s v="74"/>
    <s v="SOLOMON MAINA"/>
    <s v="BPL"/>
    <s v="TOWN"/>
    <m/>
    <n v="0"/>
    <n v="0"/>
    <m/>
    <s v=""/>
    <s v=""/>
    <s v=""/>
    <s v=""/>
    <s v=""/>
    <s v=""/>
    <s v=""/>
    <n v="0"/>
    <s v=""/>
    <s v=""/>
    <s v=""/>
    <s v=""/>
    <s v=""/>
    <m/>
    <s v=""/>
    <x v="2"/>
    <s v="NAC"/>
    <s v="KCABSCPL"/>
    <s v="BPL"/>
    <x v="0"/>
    <s v="TOWN"/>
    <s v="YEAR2TRIM1"/>
    <s v="A"/>
    <m/>
    <m/>
    <x v="0"/>
  </r>
  <r>
    <n v="1"/>
    <s v="MONDAY"/>
    <s v="0800-1100 HRS"/>
    <s v="LAB"/>
    <s v="TC 0-1/0-2"/>
    <x v="40"/>
    <s v="COMPUTER APPLICATIONS"/>
    <s v="74"/>
    <s v="SOLOMON MAINA"/>
    <s v="BCOM"/>
    <s v="MAIN"/>
    <n v="3"/>
    <n v="3"/>
    <n v="1"/>
    <n v="60"/>
    <s v=""/>
    <s v=""/>
    <s v=""/>
    <s v=""/>
    <s v=""/>
    <s v=""/>
    <s v=""/>
    <n v="1"/>
    <s v=""/>
    <s v=""/>
    <s v=""/>
    <s v=""/>
    <s v=""/>
    <m/>
    <s v=""/>
    <x v="2"/>
    <s v="SD AND IS"/>
    <s v="KCABCOM"/>
    <s v="BCOM"/>
    <x v="0"/>
    <s v="MAIN"/>
    <s v="YEAR2TRIM2"/>
    <s v="C"/>
    <m/>
    <m/>
    <x v="0"/>
  </r>
  <r>
    <n v="1"/>
    <s v="MONDAY"/>
    <s v="0800-1100 HRS"/>
    <s v="LAB"/>
    <s v="TC 0-1/0-2"/>
    <x v="40"/>
    <s v="COMPUTER APPLICATIONS"/>
    <s v="74"/>
    <s v="SOLOMON MAINA"/>
    <s v="BCOM"/>
    <s v="MAIN"/>
    <m/>
    <n v="0"/>
    <n v="0"/>
    <n v="60"/>
    <s v=""/>
    <s v=""/>
    <s v=""/>
    <s v=""/>
    <s v=""/>
    <s v=""/>
    <s v=""/>
    <n v="0"/>
    <s v=""/>
    <s v=""/>
    <s v=""/>
    <s v=""/>
    <s v=""/>
    <m/>
    <s v=""/>
    <x v="2"/>
    <s v="SD AND IS"/>
    <s v="KCABCOM"/>
    <s v="BCOM"/>
    <x v="0"/>
    <s v="MAIN"/>
    <s v="YEAR2TRIM2"/>
    <s v="C"/>
    <m/>
    <m/>
    <x v="0"/>
  </r>
  <r>
    <n v="1"/>
    <s v="MONDAY"/>
    <s v="0800-1100 HRS"/>
    <s v="LAB"/>
    <s v="TC 0-1/0-2"/>
    <x v="40"/>
    <s v="COMPUTER APPLICATIONS"/>
    <s v="74"/>
    <s v="SOLOMON MAINA"/>
    <s v="BEBS"/>
    <s v="MAIN"/>
    <m/>
    <n v="0"/>
    <n v="0"/>
    <m/>
    <s v=""/>
    <s v=""/>
    <s v=""/>
    <s v=""/>
    <s v=""/>
    <s v=""/>
    <s v=""/>
    <s v=""/>
    <s v=""/>
    <n v="0"/>
    <s v=""/>
    <s v=""/>
    <s v=""/>
    <m/>
    <s v=""/>
    <x v="2"/>
    <s v="SD AND IS"/>
    <s v="KCABEBS"/>
    <s v="BEBS"/>
    <x v="0"/>
    <s v="MAIN"/>
    <s v="YEAR2TRIM2"/>
    <s v="C"/>
    <m/>
    <m/>
    <x v="0"/>
  </r>
  <r>
    <n v="1"/>
    <s v="MONDAY"/>
    <s v="0800-1100 HRS"/>
    <s v="LAB"/>
    <s v="TC 0-1/0-2"/>
    <x v="40"/>
    <s v="COMPUTER APPLICATIONS"/>
    <s v="74"/>
    <s v="SOLOMON MAINA"/>
    <s v="BSC FA"/>
    <s v="MAIN"/>
    <m/>
    <n v="0"/>
    <n v="0"/>
    <m/>
    <s v=""/>
    <s v=""/>
    <s v=""/>
    <s v=""/>
    <s v=""/>
    <s v=""/>
    <s v=""/>
    <s v=""/>
    <s v=""/>
    <s v=""/>
    <s v=""/>
    <s v=""/>
    <s v=""/>
    <m/>
    <s v=""/>
    <x v="2"/>
    <s v="SD AND IS"/>
    <s v="KCABSCFA"/>
    <s v="BSC FA"/>
    <x v="0"/>
    <s v="MAIN"/>
    <s v="YEAR2TRIM2"/>
    <s v="C"/>
    <m/>
    <m/>
    <x v="0"/>
  </r>
  <r>
    <n v="3"/>
    <s v="WEDNESDAY"/>
    <s v="1100-1400 HRS"/>
    <s v="LAB"/>
    <s v="LAB 5"/>
    <x v="40"/>
    <s v="COMPUTER APPLICATIONS"/>
    <s v="74"/>
    <s v="SOLOMON MAINA"/>
    <s v="BCOM"/>
    <s v="TOWN"/>
    <n v="3"/>
    <n v="3"/>
    <n v="1"/>
    <n v="44"/>
    <s v=""/>
    <s v=""/>
    <s v=""/>
    <s v=""/>
    <s v=""/>
    <s v=""/>
    <s v=""/>
    <n v="1"/>
    <s v=""/>
    <s v=""/>
    <s v=""/>
    <s v=""/>
    <s v=""/>
    <m/>
    <s v=""/>
    <x v="2"/>
    <s v="SD AND IS"/>
    <s v="KCABCOM"/>
    <s v="BCOM"/>
    <x v="0"/>
    <s v="TOWN"/>
    <s v="YEAR2TRIM2"/>
    <s v="A"/>
    <m/>
    <m/>
    <x v="0"/>
  </r>
  <r>
    <n v="3"/>
    <s v="WEDNESDAY"/>
    <s v="1100-1400 HRS"/>
    <s v="LAB"/>
    <s v="LAB 5"/>
    <x v="40"/>
    <s v="COMPUTER APPLICATIONS"/>
    <s v="74"/>
    <s v="SOLOMON MAINA"/>
    <s v="BBIT"/>
    <s v="TOWN"/>
    <m/>
    <n v="0"/>
    <n v="0"/>
    <n v="106"/>
    <m/>
    <s v=""/>
    <s v=""/>
    <s v=""/>
    <s v=""/>
    <s v=""/>
    <n v="0"/>
    <s v=""/>
    <s v=""/>
    <s v=""/>
    <s v=""/>
    <s v=""/>
    <s v=""/>
    <m/>
    <s v=""/>
    <x v="0"/>
    <s v="SD AND IS"/>
    <s v="KCABBIT"/>
    <s v="BBIT"/>
    <x v="0"/>
    <s v="TOWN"/>
    <s v="YEAR1TRIM1"/>
    <s v="A"/>
    <m/>
    <m/>
    <x v="0"/>
  </r>
  <r>
    <n v="3"/>
    <s v="WEDNESDAY"/>
    <s v="1730-2030 HRS"/>
    <s v="LAB"/>
    <s v="LAB 3"/>
    <x v="40"/>
    <s v="COMPUTER APPLICATIONS"/>
    <s v="74"/>
    <s v="SOLOMON MAINA"/>
    <s v="BCOM"/>
    <s v="TOWN"/>
    <n v="3"/>
    <n v="3"/>
    <n v="1"/>
    <n v="35"/>
    <s v=""/>
    <s v=""/>
    <s v=""/>
    <s v=""/>
    <s v=""/>
    <s v=""/>
    <s v=""/>
    <n v="1"/>
    <s v=""/>
    <s v=""/>
    <s v=""/>
    <s v=""/>
    <s v=""/>
    <m/>
    <s v=""/>
    <x v="2"/>
    <s v="SD AND IS"/>
    <s v="KCABCOM"/>
    <s v="BCOM"/>
    <x v="2"/>
    <s v="TOWN"/>
    <s v="YEAR2TRIM2"/>
    <s v="A"/>
    <m/>
    <s v="TRIM 3A"/>
    <x v="0"/>
  </r>
  <r>
    <n v="2"/>
    <s v="TUESDAY"/>
    <s v="1100-1400 HRS"/>
    <s v="VIRTUAL"/>
    <s v="ZOOM"/>
    <x v="41"/>
    <s v="FINANCIAL ACCOUNTING THEORY"/>
    <s v="75"/>
    <s v="DR. PETER NJUGUNA"/>
    <s v="BCOM"/>
    <s v="MAIN"/>
    <n v="3"/>
    <n v="3"/>
    <n v="1"/>
    <n v="23"/>
    <s v=""/>
    <s v=""/>
    <s v=""/>
    <s v=""/>
    <s v=""/>
    <s v=""/>
    <s v=""/>
    <n v="1"/>
    <s v=""/>
    <s v=""/>
    <s v=""/>
    <s v=""/>
    <s v=""/>
    <m/>
    <s v=""/>
    <x v="2"/>
    <s v="AF"/>
    <s v="KCABCOM"/>
    <s v="BCOM"/>
    <x v="0"/>
    <s v="MAIN"/>
    <s v="YEAR3TRIM1"/>
    <s v="A"/>
    <s v="AO"/>
    <m/>
    <x v="0"/>
  </r>
  <r>
    <n v="3"/>
    <s v="WEDNESDAY"/>
    <s v="1730-2030 HRS"/>
    <s v="VIRTUAL"/>
    <s v="ZOOM"/>
    <x v="42"/>
    <s v="ADVANCED ACCOUNTING II"/>
    <s v="75"/>
    <s v="DR. PETER NJUGUNA"/>
    <s v="BCOM"/>
    <s v="MAIN"/>
    <n v="3"/>
    <n v="3"/>
    <n v="1"/>
    <n v="8"/>
    <s v=""/>
    <s v=""/>
    <s v=""/>
    <s v=""/>
    <s v=""/>
    <s v=""/>
    <s v=""/>
    <n v="1"/>
    <s v=""/>
    <s v=""/>
    <s v=""/>
    <s v=""/>
    <s v=""/>
    <m/>
    <s v=""/>
    <x v="2"/>
    <s v="AF"/>
    <s v="KCABCOM"/>
    <s v="BCOM"/>
    <x v="1"/>
    <s v="MAIN"/>
    <s v="YEAR3TRIM2"/>
    <s v="A"/>
    <s v="AO"/>
    <m/>
    <x v="0"/>
  </r>
  <r>
    <n v="2"/>
    <s v="TUESDAY"/>
    <s v="0800-1100 HRS"/>
    <s v="VIRTUAL"/>
    <s v="ZOOM"/>
    <x v="43"/>
    <s v="AUDITING AND INVESTIGATION THEORY"/>
    <s v="75"/>
    <s v="DR. PETER NJUGUNA"/>
    <s v="BCOM"/>
    <s v="MAIN"/>
    <n v="3"/>
    <n v="3"/>
    <n v="1"/>
    <n v="42"/>
    <s v=""/>
    <s v=""/>
    <s v=""/>
    <s v=""/>
    <s v=""/>
    <s v=""/>
    <s v=""/>
    <n v="1"/>
    <s v=""/>
    <s v=""/>
    <s v=""/>
    <s v=""/>
    <s v=""/>
    <m/>
    <s v=""/>
    <x v="2"/>
    <s v="AF"/>
    <s v="KCABCOM"/>
    <s v="BCOM"/>
    <x v="0"/>
    <s v="MAIN"/>
    <s v="YEAR3TRIM2"/>
    <s v="A"/>
    <s v="AO"/>
    <m/>
    <x v="0"/>
  </r>
  <r>
    <n v="2"/>
    <s v="TUESDAY"/>
    <s v="1730-2030 HRS"/>
    <s v="PG"/>
    <s v="ZOOM"/>
    <x v="44"/>
    <s v="ADVANCED ACCOUNTING THEORY"/>
    <s v="75"/>
    <s v="DR. PETER NJUGUNA"/>
    <s v="MSC ACC"/>
    <s v="TOWN"/>
    <m/>
    <n v="0"/>
    <n v="0"/>
    <m/>
    <s v=""/>
    <s v=""/>
    <s v=""/>
    <s v=""/>
    <s v=""/>
    <s v=""/>
    <s v=""/>
    <s v=""/>
    <s v=""/>
    <s v=""/>
    <s v=""/>
    <s v=""/>
    <s v=""/>
    <m/>
    <s v=""/>
    <x v="2"/>
    <s v="AF"/>
    <s v="KCAMSCCOM"/>
    <s v="MSC ACC"/>
    <x v="2"/>
    <s v="TOWN"/>
    <s v="YEAR1TRIM2"/>
    <s v="A"/>
    <m/>
    <m/>
    <x v="0"/>
  </r>
  <r>
    <n v="2"/>
    <s v="TUESDAY"/>
    <s v="1730-2030 HRS"/>
    <s v="PG"/>
    <s v="ZOOM"/>
    <x v="44"/>
    <s v="ADVANCED ACCOUNTING THEORY"/>
    <s v="75"/>
    <s v="DR. PETER NJUGUNA"/>
    <s v="MSC FIN_ACC"/>
    <s v="TOWN"/>
    <n v="3"/>
    <n v="3"/>
    <n v="1"/>
    <n v="22"/>
    <s v=""/>
    <s v=""/>
    <s v=""/>
    <s v=""/>
    <s v=""/>
    <s v=""/>
    <s v=""/>
    <s v=""/>
    <s v=""/>
    <s v=""/>
    <n v="1"/>
    <s v=""/>
    <s v=""/>
    <m/>
    <s v=""/>
    <x v="2"/>
    <s v="AF"/>
    <s v="KCAMSCCOM"/>
    <s v="MSC FIN_ACC"/>
    <x v="2"/>
    <s v="TOWN"/>
    <s v="YEAR1TRIM2"/>
    <s v="A"/>
    <m/>
    <m/>
    <x v="0"/>
  </r>
  <r>
    <n v="6"/>
    <s v="SATURDAY"/>
    <s v="1100-1400 HRS"/>
    <s v="PG"/>
    <s v="ZOOM"/>
    <x v="45"/>
    <s v="FINANCIAL SERVICES REGULATIONS"/>
    <s v="75"/>
    <s v="DR. PETER NJUGUNA"/>
    <s v="MSC DF"/>
    <s v="MAIN"/>
    <n v="3"/>
    <n v="3"/>
    <n v="1"/>
    <n v="22"/>
    <s v=""/>
    <s v=""/>
    <s v=""/>
    <s v=""/>
    <s v=""/>
    <s v=""/>
    <s v=""/>
    <s v=""/>
    <s v=""/>
    <s v=""/>
    <n v="1"/>
    <s v=""/>
    <s v=""/>
    <m/>
    <s v=""/>
    <x v="2"/>
    <s v="AF"/>
    <s v="KCAMSCDF"/>
    <s v="MSC DF"/>
    <x v="3"/>
    <s v="MAIN"/>
    <s v="YEAR1TRIM3"/>
    <s v="A"/>
    <m/>
    <m/>
    <x v="0"/>
  </r>
  <r>
    <n v="6"/>
    <s v="SATURDAY"/>
    <s v="1500-1800 HRS"/>
    <s v="PG"/>
    <s v="ZOOM"/>
    <x v="46"/>
    <s v="CLIMATE FINANCE"/>
    <s v="75"/>
    <s v="DR. PETER NJUGUNA"/>
    <s v="MSC DF"/>
    <s v="MAIN"/>
    <n v="3"/>
    <n v="3"/>
    <n v="1"/>
    <n v="22"/>
    <s v=""/>
    <s v=""/>
    <s v=""/>
    <s v=""/>
    <s v=""/>
    <s v=""/>
    <s v=""/>
    <s v=""/>
    <s v=""/>
    <s v=""/>
    <n v="1"/>
    <s v=""/>
    <s v=""/>
    <m/>
    <s v=""/>
    <x v="2"/>
    <s v="AF"/>
    <s v="KCAMSCDF"/>
    <s v="MSC DF"/>
    <x v="3"/>
    <s v="MAIN"/>
    <s v="YEAR1TRIM2"/>
    <s v="A"/>
    <m/>
    <m/>
    <x v="0"/>
  </r>
  <r>
    <n v="6"/>
    <s v="SATURDAY"/>
    <s v="1500 -1800 HRS"/>
    <s v="PG"/>
    <s v="ZOOM"/>
    <x v="46"/>
    <s v="CLIMATE FINANCE"/>
    <s v="75"/>
    <s v="DR. PETER NJUGUNA"/>
    <s v="MSC FIN"/>
    <s v="MAIN"/>
    <m/>
    <n v="0"/>
    <n v="0"/>
    <m/>
    <s v=""/>
    <s v=""/>
    <s v=""/>
    <s v=""/>
    <s v=""/>
    <s v=""/>
    <s v=""/>
    <s v=""/>
    <s v=""/>
    <s v=""/>
    <s v=""/>
    <s v=""/>
    <s v=""/>
    <m/>
    <s v=""/>
    <x v="2"/>
    <s v="AF"/>
    <s v="KCAMSCCOM"/>
    <s v="MSC FIN"/>
    <x v="3"/>
    <s v="MAIN"/>
    <s v="YEAR1TRIM3"/>
    <s v="A"/>
    <m/>
    <m/>
    <x v="0"/>
  </r>
  <r>
    <n v="5"/>
    <s v="FRIDAY"/>
    <s v="1700-2100 HRS"/>
    <s v="VIRTUAL"/>
    <s v="ZOOM"/>
    <x v="47"/>
    <s v="ADVANCED CORPORATE FINANCE"/>
    <s v="75"/>
    <s v="DR. PETER NJUGUNA"/>
    <s v="PHD FIN"/>
    <s v="MAIN"/>
    <n v="4"/>
    <n v="4"/>
    <n v="1"/>
    <n v="22"/>
    <s v=""/>
    <s v=""/>
    <s v=""/>
    <s v=""/>
    <s v=""/>
    <s v=""/>
    <s v=""/>
    <s v=""/>
    <n v="1"/>
    <s v=""/>
    <s v=""/>
    <s v=""/>
    <s v=""/>
    <m/>
    <s v=""/>
    <x v="2"/>
    <s v="AF"/>
    <s v="KCAPHDFIN"/>
    <s v="PHD FIN"/>
    <x v="2"/>
    <s v="MAIN"/>
    <s v="YEAR1TRIM1"/>
    <s v="A"/>
    <m/>
    <m/>
    <x v="0"/>
  </r>
  <r>
    <n v="6"/>
    <s v="SATURDAY"/>
    <s v="1730-2030 HRS"/>
    <s v="VIRTUAL"/>
    <s v="ZOOM"/>
    <x v="48"/>
    <s v="RESEARCH METHODOLOGY"/>
    <s v="75"/>
    <s v="DR. PETER NJUGUNA"/>
    <s v="BCOM"/>
    <s v="MAIN"/>
    <n v="3"/>
    <n v="3"/>
    <n v="1"/>
    <n v="6"/>
    <s v=""/>
    <s v=""/>
    <s v=""/>
    <s v=""/>
    <s v=""/>
    <s v=""/>
    <s v=""/>
    <n v="1"/>
    <s v=""/>
    <s v=""/>
    <s v=""/>
    <s v=""/>
    <s v=""/>
    <m/>
    <s v=""/>
    <x v="2"/>
    <s v="BAM"/>
    <s v="KCABCOM"/>
    <s v="BCOM"/>
    <x v="4"/>
    <s v="MAIN"/>
    <s v="YEAR3TRIM1"/>
    <s v="A"/>
    <s v="ALL"/>
    <s v="TRIM 5A"/>
    <x v="0"/>
  </r>
  <r>
    <n v="6"/>
    <s v="SATURDAY"/>
    <s v="1730-2030 HRS"/>
    <s v="VIRTUAL"/>
    <s v="ZOOM"/>
    <x v="48"/>
    <s v="RESEARCH METHODOLOGY"/>
    <s v="75"/>
    <s v="DR. PETER NJUGUNA"/>
    <s v="BPL"/>
    <s v="MAIN"/>
    <m/>
    <n v="0"/>
    <n v="0"/>
    <n v="6"/>
    <s v=""/>
    <s v=""/>
    <s v=""/>
    <s v=""/>
    <s v=""/>
    <s v=""/>
    <s v=""/>
    <n v="0"/>
    <s v=""/>
    <s v=""/>
    <s v=""/>
    <s v=""/>
    <s v=""/>
    <m/>
    <s v=""/>
    <x v="2"/>
    <s v="BAM"/>
    <s v="KCABSCPL"/>
    <s v="BPL"/>
    <x v="4"/>
    <s v="MAIN"/>
    <s v="YEAR3TRIM1"/>
    <s v="A"/>
    <s v="ALL"/>
    <n v="74"/>
    <x v="0"/>
  </r>
  <r>
    <n v="6"/>
    <s v="SATURDAY"/>
    <s v="1730-2030 HRS"/>
    <s v="VIRTUAL"/>
    <s v="ZOOM"/>
    <x v="48"/>
    <s v="RESEARCH METHODOLOGY"/>
    <s v="75"/>
    <s v="DR. PETER NJUGUNA"/>
    <s v="BPM"/>
    <s v="MAIN"/>
    <m/>
    <n v="0"/>
    <n v="0"/>
    <n v="6"/>
    <s v=""/>
    <s v=""/>
    <s v=""/>
    <s v=""/>
    <s v=""/>
    <s v=""/>
    <s v=""/>
    <n v="0"/>
    <s v=""/>
    <s v=""/>
    <s v=""/>
    <s v=""/>
    <s v=""/>
    <m/>
    <s v=""/>
    <x v="2"/>
    <s v="BAM"/>
    <s v="KCABSCPM"/>
    <s v="BPM"/>
    <x v="4"/>
    <s v="MAIN"/>
    <s v="YEAR3TRIM1"/>
    <s v="A"/>
    <s v="ALL"/>
    <n v="74"/>
    <x v="0"/>
  </r>
  <r>
    <n v="5"/>
    <s v="FRIDAY"/>
    <s v="1730-2030 HRS"/>
    <s v="PHYSICAL"/>
    <s v="LT 2-1"/>
    <x v="20"/>
    <s v="FINANCIAL ACCOUNTING I"/>
    <s v="78"/>
    <s v="CARDEN ADEMBO"/>
    <s v="BCOM"/>
    <s v="MAIN"/>
    <n v="3"/>
    <n v="3"/>
    <n v="1"/>
    <n v="17"/>
    <s v=""/>
    <s v=""/>
    <s v=""/>
    <s v=""/>
    <s v=""/>
    <s v=""/>
    <s v=""/>
    <n v="1"/>
    <s v=""/>
    <s v=""/>
    <s v=""/>
    <s v=""/>
    <s v=""/>
    <m/>
    <s v=""/>
    <x v="2"/>
    <s v="AF"/>
    <s v="KCABCOM"/>
    <s v="BCOM"/>
    <x v="2"/>
    <s v="MAIN"/>
    <s v="YEAR1TRIM1"/>
    <s v="A"/>
    <m/>
    <n v="1"/>
    <x v="0"/>
  </r>
  <r>
    <n v="5"/>
    <s v="FRIDAY"/>
    <s v="1730-2030 HRS"/>
    <s v="PHYSICAL"/>
    <s v="LT 2-1"/>
    <x v="20"/>
    <s v="FINANCIAL ACCOUNTING I"/>
    <s v="78"/>
    <s v="CARDEN ADEMBO"/>
    <s v="BPL"/>
    <s v="MAIN"/>
    <m/>
    <n v="0"/>
    <n v="0"/>
    <m/>
    <s v=""/>
    <s v=""/>
    <s v=""/>
    <s v=""/>
    <s v=""/>
    <s v=""/>
    <s v=""/>
    <n v="0"/>
    <s v=""/>
    <s v=""/>
    <s v=""/>
    <s v=""/>
    <s v=""/>
    <m/>
    <s v=""/>
    <x v="2"/>
    <s v="AF"/>
    <s v="KCABSCPL"/>
    <s v="BPL"/>
    <x v="2"/>
    <s v="MAIN"/>
    <s v="YEAR1TRIM1"/>
    <s v="A"/>
    <m/>
    <m/>
    <x v="0"/>
  </r>
  <r>
    <n v="5"/>
    <s v="FRIDAY"/>
    <s v="1730-2030 HRS"/>
    <s v="PHYSICAL"/>
    <s v="LT 2-1"/>
    <x v="20"/>
    <s v="FINANCIAL ACCOUNTING I"/>
    <s v="78"/>
    <s v="CARDEN ADEMBO"/>
    <s v="BSC FA"/>
    <s v="MAIN"/>
    <m/>
    <n v="0"/>
    <n v="0"/>
    <m/>
    <s v=""/>
    <s v=""/>
    <s v=""/>
    <s v=""/>
    <s v=""/>
    <s v=""/>
    <s v=""/>
    <s v=""/>
    <s v=""/>
    <s v=""/>
    <s v=""/>
    <s v=""/>
    <s v=""/>
    <m/>
    <s v=""/>
    <x v="2"/>
    <s v="AF"/>
    <s v="KCABSCFA"/>
    <s v="BSC FA"/>
    <x v="2"/>
    <s v="MAIN"/>
    <s v="YEAR1TRIM1"/>
    <s v="A"/>
    <m/>
    <m/>
    <x v="0"/>
  </r>
  <r>
    <n v="4"/>
    <s v="THURSDAY"/>
    <s v="1100-1400 HRS"/>
    <s v="PHYSICAL"/>
    <s v="TC 3-6"/>
    <x v="22"/>
    <s v="COST ACCOUNTING"/>
    <s v="85"/>
    <s v="DOMINIC OJWANG"/>
    <s v="BPL"/>
    <s v="MAIN"/>
    <m/>
    <n v="0"/>
    <n v="0"/>
    <m/>
    <s v=""/>
    <s v=""/>
    <s v=""/>
    <s v=""/>
    <s v=""/>
    <s v=""/>
    <s v=""/>
    <n v="0"/>
    <s v=""/>
    <s v=""/>
    <s v=""/>
    <s v=""/>
    <s v=""/>
    <m/>
    <s v=""/>
    <x v="2"/>
    <s v="AF"/>
    <s v="KCABSCPL"/>
    <s v="BPL"/>
    <x v="0"/>
    <s v="MAIN"/>
    <s v="YEAR1TRIM3"/>
    <s v="A"/>
    <m/>
    <m/>
    <x v="0"/>
  </r>
  <r>
    <n v="4"/>
    <s v="THURSDAY"/>
    <s v="1100-1400 HRS"/>
    <s v="PHYSICAL"/>
    <s v="TC 3-6"/>
    <x v="22"/>
    <s v="COST ACCOUNTING"/>
    <s v="85"/>
    <s v="DOMINIC OJWANG"/>
    <s v="BCOM"/>
    <s v="MAIN"/>
    <n v="3"/>
    <n v="3"/>
    <n v="1"/>
    <n v="80"/>
    <s v=""/>
    <s v=""/>
    <s v=""/>
    <s v=""/>
    <s v=""/>
    <s v=""/>
    <s v=""/>
    <n v="1"/>
    <s v=""/>
    <s v=""/>
    <s v=""/>
    <s v=""/>
    <s v=""/>
    <m/>
    <s v=""/>
    <x v="2"/>
    <s v="AF"/>
    <s v="KCABCOM"/>
    <s v="BCOM"/>
    <x v="0"/>
    <s v="MAIN"/>
    <s v="YEAR2TRIM1"/>
    <s v="A"/>
    <m/>
    <m/>
    <x v="0"/>
  </r>
  <r>
    <n v="2"/>
    <s v="TUESDAY"/>
    <s v="1730-2030 HRS"/>
    <s v="VIRTUAL"/>
    <s v="ZOOM"/>
    <x v="35"/>
    <s v="MANAGEMENT ACCOUNTING II"/>
    <s v="85"/>
    <s v="DOMINIC OJWANG"/>
    <s v="BCOM"/>
    <s v="MAIN"/>
    <n v="3"/>
    <n v="3"/>
    <n v="1"/>
    <n v="15"/>
    <s v=""/>
    <s v=""/>
    <s v=""/>
    <s v=""/>
    <s v=""/>
    <s v=""/>
    <s v=""/>
    <n v="1"/>
    <s v=""/>
    <s v=""/>
    <s v=""/>
    <s v=""/>
    <s v=""/>
    <m/>
    <s v=""/>
    <x v="2"/>
    <s v="AF"/>
    <s v="KCABCOM"/>
    <s v="BCOM"/>
    <x v="1"/>
    <s v="MAIN"/>
    <s v="YEAR3TRIM1"/>
    <s v="A"/>
    <s v="AO"/>
    <m/>
    <x v="0"/>
  </r>
  <r>
    <n v="3"/>
    <s v="WEDNESDAY"/>
    <s v="1400-1700 HRS"/>
    <s v="PHYSICAL"/>
    <s v="TBA"/>
    <x v="49"/>
    <s v="OPERATIONS RESEARCH II"/>
    <s v="85"/>
    <s v="DOMINIC OJWANG"/>
    <s v="BEBS"/>
    <s v="MAIN"/>
    <s v="3"/>
    <s v="3"/>
    <n v="1"/>
    <n v="22"/>
    <s v=""/>
    <s v=""/>
    <s v=""/>
    <s v=""/>
    <s v=""/>
    <s v=""/>
    <s v=""/>
    <s v=""/>
    <s v=""/>
    <n v="1"/>
    <s v=""/>
    <s v=""/>
    <s v=""/>
    <m/>
    <s v=""/>
    <x v="2"/>
    <s v="ECOSTA"/>
    <s v="KCABEBS"/>
    <s v="BEBS"/>
    <x v="0"/>
    <s v="MAIN"/>
    <s v="YEAR3TRIM2"/>
    <s v="A"/>
    <m/>
    <n v="26"/>
    <x v="0"/>
  </r>
  <r>
    <n v="5"/>
    <s v="FRIDAY"/>
    <s v="0800-1100 HRS"/>
    <s v="PHYSICAL"/>
    <s v="TC 4-10"/>
    <x v="50"/>
    <s v="INTERNATIONAL FINANCE"/>
    <s v="85"/>
    <s v="DOMINIC OJWANG"/>
    <s v="BCOM"/>
    <s v="MAIN"/>
    <n v="3"/>
    <n v="3"/>
    <n v="1"/>
    <n v="11"/>
    <s v=""/>
    <s v=""/>
    <s v=""/>
    <s v=""/>
    <s v=""/>
    <s v=""/>
    <s v=""/>
    <n v="1"/>
    <s v=""/>
    <s v=""/>
    <s v=""/>
    <s v=""/>
    <s v=""/>
    <m/>
    <s v=""/>
    <x v="2"/>
    <s v="AF"/>
    <s v="KCABCOM"/>
    <s v="BCOM"/>
    <x v="0"/>
    <s v="MAIN"/>
    <s v="YEAR2TRIM3"/>
    <s v="A"/>
    <s v="FO"/>
    <m/>
    <x v="0"/>
  </r>
  <r>
    <n v="3"/>
    <s v="WEDNESDAY"/>
    <s v="1100-1400 HRS"/>
    <s v="PHYSICAL"/>
    <s v="3-4"/>
    <x v="51"/>
    <s v="MANAGEMENT MATHEMATICS I"/>
    <s v="85"/>
    <s v="DOMINIC OJWANG"/>
    <s v="BCOM"/>
    <s v="TOWN"/>
    <n v="3"/>
    <n v="3"/>
    <n v="1"/>
    <n v="21"/>
    <s v=""/>
    <s v=""/>
    <s v=""/>
    <s v=""/>
    <s v=""/>
    <s v=""/>
    <s v=""/>
    <n v="1"/>
    <s v=""/>
    <s v=""/>
    <s v=""/>
    <s v=""/>
    <s v=""/>
    <m/>
    <s v=""/>
    <x v="2"/>
    <s v="ECOSTA"/>
    <s v="KCABCOM"/>
    <s v="BCOM"/>
    <x v="0"/>
    <s v="TOWN"/>
    <s v="YEAR1TRIM1"/>
    <s v="A"/>
    <m/>
    <m/>
    <x v="0"/>
  </r>
  <r>
    <n v="3"/>
    <s v="WEDNESDAY"/>
    <s v="1100-1400 HRS"/>
    <s v="PHYSICAL"/>
    <s v="3-4"/>
    <x v="51"/>
    <s v="MANAGEMENT MATHEMATICS I"/>
    <s v="85"/>
    <s v="DOMINIC OJWANG"/>
    <s v="BPL"/>
    <s v="TOWN"/>
    <m/>
    <n v="0"/>
    <n v="0"/>
    <m/>
    <s v=""/>
    <s v=""/>
    <s v=""/>
    <s v=""/>
    <s v=""/>
    <s v=""/>
    <s v=""/>
    <n v="0"/>
    <s v=""/>
    <s v=""/>
    <s v=""/>
    <s v=""/>
    <s v=""/>
    <m/>
    <s v=""/>
    <x v="2"/>
    <s v="ECOSTA"/>
    <s v="KCABSCPL"/>
    <s v="BPL"/>
    <x v="0"/>
    <s v="TOWN"/>
    <s v="YEAR1TRIM1"/>
    <s v="A"/>
    <m/>
    <m/>
    <x v="0"/>
  </r>
  <r>
    <n v="3"/>
    <s v="WEDNESDAY"/>
    <s v="1100-1400 HRS"/>
    <s v="PHYSICAL"/>
    <s v="3-4"/>
    <x v="51"/>
    <s v="MANAGEMENT MATHEMATICS I"/>
    <s v="85"/>
    <s v="DOMINIC OJWANG"/>
    <s v="BPM"/>
    <s v="TOWN"/>
    <m/>
    <n v="0"/>
    <n v="0"/>
    <m/>
    <s v=""/>
    <s v=""/>
    <s v=""/>
    <s v=""/>
    <s v=""/>
    <s v=""/>
    <s v=""/>
    <n v="0"/>
    <s v=""/>
    <s v=""/>
    <s v=""/>
    <s v=""/>
    <s v=""/>
    <m/>
    <s v=""/>
    <x v="2"/>
    <s v="ECOSTA"/>
    <s v="KCABSCPM"/>
    <s v="BPM"/>
    <x v="0"/>
    <s v="TOWN"/>
    <s v="YEAR1TRIM1"/>
    <s v="A"/>
    <m/>
    <m/>
    <x v="0"/>
  </r>
  <r>
    <n v="3"/>
    <s v="WEDNESDAY"/>
    <s v="1100-1400 HRS"/>
    <s v="PHYSICAL"/>
    <s v="3-4"/>
    <x v="51"/>
    <s v="MANAGEMENT MATHEMATICS I"/>
    <s v="85"/>
    <s v="DOMINIC OJWANG"/>
    <s v="IBM"/>
    <s v="TOWN"/>
    <m/>
    <n v="0"/>
    <n v="0"/>
    <m/>
    <s v=""/>
    <s v=""/>
    <s v=""/>
    <s v=""/>
    <s v=""/>
    <s v=""/>
    <s v=""/>
    <n v="0"/>
    <s v=""/>
    <s v=""/>
    <s v=""/>
    <s v=""/>
    <s v=""/>
    <m/>
    <s v=""/>
    <x v="2"/>
    <s v="ECOSTA"/>
    <s v="KCABSIBM"/>
    <s v="IBM"/>
    <x v="0"/>
    <s v="TOWN"/>
    <s v="YEAR1TRIM1"/>
    <s v="A"/>
    <m/>
    <m/>
    <x v="0"/>
  </r>
  <r>
    <n v="3"/>
    <s v="WEDNESDAY"/>
    <s v="0800-1100 HRS"/>
    <s v="PHYSICAL"/>
    <s v="3-4"/>
    <x v="52"/>
    <s v="MANAGEMENT MATHEMATICS II"/>
    <s v="85"/>
    <s v="DOMINIC OJWANG"/>
    <s v="BPL"/>
    <s v="TOWN"/>
    <m/>
    <n v="0"/>
    <n v="0"/>
    <m/>
    <s v=""/>
    <s v=""/>
    <s v=""/>
    <s v=""/>
    <s v=""/>
    <s v=""/>
    <s v=""/>
    <n v="0"/>
    <s v=""/>
    <s v=""/>
    <s v=""/>
    <s v=""/>
    <s v=""/>
    <m/>
    <s v=""/>
    <x v="2"/>
    <s v="ECOSTA"/>
    <s v="KCABSCPL"/>
    <s v="BPL"/>
    <x v="0"/>
    <s v="TOWN"/>
    <s v="YEAR1TRIM2"/>
    <s v="A"/>
    <m/>
    <n v="87"/>
    <x v="0"/>
  </r>
  <r>
    <n v="4"/>
    <s v="THURSDAY"/>
    <s v="1400-1700 HRS"/>
    <s v="PHYSICAL"/>
    <s v="TC 4-1"/>
    <x v="52"/>
    <s v="MANAGEMENT MATHEMATICS II"/>
    <s v="85"/>
    <s v="DOMINIC OJWANG"/>
    <s v="BSC FA"/>
    <s v="MAIN"/>
    <n v="3"/>
    <n v="3"/>
    <n v="1"/>
    <n v="80"/>
    <s v=""/>
    <s v=""/>
    <s v=""/>
    <s v=""/>
    <s v=""/>
    <s v=""/>
    <s v=""/>
    <s v=""/>
    <s v=""/>
    <s v=""/>
    <s v=""/>
    <s v=""/>
    <s v=""/>
    <m/>
    <s v=""/>
    <x v="2"/>
    <s v="ECOSTA"/>
    <s v="KCABSCFA"/>
    <s v="BSC FA"/>
    <x v="0"/>
    <s v="MAIN"/>
    <s v="YEAR1TRIM2"/>
    <s v="A"/>
    <m/>
    <m/>
    <x v="0"/>
  </r>
  <r>
    <n v="3"/>
    <s v="WEDNESDAY"/>
    <s v="0800-1100 HRS"/>
    <s v="PHYSICAL"/>
    <s v="3-4"/>
    <x v="52"/>
    <s v="MANAGEMENT MATHEMATICS II"/>
    <s v="85"/>
    <s v="DOMINIC OJWANG"/>
    <s v="BCOM"/>
    <s v="TOWN"/>
    <n v="3"/>
    <n v="3"/>
    <n v="1"/>
    <n v="65"/>
    <s v=""/>
    <s v=""/>
    <s v=""/>
    <s v=""/>
    <s v=""/>
    <s v=""/>
    <s v=""/>
    <n v="1"/>
    <s v=""/>
    <s v=""/>
    <s v=""/>
    <s v=""/>
    <s v=""/>
    <m/>
    <s v=""/>
    <x v="2"/>
    <s v="ECOSTA"/>
    <s v="KCABCOM"/>
    <s v="BCOM"/>
    <x v="0"/>
    <s v="TOWN"/>
    <s v="YEAR1TRIM2"/>
    <s v="A"/>
    <m/>
    <m/>
    <x v="0"/>
  </r>
  <r>
    <n v="3"/>
    <s v="WEDNESDAY"/>
    <s v="0800-1100 HRS"/>
    <s v="PHYSICAL"/>
    <s v="3-4"/>
    <x v="52"/>
    <s v="MANAGEMENT MATHEMATICS II"/>
    <s v="85"/>
    <s v="DOMINIC OJWANG"/>
    <s v="BPM"/>
    <s v="TOWN"/>
    <m/>
    <n v="0"/>
    <n v="0"/>
    <m/>
    <s v=""/>
    <s v=""/>
    <s v=""/>
    <s v=""/>
    <s v=""/>
    <s v=""/>
    <s v=""/>
    <n v="0"/>
    <s v=""/>
    <s v=""/>
    <s v=""/>
    <s v=""/>
    <s v=""/>
    <m/>
    <s v=""/>
    <x v="2"/>
    <s v="ECOSTA"/>
    <s v="KCABSCPM"/>
    <s v="BPM"/>
    <x v="0"/>
    <s v="TOWN"/>
    <s v="YEAR1TRIM2"/>
    <s v="A"/>
    <m/>
    <m/>
    <x v="0"/>
  </r>
  <r>
    <n v="3"/>
    <s v="WEDNESDAY"/>
    <s v="0800-1100 HRS"/>
    <s v="PHYSICAL"/>
    <s v="3-4"/>
    <x v="52"/>
    <s v="MANAGEMENT MATHEMATICS II"/>
    <s v="85"/>
    <s v="DOMINIC OJWANG"/>
    <s v="IBM"/>
    <s v="TOWN"/>
    <m/>
    <n v="0"/>
    <n v="0"/>
    <m/>
    <s v=""/>
    <s v=""/>
    <s v=""/>
    <s v=""/>
    <s v=""/>
    <s v=""/>
    <s v=""/>
    <n v="0"/>
    <s v=""/>
    <s v=""/>
    <s v=""/>
    <s v=""/>
    <s v=""/>
    <m/>
    <s v=""/>
    <x v="2"/>
    <s v="ECOSTA"/>
    <s v="KCABSIBM"/>
    <s v="IBM"/>
    <x v="0"/>
    <s v="TOWN"/>
    <s v="YEAR1TRIM2"/>
    <s v="A"/>
    <m/>
    <m/>
    <x v="0"/>
  </r>
  <r>
    <n v="4"/>
    <s v="THURSDAY"/>
    <s v="1730-2030 HRS"/>
    <s v="PHYSICAL"/>
    <s v="3-4"/>
    <x v="53"/>
    <s v="OPERATIONS RESEARCH"/>
    <s v="85"/>
    <s v="DOMINIC OJWANG"/>
    <s v="BCOM"/>
    <s v="TOWN"/>
    <n v="3"/>
    <n v="3"/>
    <n v="1"/>
    <n v="31"/>
    <s v=""/>
    <s v=""/>
    <s v=""/>
    <s v=""/>
    <s v=""/>
    <s v=""/>
    <s v=""/>
    <n v="1"/>
    <s v=""/>
    <s v=""/>
    <s v=""/>
    <s v=""/>
    <s v=""/>
    <m/>
    <s v=""/>
    <x v="2"/>
    <s v="ECOSTA"/>
    <s v="KCABCOM"/>
    <s v="BCOM"/>
    <x v="2"/>
    <s v="TOWN"/>
    <s v="YEAR3TRIM1"/>
    <s v="A"/>
    <s v="FO"/>
    <s v="TRIM 4A"/>
    <x v="0"/>
  </r>
  <r>
    <n v="2"/>
    <s v="TUESDAY"/>
    <s v="0800-1100 HRS"/>
    <s v="PHYSICAL"/>
    <s v="TR 2"/>
    <x v="54"/>
    <s v="BUSINESS STUDIES"/>
    <s v="95"/>
    <s v="NORAH OKUNGU"/>
    <s v="BCOM"/>
    <s v="KSM"/>
    <n v="3"/>
    <n v="3"/>
    <n v="1"/>
    <n v="5"/>
    <s v=""/>
    <s v=""/>
    <s v=""/>
    <s v=""/>
    <s v=""/>
    <s v=""/>
    <s v=""/>
    <n v="1"/>
    <s v=""/>
    <s v=""/>
    <s v=""/>
    <s v=""/>
    <s v=""/>
    <m/>
    <s v=""/>
    <x v="2"/>
    <s v="BAM"/>
    <s v="KCABCOM"/>
    <s v="BCOM"/>
    <x v="0"/>
    <s v="KSM"/>
    <s v="YEAR1TRIM1"/>
    <s v="A"/>
    <m/>
    <m/>
    <x v="0"/>
  </r>
  <r>
    <n v="6"/>
    <s v="SATURDAY"/>
    <s v="1100-1400 HRS"/>
    <s v="VIRTUAL"/>
    <s v="ZOOM"/>
    <x v="54"/>
    <s v="BUSINESS STUDIES"/>
    <s v="95"/>
    <s v="NORAH OKUNGU"/>
    <s v="BCOM"/>
    <s v="KITENGELA"/>
    <m/>
    <n v="0"/>
    <n v="0"/>
    <m/>
    <s v=""/>
    <s v=""/>
    <s v=""/>
    <s v=""/>
    <s v=""/>
    <s v=""/>
    <s v=""/>
    <n v="0"/>
    <s v=""/>
    <s v=""/>
    <s v=""/>
    <s v=""/>
    <s v=""/>
    <m/>
    <s v=""/>
    <x v="2"/>
    <s v="BAM"/>
    <s v="KCABCOM"/>
    <s v="BCOM"/>
    <x v="2"/>
    <s v="KITENGELA"/>
    <s v="YEAR1TRIM1"/>
    <s v="A"/>
    <m/>
    <m/>
    <x v="0"/>
  </r>
  <r>
    <n v="6"/>
    <s v="SATURDAY"/>
    <s v="1100-1400 HRS"/>
    <s v="VIRTUAL"/>
    <s v="ZOOM"/>
    <x v="54"/>
    <s v="BUSINESS STUDIES"/>
    <s v="95"/>
    <s v="NORAH OKUNGU"/>
    <s v="BCOM"/>
    <s v="MAIN"/>
    <n v="3"/>
    <n v="3"/>
    <n v="1"/>
    <n v="16"/>
    <s v=""/>
    <s v=""/>
    <s v=""/>
    <s v=""/>
    <s v=""/>
    <s v=""/>
    <s v=""/>
    <n v="1"/>
    <s v=""/>
    <s v=""/>
    <s v=""/>
    <s v=""/>
    <s v=""/>
    <m/>
    <s v=""/>
    <x v="2"/>
    <s v="BAM"/>
    <s v="KCABCOM"/>
    <s v="BCOM"/>
    <x v="2"/>
    <s v="MAIN"/>
    <s v="YEAR1TRIM1"/>
    <s v="A"/>
    <m/>
    <m/>
    <x v="0"/>
  </r>
  <r>
    <n v="6"/>
    <s v="SATURDAY"/>
    <s v="1100-1400 HRS"/>
    <s v="VIRTUAL"/>
    <s v="ZOOM"/>
    <x v="54"/>
    <s v="BUSINESS STUDIES"/>
    <s v="95"/>
    <s v="NORAH OKUNGU"/>
    <s v="BCOM"/>
    <s v="TOWN"/>
    <m/>
    <n v="0"/>
    <n v="0"/>
    <m/>
    <s v=""/>
    <s v=""/>
    <s v=""/>
    <s v=""/>
    <s v=""/>
    <s v=""/>
    <s v=""/>
    <n v="0"/>
    <s v=""/>
    <s v=""/>
    <s v=""/>
    <s v=""/>
    <s v=""/>
    <m/>
    <s v=""/>
    <x v="2"/>
    <s v="BAM"/>
    <s v="KCABCOM"/>
    <s v="BCOM"/>
    <x v="2"/>
    <s v="TOWN"/>
    <s v="YEAR1TRIM1"/>
    <s v="A"/>
    <m/>
    <m/>
    <x v="0"/>
  </r>
  <r>
    <n v="6"/>
    <s v="SATURDAY"/>
    <s v="1100-1400 HRS"/>
    <s v="VIRTUAL"/>
    <s v="ZOOM"/>
    <x v="54"/>
    <s v="BUSINESS STUDIES"/>
    <s v="95"/>
    <s v="NORAH OKUNGU"/>
    <s v="IBM"/>
    <s v="TOWN"/>
    <m/>
    <n v="0"/>
    <n v="0"/>
    <m/>
    <s v=""/>
    <s v=""/>
    <s v=""/>
    <s v=""/>
    <s v=""/>
    <s v=""/>
    <s v=""/>
    <n v="0"/>
    <s v=""/>
    <s v=""/>
    <s v=""/>
    <s v=""/>
    <s v=""/>
    <m/>
    <s v=""/>
    <x v="2"/>
    <s v="BAM"/>
    <s v="KCABSIBM"/>
    <s v="IBM"/>
    <x v="2"/>
    <s v="TOWN"/>
    <s v="YEAR1TRIM3"/>
    <s v="A"/>
    <m/>
    <m/>
    <x v="0"/>
  </r>
  <r>
    <n v="6"/>
    <s v="SATURDAY"/>
    <s v="1100-1400 HRS"/>
    <s v="VIRTUAL"/>
    <s v="ZOOM"/>
    <x v="54"/>
    <s v="BUSINESS STUDIES"/>
    <s v="95"/>
    <s v="NORAH OKUNGU"/>
    <s v="BCOM"/>
    <s v="MAIN"/>
    <m/>
    <n v="0"/>
    <n v="0"/>
    <m/>
    <s v=""/>
    <s v=""/>
    <s v=""/>
    <s v=""/>
    <s v=""/>
    <s v=""/>
    <s v=""/>
    <n v="0"/>
    <s v=""/>
    <s v=""/>
    <s v=""/>
    <s v=""/>
    <s v=""/>
    <m/>
    <s v=""/>
    <x v="2"/>
    <s v="BAM"/>
    <s v="KCABCOM"/>
    <s v="BCOM"/>
    <x v="3"/>
    <s v="MAIN"/>
    <s v="YEAR1TRIM1"/>
    <s v="A"/>
    <m/>
    <m/>
    <x v="0"/>
  </r>
  <r>
    <n v="7"/>
    <s v="SUNDAY"/>
    <s v="1730-2030 HRS"/>
    <s v="VIRTUAL"/>
    <s v="ZOOM"/>
    <x v="55"/>
    <s v="TOTAL QUALITY MANAGEMENT"/>
    <s v="95"/>
    <s v="NORAH OKUNGU"/>
    <s v="BCOM"/>
    <s v="MAIN"/>
    <n v="3"/>
    <n v="3"/>
    <n v="1"/>
    <n v="6"/>
    <s v=""/>
    <s v=""/>
    <s v=""/>
    <s v=""/>
    <s v=""/>
    <s v=""/>
    <s v=""/>
    <n v="1"/>
    <s v=""/>
    <s v=""/>
    <s v=""/>
    <s v=""/>
    <s v=""/>
    <m/>
    <s v=""/>
    <x v="2"/>
    <s v="BAM"/>
    <s v="KCABCOM"/>
    <s v="BCOM"/>
    <x v="4"/>
    <s v="MAIN"/>
    <s v="YEAR2TRIM2"/>
    <s v="A"/>
    <m/>
    <m/>
    <x v="0"/>
  </r>
  <r>
    <n v="4"/>
    <s v="THURSDAY"/>
    <s v="1730-2030 HRS"/>
    <s v="VIRTUAL"/>
    <s v="ZOOM"/>
    <x v="56"/>
    <s v="MARKETING COMMUNICATION"/>
    <s v="95"/>
    <s v="NORAH OKUNGU"/>
    <s v="BCOM"/>
    <s v="MAIN"/>
    <n v="3"/>
    <n v="3"/>
    <n v="1"/>
    <n v="19"/>
    <s v=""/>
    <s v=""/>
    <s v=""/>
    <s v=""/>
    <s v=""/>
    <s v=""/>
    <s v=""/>
    <n v="1"/>
    <s v=""/>
    <s v=""/>
    <s v=""/>
    <s v=""/>
    <s v=""/>
    <m/>
    <s v=""/>
    <x v="2"/>
    <s v="BAM"/>
    <s v="KCABCOM"/>
    <s v="BCOM"/>
    <x v="1"/>
    <s v="MAIN"/>
    <s v="YEAR2TRIM3"/>
    <s v="A"/>
    <s v="MO"/>
    <m/>
    <x v="0"/>
  </r>
  <r>
    <n v="5"/>
    <s v="FRIDAY"/>
    <s v="1730-2030 HRS"/>
    <s v="VIRTUAL"/>
    <s v="ZOOM"/>
    <x v="57"/>
    <s v="SERVICE MARKETING"/>
    <s v="95"/>
    <s v="NORAH OKUNGU"/>
    <s v="BCOM"/>
    <s v="MAIN"/>
    <n v="3"/>
    <n v="3"/>
    <n v="1"/>
    <n v="14"/>
    <s v=""/>
    <s v=""/>
    <s v=""/>
    <s v=""/>
    <s v=""/>
    <s v=""/>
    <s v=""/>
    <n v="1"/>
    <s v=""/>
    <s v=""/>
    <s v=""/>
    <s v=""/>
    <s v=""/>
    <m/>
    <s v=""/>
    <x v="2"/>
    <s v="BAM"/>
    <s v="KCABCOM"/>
    <s v="BCOM"/>
    <x v="1"/>
    <s v="MAIN"/>
    <s v="YEAR3TRIM2"/>
    <s v="A"/>
    <s v="MO"/>
    <m/>
    <x v="0"/>
  </r>
  <r>
    <n v="3"/>
    <s v="WEDNESDAY"/>
    <s v="0800-1100 HRS"/>
    <s v="PHYSICAL"/>
    <s v="BR 1"/>
    <x v="58"/>
    <s v="INTRODUCTION TO ACCOUNTING"/>
    <s v="96"/>
    <s v="VICTOR NYAMIAKA"/>
    <s v="DBM"/>
    <s v="KSM"/>
    <n v="3"/>
    <n v="3"/>
    <n v="1"/>
    <n v="41"/>
    <s v=""/>
    <s v=""/>
    <s v=""/>
    <s v=""/>
    <s v=""/>
    <n v="1"/>
    <s v=""/>
    <s v=""/>
    <s v=""/>
    <s v=""/>
    <s v=""/>
    <s v=""/>
    <s v=""/>
    <m/>
    <s v=""/>
    <x v="2"/>
    <s v="AF"/>
    <s v="KCADIPBMNGT"/>
    <s v="DBM"/>
    <x v="0"/>
    <s v="KSM"/>
    <s v="TRIM 2"/>
    <s v="A"/>
    <m/>
    <m/>
    <x v="0"/>
  </r>
  <r>
    <n v="3"/>
    <s v="WEDNESDAY"/>
    <s v="0800-1100 HRS"/>
    <s v="PHYSICAL"/>
    <s v="BR 1"/>
    <x v="58"/>
    <s v="INTRODUCTION TO ACCOUNTING"/>
    <s v="96"/>
    <s v="VICTOR NYAMIAKA"/>
    <s v="DPL"/>
    <s v="KSM"/>
    <m/>
    <n v="0"/>
    <n v="0"/>
    <m/>
    <s v=""/>
    <s v=""/>
    <s v=""/>
    <s v=""/>
    <s v=""/>
    <n v="0"/>
    <s v=""/>
    <s v=""/>
    <s v=""/>
    <s v=""/>
    <s v=""/>
    <s v=""/>
    <s v=""/>
    <m/>
    <s v=""/>
    <x v="2"/>
    <s v="AF"/>
    <s v="KCADPL"/>
    <s v="DPL"/>
    <x v="0"/>
    <s v="KSM"/>
    <s v="TRIM 2"/>
    <s v="A"/>
    <m/>
    <m/>
    <x v="0"/>
  </r>
  <r>
    <n v="4"/>
    <s v="THURSDAY"/>
    <s v="1100-1400 HRS"/>
    <s v="PHYSICAL"/>
    <s v="TBA"/>
    <x v="22"/>
    <s v="COST ACCOUNTING"/>
    <s v="96"/>
    <s v="VICTOR NYAMIAKA"/>
    <s v="BCOM"/>
    <s v="KSM"/>
    <n v="3"/>
    <n v="3"/>
    <n v="1"/>
    <n v="12"/>
    <s v=""/>
    <s v=""/>
    <s v=""/>
    <s v=""/>
    <s v=""/>
    <s v=""/>
    <s v=""/>
    <n v="1"/>
    <s v=""/>
    <s v=""/>
    <s v=""/>
    <s v=""/>
    <s v=""/>
    <m/>
    <s v=""/>
    <x v="2"/>
    <s v="AF"/>
    <s v="KCABCOM"/>
    <s v="BCOM"/>
    <x v="0"/>
    <s v="KSM"/>
    <s v="YEAR2TRIM1"/>
    <s v="A"/>
    <m/>
    <m/>
    <x v="0"/>
  </r>
  <r>
    <n v="5"/>
    <s v="FRIDAY"/>
    <s v="0800-1100 HRS"/>
    <s v="PHYSICAL"/>
    <s v="TR 4"/>
    <x v="59"/>
    <s v="COST ACCOUNTING"/>
    <s v="96"/>
    <s v="VICTOR NYAMIAKA"/>
    <s v="DBM"/>
    <s v="KSM"/>
    <n v="3"/>
    <n v="3"/>
    <n v="1"/>
    <n v="58"/>
    <s v=""/>
    <s v=""/>
    <s v=""/>
    <s v=""/>
    <s v=""/>
    <n v="1"/>
    <s v=""/>
    <s v=""/>
    <s v=""/>
    <s v=""/>
    <s v=""/>
    <s v=""/>
    <s v=""/>
    <m/>
    <s v=""/>
    <x v="2"/>
    <s v="AF"/>
    <s v="KCADIPBMNGT"/>
    <s v="DBM"/>
    <x v="0"/>
    <s v="KSM"/>
    <s v="TRIM 4"/>
    <s v="A"/>
    <m/>
    <m/>
    <x v="0"/>
  </r>
  <r>
    <n v="5"/>
    <s v="FRIDAY"/>
    <s v="0800-1100 HRS"/>
    <s v="PHYSICAL"/>
    <s v="TR 4"/>
    <x v="59"/>
    <s v="COST ACCOUNTING"/>
    <s v="96"/>
    <s v="VICTOR NYAMIAKA"/>
    <s v="DPL"/>
    <s v="KSM"/>
    <m/>
    <n v="0"/>
    <n v="0"/>
    <m/>
    <s v=""/>
    <s v=""/>
    <s v=""/>
    <s v=""/>
    <s v=""/>
    <n v="0"/>
    <s v=""/>
    <s v=""/>
    <s v=""/>
    <s v=""/>
    <s v=""/>
    <s v=""/>
    <s v=""/>
    <m/>
    <s v=""/>
    <x v="2"/>
    <s v="AF"/>
    <s v="KCADPL"/>
    <s v="DPL"/>
    <x v="0"/>
    <s v="KSM"/>
    <s v="TRIM 4"/>
    <s v="A"/>
    <m/>
    <m/>
    <x v="0"/>
  </r>
  <r>
    <n v="2"/>
    <s v="TUESDAY"/>
    <s v="1730-2030 HRS"/>
    <s v="VIRTUAL"/>
    <s v="ZOOM "/>
    <x v="59"/>
    <s v="COST ACCOUNTING"/>
    <s v="96"/>
    <s v="VICTOR NYAMIAKA"/>
    <s v="DPROJ"/>
    <s v="MAIN"/>
    <m/>
    <n v="0"/>
    <n v="0"/>
    <n v="20"/>
    <s v=""/>
    <n v="0"/>
    <s v=""/>
    <s v=""/>
    <s v=""/>
    <s v=""/>
    <s v=""/>
    <s v=""/>
    <s v=""/>
    <s v=""/>
    <s v=""/>
    <s v=""/>
    <s v=""/>
    <m/>
    <s v=""/>
    <x v="3"/>
    <s v="AF"/>
    <s v="KCADIPPM"/>
    <s v="DPROJ"/>
    <x v="1"/>
    <s v="MAIN"/>
    <s v="STAGE 3"/>
    <s v="A"/>
    <m/>
    <n v="55"/>
    <x v="0"/>
  </r>
  <r>
    <n v="2"/>
    <s v="TUESDAY"/>
    <s v="1730-2030 HRS"/>
    <s v="VIRTUAL"/>
    <s v="ZOOM"/>
    <x v="59"/>
    <s v="COST ACCOUNTING"/>
    <s v="96"/>
    <s v="VICTOR NYAMIAKA"/>
    <s v="DBM"/>
    <s v="KITENGELA"/>
    <m/>
    <n v="0"/>
    <n v="0"/>
    <m/>
    <s v=""/>
    <s v=""/>
    <s v=""/>
    <s v=""/>
    <s v=""/>
    <n v="0"/>
    <s v=""/>
    <s v=""/>
    <s v=""/>
    <s v=""/>
    <s v=""/>
    <s v=""/>
    <s v=""/>
    <m/>
    <s v=""/>
    <x v="2"/>
    <s v="AF"/>
    <s v="KCADIPBMNGT"/>
    <s v="DBM"/>
    <x v="1"/>
    <s v="KITENGELA"/>
    <s v="TRIM 4"/>
    <s v="A"/>
    <m/>
    <m/>
    <x v="0"/>
  </r>
  <r>
    <n v="2"/>
    <s v="TUESDAY"/>
    <s v="1730-2030 HRS"/>
    <s v="VIRTUAL"/>
    <s v="ZOOM"/>
    <x v="59"/>
    <s v="COST ACCOUNTING"/>
    <s v="96"/>
    <s v="VICTOR NYAMIAKA"/>
    <s v="DPL"/>
    <s v="KITENGELA"/>
    <m/>
    <n v="0"/>
    <n v="0"/>
    <m/>
    <s v=""/>
    <s v=""/>
    <s v=""/>
    <s v=""/>
    <s v=""/>
    <n v="0"/>
    <s v=""/>
    <s v=""/>
    <s v=""/>
    <s v=""/>
    <s v=""/>
    <s v=""/>
    <s v=""/>
    <m/>
    <s v=""/>
    <x v="2"/>
    <s v="AF"/>
    <s v="KCADPL"/>
    <s v="DPL"/>
    <x v="1"/>
    <s v="KITENGELA"/>
    <s v="TRIM 4"/>
    <s v="A"/>
    <m/>
    <m/>
    <x v="0"/>
  </r>
  <r>
    <n v="2"/>
    <s v="TUESDAY"/>
    <s v="1730-2030 HRS"/>
    <s v="VIRTUAL"/>
    <s v="ZOOM"/>
    <x v="59"/>
    <s v="COST ACCOUNTING"/>
    <s v="96"/>
    <s v="VICTOR NYAMIAKA"/>
    <s v="DBM"/>
    <s v="KSM"/>
    <m/>
    <n v="0"/>
    <n v="0"/>
    <m/>
    <s v=""/>
    <s v=""/>
    <s v=""/>
    <s v=""/>
    <s v=""/>
    <n v="0"/>
    <s v=""/>
    <s v=""/>
    <s v=""/>
    <s v=""/>
    <s v=""/>
    <s v=""/>
    <s v=""/>
    <m/>
    <s v=""/>
    <x v="2"/>
    <s v="AF"/>
    <s v="KCADIPBMNGT"/>
    <s v="DBM"/>
    <x v="1"/>
    <s v="KSM"/>
    <s v="TRIM 4"/>
    <s v="A"/>
    <m/>
    <m/>
    <x v="0"/>
  </r>
  <r>
    <n v="2"/>
    <s v="TUESDAY"/>
    <s v="1730-2030 HRS"/>
    <s v="VIRTUAL"/>
    <s v="ZOOM"/>
    <x v="59"/>
    <s v="COST ACCOUNTING"/>
    <s v="96"/>
    <s v="VICTOR NYAMIAKA"/>
    <s v="DPL"/>
    <s v="KSM"/>
    <m/>
    <n v="0"/>
    <n v="0"/>
    <m/>
    <s v=""/>
    <s v=""/>
    <s v=""/>
    <s v=""/>
    <s v=""/>
    <n v="0"/>
    <s v=""/>
    <s v=""/>
    <s v=""/>
    <s v=""/>
    <s v=""/>
    <s v=""/>
    <s v=""/>
    <m/>
    <s v=""/>
    <x v="2"/>
    <s v="AF"/>
    <s v="KCADPL"/>
    <s v="DPL"/>
    <x v="1"/>
    <s v="KSM"/>
    <s v="TRIM 4"/>
    <s v="A"/>
    <m/>
    <m/>
    <x v="0"/>
  </r>
  <r>
    <n v="2"/>
    <s v="TUESDAY"/>
    <s v="1730-2030 HRS"/>
    <s v="VIRTUAL"/>
    <s v="ZOOM"/>
    <x v="59"/>
    <s v="COST ACCOUNTING"/>
    <s v="96"/>
    <s v="VICTOR NYAMIAKA"/>
    <s v="DBM"/>
    <s v="MAIN"/>
    <n v="3"/>
    <n v="3"/>
    <n v="1"/>
    <n v="8"/>
    <s v=""/>
    <s v=""/>
    <s v=""/>
    <s v=""/>
    <s v=""/>
    <n v="1"/>
    <s v=""/>
    <s v=""/>
    <s v=""/>
    <s v=""/>
    <s v=""/>
    <s v=""/>
    <s v=""/>
    <m/>
    <s v=""/>
    <x v="2"/>
    <s v="AF"/>
    <s v="KCADIPBMNGT"/>
    <s v="DBM"/>
    <x v="1"/>
    <s v="MAIN"/>
    <s v="TRIM 4"/>
    <s v="A"/>
    <m/>
    <m/>
    <x v="0"/>
  </r>
  <r>
    <n v="2"/>
    <s v="TUESDAY"/>
    <s v="1730-2030 HRS"/>
    <s v="VIRTUAL"/>
    <s v="ZOOM"/>
    <x v="59"/>
    <s v="COST ACCOUNTING"/>
    <s v="96"/>
    <s v="VICTOR NYAMIAKA"/>
    <s v="DPL"/>
    <s v="MAIN"/>
    <m/>
    <n v="0"/>
    <n v="0"/>
    <m/>
    <s v=""/>
    <s v=""/>
    <s v=""/>
    <s v=""/>
    <s v=""/>
    <n v="0"/>
    <s v=""/>
    <s v=""/>
    <s v=""/>
    <s v=""/>
    <s v=""/>
    <s v=""/>
    <s v=""/>
    <m/>
    <s v=""/>
    <x v="2"/>
    <s v="AF"/>
    <s v="KCADPL"/>
    <s v="DPL"/>
    <x v="1"/>
    <s v="MAIN"/>
    <s v="TRIM 4"/>
    <s v="A"/>
    <m/>
    <m/>
    <x v="0"/>
  </r>
  <r>
    <n v="6"/>
    <s v="SATURDAY"/>
    <s v="1730-2030 HRS"/>
    <s v="VIRTUAL"/>
    <s v="ZOOM"/>
    <x v="37"/>
    <s v="FINANCIAL MANAGEMENT"/>
    <s v="96"/>
    <s v="VICTOR NYAMIAKA"/>
    <s v="BPL"/>
    <s v="MAIN"/>
    <m/>
    <n v="0"/>
    <n v="0"/>
    <n v="6"/>
    <s v=""/>
    <s v=""/>
    <s v=""/>
    <s v=""/>
    <s v=""/>
    <s v=""/>
    <s v=""/>
    <n v="0"/>
    <s v=""/>
    <s v=""/>
    <s v=""/>
    <s v=""/>
    <s v=""/>
    <m/>
    <s v=""/>
    <x v="2"/>
    <s v="AF"/>
    <s v="KCABSCPL"/>
    <s v="BPL"/>
    <x v="4"/>
    <s v="MAIN"/>
    <s v="YEAR2TRIM1"/>
    <s v="A"/>
    <m/>
    <n v="87"/>
    <x v="0"/>
  </r>
  <r>
    <n v="6"/>
    <s v="SATURDAY"/>
    <s v="1730-2030 HRS"/>
    <s v="VIRTUAL"/>
    <s v="ZOOM"/>
    <x v="37"/>
    <s v="FINANCIAL MANAGEMENT"/>
    <s v="96"/>
    <s v="VICTOR NYAMIAKA"/>
    <s v="BPM"/>
    <s v="MAIN"/>
    <m/>
    <n v="0"/>
    <n v="0"/>
    <n v="6"/>
    <s v=""/>
    <s v=""/>
    <s v=""/>
    <s v=""/>
    <s v=""/>
    <s v=""/>
    <s v=""/>
    <n v="0"/>
    <s v=""/>
    <s v=""/>
    <s v=""/>
    <s v=""/>
    <s v=""/>
    <m/>
    <s v=""/>
    <x v="2"/>
    <s v="AF"/>
    <s v="KCABSCPM"/>
    <s v="BPM"/>
    <x v="4"/>
    <s v="MAIN"/>
    <s v="YEAR2TRIM1"/>
    <s v="A"/>
    <m/>
    <n v="87"/>
    <x v="0"/>
  </r>
  <r>
    <n v="6"/>
    <s v="SATURDAY"/>
    <s v="1730-2030 HRS"/>
    <s v="VIRTUAL"/>
    <s v="ZOOM"/>
    <x v="37"/>
    <s v="FINANCIAL MANAGEMENT"/>
    <s v="96"/>
    <s v="VICTOR NYAMIAKA"/>
    <s v="BCOM"/>
    <s v="MAIN"/>
    <n v="3"/>
    <n v="3"/>
    <n v="1"/>
    <n v="6"/>
    <s v=""/>
    <s v=""/>
    <s v=""/>
    <s v=""/>
    <s v=""/>
    <s v=""/>
    <s v=""/>
    <n v="1"/>
    <s v=""/>
    <s v=""/>
    <s v=""/>
    <s v=""/>
    <s v=""/>
    <m/>
    <s v=""/>
    <x v="2"/>
    <s v="AF"/>
    <s v="KCABCOM"/>
    <s v="BCOM"/>
    <x v="4"/>
    <s v="MAIN"/>
    <s v="YEAR2TRIM1"/>
    <s v="A"/>
    <m/>
    <m/>
    <x v="0"/>
  </r>
  <r>
    <n v="6"/>
    <s v="SATURDAY"/>
    <s v="1500-1800 HRS"/>
    <s v="VIRTUAL"/>
    <s v="ZOOM"/>
    <x v="60"/>
    <s v="FINANCIAL TECHNOLOGY"/>
    <s v="96"/>
    <s v="VICTOR NYAMIAKA"/>
    <s v="BCOM"/>
    <s v="MAIN"/>
    <n v="3"/>
    <n v="3"/>
    <n v="1"/>
    <n v="19"/>
    <s v=""/>
    <s v=""/>
    <s v=""/>
    <s v=""/>
    <s v=""/>
    <s v=""/>
    <s v=""/>
    <n v="1"/>
    <s v=""/>
    <s v=""/>
    <s v=""/>
    <s v=""/>
    <s v=""/>
    <m/>
    <s v=""/>
    <x v="2"/>
    <s v="AF"/>
    <s v="KCABCOM"/>
    <s v="BCOM"/>
    <x v="3"/>
    <s v="MAIN"/>
    <s v="YEAR2TRIM3"/>
    <s v="A"/>
    <s v="FO"/>
    <s v="TRIM 4A"/>
    <x v="0"/>
  </r>
  <r>
    <n v="7"/>
    <s v="SUNDAY"/>
    <s v="0800-1100 HRS"/>
    <s v="VIRTUAL"/>
    <s v="ZOOM"/>
    <x v="50"/>
    <s v="INTERNATIONAL FINANCE"/>
    <s v="96"/>
    <s v="VICTOR NYAMIAKA"/>
    <s v="BCOM"/>
    <s v="MAIN"/>
    <n v="3"/>
    <n v="3"/>
    <n v="1"/>
    <n v="51"/>
    <s v=""/>
    <s v=""/>
    <s v=""/>
    <s v=""/>
    <s v=""/>
    <s v=""/>
    <s v=""/>
    <n v="1"/>
    <s v=""/>
    <s v=""/>
    <s v=""/>
    <s v=""/>
    <s v=""/>
    <m/>
    <s v=""/>
    <x v="2"/>
    <s v="AF"/>
    <s v="KCABCOM"/>
    <s v="BCOM"/>
    <x v="3"/>
    <s v="MAIN"/>
    <s v="YEAR2TRIM3"/>
    <s v="A"/>
    <s v="FO"/>
    <s v="TRIM 4A"/>
    <x v="0"/>
  </r>
  <r>
    <n v="7"/>
    <s v="SUNDAY"/>
    <s v="0800-1100 HRS"/>
    <s v="VIRTUAL"/>
    <s v="ZOOM"/>
    <x v="50"/>
    <s v="INTERNATIONAL FINANCE"/>
    <s v="96"/>
    <s v="VICTOR NYAMIAKA"/>
    <s v="IBM"/>
    <s v="TOWN"/>
    <m/>
    <n v="0"/>
    <n v="0"/>
    <m/>
    <s v=""/>
    <s v=""/>
    <s v=""/>
    <s v=""/>
    <s v=""/>
    <s v=""/>
    <s v=""/>
    <n v="0"/>
    <s v=""/>
    <s v=""/>
    <s v=""/>
    <s v=""/>
    <s v=""/>
    <m/>
    <s v=""/>
    <x v="2"/>
    <s v="AF"/>
    <s v="KCABSIBM"/>
    <s v="IBM"/>
    <x v="3"/>
    <s v="TOWN"/>
    <s v="YEAR2TRIM3"/>
    <s v="A"/>
    <m/>
    <m/>
    <x v="0"/>
  </r>
  <r>
    <n v="6"/>
    <s v="SATURDAY"/>
    <s v="1100-1400 HRS"/>
    <s v="VIRTUAL"/>
    <s v="ZOOM"/>
    <x v="61"/>
    <s v="ISSUES IN FINANCIAL MANAGEMENT"/>
    <s v="96"/>
    <s v="VICTOR NYAMIAKA"/>
    <s v="BCOM"/>
    <s v="KITENGELA"/>
    <m/>
    <n v="0"/>
    <n v="0"/>
    <m/>
    <s v=""/>
    <s v=""/>
    <s v=""/>
    <s v=""/>
    <s v=""/>
    <s v=""/>
    <s v=""/>
    <n v="0"/>
    <s v=""/>
    <s v=""/>
    <s v=""/>
    <s v=""/>
    <s v=""/>
    <m/>
    <s v=""/>
    <x v="2"/>
    <s v="AF"/>
    <s v="KCABCOM"/>
    <s v="BCOM"/>
    <x v="3"/>
    <s v="KITENGELA"/>
    <s v="YEAR3TRIM2"/>
    <s v="A"/>
    <s v="FO"/>
    <s v="TRIM 5A"/>
    <x v="0"/>
  </r>
  <r>
    <n v="6"/>
    <s v="SATURDAY"/>
    <s v="1100-1400 HRS"/>
    <s v="VIRTUAL"/>
    <s v="ZOOM"/>
    <x v="61"/>
    <s v="ISSUES IN FINANCIAL MANAGEMENT"/>
    <s v="96"/>
    <s v="VICTOR NYAMIAKA"/>
    <s v="BCOM"/>
    <s v="MAIN"/>
    <n v="3"/>
    <n v="3"/>
    <n v="1"/>
    <n v="40"/>
    <s v=""/>
    <s v=""/>
    <s v=""/>
    <s v=""/>
    <s v=""/>
    <s v=""/>
    <s v=""/>
    <n v="1"/>
    <s v=""/>
    <s v=""/>
    <s v=""/>
    <s v=""/>
    <s v=""/>
    <m/>
    <s v=""/>
    <x v="2"/>
    <s v="AF"/>
    <s v="KCABCOM"/>
    <s v="BCOM"/>
    <x v="3"/>
    <s v="MAIN"/>
    <s v="YEAR3TRIM2"/>
    <s v="A"/>
    <s v="FO"/>
    <s v="TRIM 5A"/>
    <x v="0"/>
  </r>
  <r>
    <n v="6"/>
    <s v="SATURDAY"/>
    <s v="1100-1400 HRS"/>
    <s v="VIRTUAL"/>
    <s v="ZOOM"/>
    <x v="61"/>
    <s v="ISSUES IN FINANCIAL MANAGEMENT"/>
    <s v="96"/>
    <s v="VICTOR NYAMIAKA"/>
    <s v="BCOM"/>
    <s v="TOWN"/>
    <m/>
    <n v="0"/>
    <n v="0"/>
    <m/>
    <s v=""/>
    <s v=""/>
    <s v=""/>
    <s v=""/>
    <s v=""/>
    <s v=""/>
    <s v=""/>
    <n v="0"/>
    <s v=""/>
    <s v=""/>
    <s v=""/>
    <s v=""/>
    <s v=""/>
    <m/>
    <s v=""/>
    <x v="2"/>
    <s v="AF"/>
    <s v="KCABCOM"/>
    <s v="BCOM"/>
    <x v="3"/>
    <s v="TOWN"/>
    <s v="YEAR3TRIM2"/>
    <s v="A"/>
    <s v="FO"/>
    <s v="TRIM 5A"/>
    <x v="0"/>
  </r>
  <r>
    <n v="2"/>
    <s v="TUESDAY"/>
    <s v="1400-1700 HRS"/>
    <s v="VIRTUAL"/>
    <s v="ZOOM"/>
    <x v="62"/>
    <s v="INVENTORY CONTROL MANAGEMENT"/>
    <s v="96"/>
    <s v="VICTOR NYAMIAKA"/>
    <s v="DPL"/>
    <s v="KITENGELA"/>
    <m/>
    <n v="0"/>
    <n v="0"/>
    <m/>
    <s v=""/>
    <s v=""/>
    <s v=""/>
    <s v=""/>
    <s v=""/>
    <n v="0"/>
    <s v=""/>
    <s v=""/>
    <s v=""/>
    <s v=""/>
    <s v=""/>
    <s v=""/>
    <s v=""/>
    <m/>
    <s v=""/>
    <x v="2"/>
    <s v="BAM"/>
    <s v="KCADPL"/>
    <s v="DPL"/>
    <x v="0"/>
    <s v="KITENGELA"/>
    <s v="TRIM 3"/>
    <s v="A"/>
    <m/>
    <m/>
    <x v="0"/>
  </r>
  <r>
    <n v="2"/>
    <s v="TUESDAY"/>
    <s v="1400-1700 HRS"/>
    <s v="VIRTUAL"/>
    <s v="ZOOM"/>
    <x v="62"/>
    <s v="INVENTORY CONTROL MANAGEMENT"/>
    <s v="96"/>
    <s v="VICTOR NYAMIAKA"/>
    <s v="DPL"/>
    <s v="KSM"/>
    <m/>
    <n v="0"/>
    <n v="0"/>
    <m/>
    <s v=""/>
    <s v=""/>
    <s v=""/>
    <s v=""/>
    <s v=""/>
    <n v="0"/>
    <s v=""/>
    <s v=""/>
    <s v=""/>
    <s v=""/>
    <s v=""/>
    <s v=""/>
    <s v=""/>
    <m/>
    <s v=""/>
    <x v="2"/>
    <s v="BAM"/>
    <s v="KCADPL"/>
    <s v="DPL"/>
    <x v="0"/>
    <s v="KSM"/>
    <s v="TRIM 3"/>
    <s v="A"/>
    <m/>
    <m/>
    <x v="0"/>
  </r>
  <r>
    <n v="2"/>
    <s v="TUESDAY"/>
    <s v="1400-1700 HRS"/>
    <s v="VIRTUAL"/>
    <s v="ZOOM"/>
    <x v="62"/>
    <s v="INVENTORY CONTROL MANAGEMENT"/>
    <s v="96"/>
    <s v="VICTOR NYAMIAKA"/>
    <s v="DPL"/>
    <s v="MAIN"/>
    <m/>
    <n v="0"/>
    <n v="0"/>
    <m/>
    <s v=""/>
    <s v=""/>
    <s v=""/>
    <s v=""/>
    <s v=""/>
    <n v="0"/>
    <s v=""/>
    <s v=""/>
    <s v=""/>
    <s v=""/>
    <s v=""/>
    <s v=""/>
    <s v=""/>
    <m/>
    <s v=""/>
    <x v="2"/>
    <s v="BAM"/>
    <s v="KCADPL"/>
    <s v="DPL"/>
    <x v="0"/>
    <s v="MAIN"/>
    <s v="TRIM 3"/>
    <s v="A"/>
    <m/>
    <m/>
    <x v="0"/>
  </r>
  <r>
    <n v="2"/>
    <s v="TUESDAY"/>
    <s v="1400-1700 HRS"/>
    <s v="VIRTUAL"/>
    <s v="ZOOM"/>
    <x v="62"/>
    <s v="INVENTORY CONTROL MANAGEMENT"/>
    <s v="96"/>
    <s v="VICTOR NYAMIAKA"/>
    <s v="DPL"/>
    <s v="TOWN"/>
    <n v="3"/>
    <n v="3"/>
    <n v="1"/>
    <n v="9"/>
    <s v=""/>
    <s v=""/>
    <s v=""/>
    <s v=""/>
    <s v=""/>
    <n v="1"/>
    <s v=""/>
    <s v=""/>
    <s v=""/>
    <s v=""/>
    <s v=""/>
    <s v=""/>
    <s v=""/>
    <m/>
    <s v=""/>
    <x v="2"/>
    <s v="BAM"/>
    <s v="KCADPL"/>
    <s v="DPL"/>
    <x v="0"/>
    <s v="TOWN"/>
    <s v="TRIM 3"/>
    <s v="A"/>
    <m/>
    <m/>
    <x v="0"/>
  </r>
  <r>
    <n v="5"/>
    <s v="FRIDAY"/>
    <s v="1400-1700 HRS"/>
    <s v="VIRTUAL"/>
    <s v="ZOOM"/>
    <x v="63"/>
    <s v="INFORMATION SYSTEM AUDIT"/>
    <s v="97"/>
    <s v="PETER KIARIE"/>
    <s v="BAC"/>
    <s v="MAIN"/>
    <s v="3"/>
    <s v="3"/>
    <n v="1"/>
    <n v="162"/>
    <m/>
    <s v=""/>
    <s v=""/>
    <s v=""/>
    <s v=""/>
    <s v=""/>
    <n v="1"/>
    <s v=""/>
    <s v=""/>
    <s v=""/>
    <s v=""/>
    <s v=""/>
    <s v=""/>
    <m/>
    <s v=""/>
    <x v="0"/>
    <s v="SD AND IS"/>
    <s v="KCABAC"/>
    <s v="BAC"/>
    <x v="0"/>
    <s v="MAIN"/>
    <s v="YEAR3TRIM1"/>
    <s v="A"/>
    <m/>
    <m/>
    <x v="0"/>
  </r>
  <r>
    <n v="5"/>
    <s v="FRIDAY"/>
    <s v="1400-1700 HRS"/>
    <s v="VIRTUAL"/>
    <s v="ZOOM"/>
    <x v="63"/>
    <s v="INFORMATION SYSTEM AUDIT"/>
    <s v="97"/>
    <s v="PETER KIARIE"/>
    <s v="BSD"/>
    <s v="MAIN"/>
    <m/>
    <n v="0"/>
    <n v="0"/>
    <m/>
    <m/>
    <s v=""/>
    <s v=""/>
    <s v=""/>
    <s v=""/>
    <s v=""/>
    <n v="0"/>
    <s v=""/>
    <s v=""/>
    <s v=""/>
    <s v=""/>
    <s v=""/>
    <s v=""/>
    <m/>
    <s v=""/>
    <x v="0"/>
    <s v="SD AND IS"/>
    <s v="KCABSSD"/>
    <s v="BSD"/>
    <x v="0"/>
    <s v="MAIN"/>
    <s v="YEAR3TRIM1"/>
    <s v="A"/>
    <m/>
    <m/>
    <x v="0"/>
  </r>
  <r>
    <n v="5"/>
    <s v="FRIDAY"/>
    <s v="1400-1700 HRS"/>
    <s v="VIRTUAL"/>
    <s v="ZOOM"/>
    <x v="63"/>
    <s v="INFORMATION SYSTEM AUDIT"/>
    <s v="97"/>
    <s v="PETER KIARIE"/>
    <s v="BISF"/>
    <s v="MAIN"/>
    <m/>
    <n v="0"/>
    <n v="0"/>
    <m/>
    <m/>
    <s v=""/>
    <s v=""/>
    <s v=""/>
    <s v=""/>
    <s v=""/>
    <n v="0"/>
    <s v=""/>
    <s v=""/>
    <s v=""/>
    <s v=""/>
    <s v=""/>
    <s v=""/>
    <m/>
    <s v=""/>
    <x v="0"/>
    <s v="SD AND IS"/>
    <s v="KCABSIF"/>
    <s v="BISF"/>
    <x v="0"/>
    <s v="MAIN"/>
    <s v="YEAR3TRIM2"/>
    <s v="A"/>
    <m/>
    <m/>
    <x v="0"/>
  </r>
  <r>
    <n v="5"/>
    <s v="FRIDAY"/>
    <s v="1400-1700 HRS"/>
    <s v="VIRTUAL"/>
    <s v="ZOOM"/>
    <x v="63"/>
    <s v="INFORMATION SYSTEM AUDIT"/>
    <s v="97"/>
    <s v="PETER KIARIE"/>
    <s v="BBIT"/>
    <s v="TOWN"/>
    <m/>
    <n v="0"/>
    <n v="0"/>
    <n v="267"/>
    <m/>
    <s v=""/>
    <s v=""/>
    <s v=""/>
    <s v=""/>
    <s v=""/>
    <n v="0"/>
    <s v=""/>
    <s v=""/>
    <s v=""/>
    <s v=""/>
    <s v=""/>
    <s v=""/>
    <m/>
    <s v=""/>
    <x v="0"/>
    <s v="SD AND IS"/>
    <s v="KCABBIT"/>
    <s v="BBIT"/>
    <x v="0"/>
    <s v="TOWN"/>
    <s v="YEAR3TRIM2"/>
    <s v="A"/>
    <m/>
    <m/>
    <x v="0"/>
  </r>
  <r>
    <n v="5"/>
    <s v="FRIDAY"/>
    <s v="1100-1400 HRS"/>
    <s v="VIRTUAL"/>
    <s v="ZOOM"/>
    <x v="64"/>
    <s v="OBJECT ORIENTED ANALYSIS AND DESIGN"/>
    <s v="97"/>
    <s v="PETER KIARIE"/>
    <s v="BAC"/>
    <s v="MAIN"/>
    <m/>
    <n v="0"/>
    <n v="0"/>
    <m/>
    <m/>
    <s v=""/>
    <s v=""/>
    <s v=""/>
    <s v=""/>
    <s v=""/>
    <n v="0"/>
    <s v=""/>
    <s v=""/>
    <s v=""/>
    <s v=""/>
    <s v=""/>
    <s v=""/>
    <m/>
    <s v=""/>
    <x v="0"/>
    <s v="SD AND IS"/>
    <s v="KCABAC"/>
    <s v="BAC"/>
    <x v="0"/>
    <s v="MAIN"/>
    <s v="YEAR1TRIM3"/>
    <s v="A"/>
    <m/>
    <m/>
    <x v="0"/>
  </r>
  <r>
    <n v="5"/>
    <s v="FRIDAY"/>
    <s v="1100-1400 HRS"/>
    <s v="VIRTUAL"/>
    <s v="ZOOM"/>
    <x v="64"/>
    <s v="OBJECT ORIENTED ANALYSIS AND DESIGN"/>
    <s v="97"/>
    <s v="PETER KIARIE"/>
    <s v="BGAT"/>
    <s v="MAIN"/>
    <m/>
    <n v="0"/>
    <n v="0"/>
    <m/>
    <m/>
    <s v=""/>
    <s v=""/>
    <s v=""/>
    <s v=""/>
    <s v=""/>
    <s v=""/>
    <s v=""/>
    <s v=""/>
    <s v=""/>
    <s v=""/>
    <s v=""/>
    <s v=""/>
    <m/>
    <s v=""/>
    <x v="0"/>
    <s v="SD AND IS"/>
    <s v="KCASGAT"/>
    <s v="BGAT"/>
    <x v="0"/>
    <s v="MAIN"/>
    <s v="YEAR1TRIM3"/>
    <s v="A"/>
    <m/>
    <m/>
    <x v="0"/>
  </r>
  <r>
    <n v="5"/>
    <s v="FRIDAY"/>
    <s v="1100-1400 HRS"/>
    <s v="VIRTUAL"/>
    <s v="ZOOM"/>
    <x v="64"/>
    <s v="OBJECT ORIENTED ANALYSIS AND DESIGN"/>
    <s v="97"/>
    <s v="PETER KIARIE"/>
    <s v="BISF"/>
    <s v="MAIN"/>
    <s v="3"/>
    <s v="3"/>
    <n v="1"/>
    <n v="81"/>
    <m/>
    <s v=""/>
    <s v=""/>
    <s v=""/>
    <s v=""/>
    <s v=""/>
    <n v="1"/>
    <s v=""/>
    <s v=""/>
    <s v=""/>
    <s v=""/>
    <s v=""/>
    <s v=""/>
    <m/>
    <s v=""/>
    <x v="0"/>
    <s v="SD AND IS"/>
    <s v="KCABSIF"/>
    <s v="BISF"/>
    <x v="0"/>
    <s v="MAIN"/>
    <s v="YEAR1TRIM3"/>
    <s v="A"/>
    <m/>
    <m/>
    <x v="0"/>
  </r>
  <r>
    <n v="6"/>
    <s v="SATURDAY"/>
    <s v="0800-1100 HRS"/>
    <s v="VIRTUAL"/>
    <s v="ZOOM"/>
    <x v="64"/>
    <s v="OBJECT ORIENTED ANALYSIS AND DESIGN"/>
    <s v="97"/>
    <s v="PETER KIARIE"/>
    <s v="BAC"/>
    <s v="MAIN"/>
    <s v="3"/>
    <s v="3"/>
    <n v="1"/>
    <n v="46"/>
    <m/>
    <s v=""/>
    <s v=""/>
    <s v=""/>
    <s v=""/>
    <s v=""/>
    <n v="1"/>
    <s v=""/>
    <s v=""/>
    <s v=""/>
    <s v=""/>
    <s v=""/>
    <s v=""/>
    <m/>
    <s v=""/>
    <x v="0"/>
    <s v="SD AND IS"/>
    <s v="KCABAC"/>
    <s v="BAC"/>
    <x v="2"/>
    <s v="MAIN"/>
    <s v="YEAR1TRIM3"/>
    <s v="A"/>
    <m/>
    <m/>
    <x v="0"/>
  </r>
  <r>
    <n v="6"/>
    <s v="SATURDAY"/>
    <s v="0800-1100 HRS"/>
    <s v="VIRTUAL"/>
    <s v="ZOOM"/>
    <x v="64"/>
    <s v="OBJECT ORIENTED ANALYSIS AND DESIGN"/>
    <s v="97"/>
    <s v="PETER KIARIE"/>
    <s v="BISF"/>
    <s v="MAIN"/>
    <m/>
    <n v="0"/>
    <n v="0"/>
    <m/>
    <m/>
    <s v=""/>
    <s v=""/>
    <s v=""/>
    <s v=""/>
    <s v=""/>
    <n v="0"/>
    <s v=""/>
    <s v=""/>
    <s v=""/>
    <s v=""/>
    <s v=""/>
    <s v=""/>
    <m/>
    <s v=""/>
    <x v="0"/>
    <s v="SD AND IS"/>
    <s v="KCABSIF"/>
    <s v="BISF"/>
    <x v="2"/>
    <s v="MAIN"/>
    <s v="YEAR1TRIM3"/>
    <s v="A"/>
    <m/>
    <m/>
    <x v="0"/>
  </r>
  <r>
    <n v="6"/>
    <s v="SATURDAY"/>
    <s v="0800-1100 HRS"/>
    <s v="VIRTUAL"/>
    <s v="ZOOM"/>
    <x v="64"/>
    <s v="OBJECT ORIENTED ANALYSIS AND DESIGN"/>
    <s v="97"/>
    <s v="PETER KIARIE"/>
    <s v="BIT"/>
    <s v="MAIN"/>
    <m/>
    <n v="0"/>
    <n v="0"/>
    <m/>
    <m/>
    <s v=""/>
    <s v=""/>
    <s v=""/>
    <s v=""/>
    <s v=""/>
    <n v="0"/>
    <s v=""/>
    <s v=""/>
    <s v=""/>
    <s v=""/>
    <s v=""/>
    <s v=""/>
    <m/>
    <s v=""/>
    <x v="0"/>
    <s v="SD AND IS"/>
    <s v="KCABSCIT"/>
    <s v="BIT"/>
    <x v="1"/>
    <s v="MAIN"/>
    <s v="YEAR1TRIM2"/>
    <s v="A"/>
    <m/>
    <m/>
    <x v="0"/>
  </r>
  <r>
    <n v="2"/>
    <s v="TUESDAY"/>
    <s v="0800-1100 HRS"/>
    <s v="VIRTUAL"/>
    <s v="ZOOM"/>
    <x v="65"/>
    <s v="HUMAN-COMPUTER INTERACTION"/>
    <s v="97"/>
    <s v="PETER KIARIE"/>
    <s v="BIT"/>
    <s v="KITENGELA"/>
    <m/>
    <n v="0"/>
    <n v="0"/>
    <m/>
    <m/>
    <s v=""/>
    <s v=""/>
    <s v=""/>
    <s v=""/>
    <s v=""/>
    <n v="0"/>
    <s v=""/>
    <s v=""/>
    <s v=""/>
    <s v=""/>
    <s v=""/>
    <s v=""/>
    <m/>
    <s v=""/>
    <x v="0"/>
    <s v="SD AND IS"/>
    <s v="KCABSCIT"/>
    <s v="BIT"/>
    <x v="0"/>
    <s v="KITENGELA"/>
    <s v="YEAR2TRIM1"/>
    <s v="A"/>
    <m/>
    <m/>
    <x v="0"/>
  </r>
  <r>
    <n v="2"/>
    <s v="TUESDAY"/>
    <s v="0800-1100 HRS"/>
    <s v="VIRTUAL"/>
    <s v="ZOOM"/>
    <x v="65"/>
    <s v="HUMAN-COMPUTER INTERACTION"/>
    <s v="97"/>
    <s v="PETER KIARIE"/>
    <s v="BIT"/>
    <s v="KSM"/>
    <m/>
    <n v="0"/>
    <n v="0"/>
    <m/>
    <m/>
    <s v=""/>
    <s v=""/>
    <s v=""/>
    <s v=""/>
    <s v=""/>
    <n v="0"/>
    <s v=""/>
    <s v=""/>
    <s v=""/>
    <s v=""/>
    <s v=""/>
    <s v=""/>
    <m/>
    <s v=""/>
    <x v="0"/>
    <s v="SD AND IS"/>
    <s v="KCABSCIT"/>
    <s v="BIT"/>
    <x v="0"/>
    <s v="KSM"/>
    <s v="YEAR2TRIM1"/>
    <s v="A"/>
    <m/>
    <m/>
    <x v="0"/>
  </r>
  <r>
    <n v="2"/>
    <s v="TUESDAY"/>
    <s v="0800-1100 HRS"/>
    <s v="VIRTUAL"/>
    <s v="ZOOM"/>
    <x v="65"/>
    <s v="HUMAN-COMPUTER INTERACTION"/>
    <s v="97"/>
    <s v="PETER KIARIE"/>
    <s v="BISF"/>
    <s v="MAIN"/>
    <s v="3"/>
    <s v="3"/>
    <n v="1"/>
    <n v="253"/>
    <m/>
    <s v=""/>
    <s v=""/>
    <s v=""/>
    <s v=""/>
    <s v=""/>
    <n v="1"/>
    <s v=""/>
    <s v=""/>
    <s v=""/>
    <s v=""/>
    <s v=""/>
    <s v=""/>
    <m/>
    <s v=""/>
    <x v="0"/>
    <s v="SD AND IS"/>
    <s v="KCABSIF"/>
    <s v="BISF"/>
    <x v="0"/>
    <s v="MAIN"/>
    <s v="YEAR1TRIM3"/>
    <s v="A"/>
    <m/>
    <m/>
    <x v="0"/>
  </r>
  <r>
    <n v="2"/>
    <s v="TUESDAY"/>
    <s v="0800-1100 HRS"/>
    <s v="VIRTUAL"/>
    <s v="ZOOM"/>
    <x v="65"/>
    <s v="HUMAN-COMPUTER INTERACTION"/>
    <s v="97"/>
    <s v="PETER KIARIE"/>
    <s v="BAC"/>
    <s v="MAIN"/>
    <m/>
    <n v="0"/>
    <n v="0"/>
    <m/>
    <m/>
    <s v=""/>
    <s v=""/>
    <s v=""/>
    <s v=""/>
    <s v=""/>
    <n v="0"/>
    <s v=""/>
    <s v=""/>
    <s v=""/>
    <s v=""/>
    <s v=""/>
    <s v=""/>
    <m/>
    <s v=""/>
    <x v="0"/>
    <s v="SD AND IS"/>
    <s v="KCABAC"/>
    <s v="BAC"/>
    <x v="0"/>
    <s v="MAIN"/>
    <s v="YEAR2TRIM1"/>
    <s v="A"/>
    <m/>
    <m/>
    <x v="0"/>
  </r>
  <r>
    <n v="2"/>
    <s v="TUESDAY"/>
    <s v="0800-1100 HRS"/>
    <s v="VIRTUAL"/>
    <s v="ZOOM"/>
    <x v="65"/>
    <s v="HUMAN-COMPUTER INTERACTION"/>
    <s v="97"/>
    <s v="PETER KIARIE"/>
    <s v="BGAT"/>
    <s v="MAIN"/>
    <s v="3"/>
    <s v="3"/>
    <n v="1"/>
    <n v="5"/>
    <m/>
    <s v=""/>
    <s v=""/>
    <s v=""/>
    <s v=""/>
    <s v=""/>
    <s v=""/>
    <s v=""/>
    <s v=""/>
    <s v=""/>
    <s v=""/>
    <s v=""/>
    <s v=""/>
    <m/>
    <s v=""/>
    <x v="0"/>
    <s v="SD AND IS"/>
    <s v="KCASGAT"/>
    <s v="BGAT"/>
    <x v="0"/>
    <s v="MAIN"/>
    <s v="YEAR2TRIM1"/>
    <s v="A"/>
    <m/>
    <m/>
    <x v="0"/>
  </r>
  <r>
    <n v="2"/>
    <s v="TUESDAY"/>
    <s v="0800-1100 HRS"/>
    <s v="VIRTUAL"/>
    <s v="ZOOM"/>
    <x v="65"/>
    <s v="HUMAN-COMPUTER INTERACTION"/>
    <s v="97"/>
    <s v="PETER KIARIE"/>
    <s v="BIT"/>
    <s v="MAIN"/>
    <m/>
    <n v="0"/>
    <n v="0"/>
    <m/>
    <m/>
    <s v=""/>
    <s v=""/>
    <s v=""/>
    <s v=""/>
    <s v=""/>
    <n v="0"/>
    <s v=""/>
    <s v=""/>
    <s v=""/>
    <s v=""/>
    <s v=""/>
    <s v=""/>
    <m/>
    <s v=""/>
    <x v="0"/>
    <s v="SD AND IS"/>
    <s v="KCABSCIT"/>
    <s v="BIT"/>
    <x v="0"/>
    <s v="MAIN"/>
    <s v="YEAR2TRIM1"/>
    <s v="A"/>
    <m/>
    <m/>
    <x v="0"/>
  </r>
  <r>
    <n v="2"/>
    <s v="TUESDAY"/>
    <s v="0800-1100 HRS"/>
    <s v="VIRTUAL"/>
    <s v="ZOOM"/>
    <x v="65"/>
    <s v="HUMAN-COMPUTER INTERACTION"/>
    <s v="97"/>
    <s v="PETER KIARIE"/>
    <s v="BSD"/>
    <s v="MAIN"/>
    <m/>
    <n v="0"/>
    <n v="0"/>
    <m/>
    <m/>
    <s v=""/>
    <s v=""/>
    <s v=""/>
    <s v=""/>
    <s v=""/>
    <n v="0"/>
    <s v=""/>
    <s v=""/>
    <s v=""/>
    <s v=""/>
    <s v=""/>
    <s v=""/>
    <m/>
    <s v=""/>
    <x v="0"/>
    <s v="SD AND IS"/>
    <s v="KCABSSD"/>
    <s v="BSD"/>
    <x v="0"/>
    <s v="MAIN"/>
    <s v="YEAR2TRIM1"/>
    <s v="A"/>
    <m/>
    <m/>
    <x v="0"/>
  </r>
  <r>
    <n v="2"/>
    <s v="TUESDAY"/>
    <s v="0800-1100 HRS"/>
    <s v="VIRTUAL"/>
    <s v="ZOOM"/>
    <x v="65"/>
    <s v="HUMAN-COMPUTER INTERACTION"/>
    <s v="97"/>
    <s v="PETER KIARIE"/>
    <s v="BCT"/>
    <s v="MAIN"/>
    <m/>
    <n v="0"/>
    <n v="0"/>
    <m/>
    <m/>
    <s v=""/>
    <s v=""/>
    <s v=""/>
    <s v=""/>
    <s v=""/>
    <n v="0"/>
    <s v=""/>
    <s v=""/>
    <s v=""/>
    <s v=""/>
    <s v=""/>
    <s v=""/>
    <m/>
    <s v=""/>
    <x v="0"/>
    <s v="SD AND IS"/>
    <s v="KCABSCICT"/>
    <s v="BCT"/>
    <x v="0"/>
    <s v="MAIN"/>
    <s v="YEAR2TRIM3"/>
    <s v="A"/>
    <m/>
    <m/>
    <x v="0"/>
  </r>
  <r>
    <n v="2"/>
    <s v="TUESDAY"/>
    <s v="0800-1100 HRS"/>
    <s v="VIRTUAL"/>
    <s v="ZOOM"/>
    <x v="65"/>
    <s v="HUMAN-COMPUTER INTERACTION"/>
    <s v="97"/>
    <s v="PETER KIARIE"/>
    <s v="BBIT"/>
    <s v="TOWN"/>
    <m/>
    <n v="0"/>
    <n v="0"/>
    <m/>
    <m/>
    <s v=""/>
    <s v=""/>
    <s v=""/>
    <s v=""/>
    <s v=""/>
    <n v="0"/>
    <s v=""/>
    <s v=""/>
    <s v=""/>
    <s v=""/>
    <s v=""/>
    <s v=""/>
    <m/>
    <s v=""/>
    <x v="0"/>
    <s v="SD AND IS"/>
    <s v="KCABBIT"/>
    <s v="BBIT"/>
    <x v="0"/>
    <s v="TOWN"/>
    <s v="YEAR2TRIM2"/>
    <s v="A"/>
    <m/>
    <m/>
    <x v="0"/>
  </r>
  <r>
    <n v="6"/>
    <s v="SATURDAY"/>
    <s v="1100-1400 HRS"/>
    <s v="VIRTUAL"/>
    <s v="ZOOM"/>
    <x v="65"/>
    <s v="HUMAN-COMPUTER INTERACTION"/>
    <s v="97"/>
    <s v="PETER KIARIE"/>
    <s v="BISF"/>
    <s v="MAIN"/>
    <m/>
    <n v="0"/>
    <n v="0"/>
    <m/>
    <m/>
    <s v=""/>
    <s v=""/>
    <s v=""/>
    <s v=""/>
    <s v=""/>
    <n v="0"/>
    <s v=""/>
    <s v=""/>
    <s v=""/>
    <s v=""/>
    <s v=""/>
    <s v=""/>
    <m/>
    <s v=""/>
    <x v="0"/>
    <s v="SD AND IS"/>
    <s v="KCABSIF"/>
    <s v="BISF"/>
    <x v="1"/>
    <s v="MAIN"/>
    <s v="YEAR1TRIM3"/>
    <s v="A"/>
    <m/>
    <m/>
    <x v="0"/>
  </r>
  <r>
    <n v="6"/>
    <s v="SATURDAY"/>
    <s v="1100-1400 HRS"/>
    <s v="VIRTUAL"/>
    <s v="ZOOM"/>
    <x v="65"/>
    <s v="HUMAN-COMPUTER INTERACTION"/>
    <s v="97"/>
    <s v="PETER KIARIE"/>
    <s v="BAC"/>
    <s v="MAIN"/>
    <m/>
    <n v="0"/>
    <n v="0"/>
    <m/>
    <m/>
    <s v=""/>
    <s v=""/>
    <s v=""/>
    <s v=""/>
    <s v=""/>
    <n v="0"/>
    <s v=""/>
    <s v=""/>
    <s v=""/>
    <s v=""/>
    <s v=""/>
    <s v=""/>
    <m/>
    <s v=""/>
    <x v="0"/>
    <s v="SD AND IS"/>
    <s v="KCABAC"/>
    <s v="BAC"/>
    <x v="1"/>
    <s v="MAIN"/>
    <s v="YEAR2TRIM1"/>
    <s v="A"/>
    <m/>
    <m/>
    <x v="0"/>
  </r>
  <r>
    <n v="6"/>
    <s v="SATURDAY"/>
    <s v="1100-1400 HRS"/>
    <s v="VIRTUAL"/>
    <s v="ZOOM"/>
    <x v="65"/>
    <s v="HUMAN-COMPUTER INTERACTION"/>
    <s v="97"/>
    <s v="PETER KIARIE"/>
    <s v="BIT"/>
    <s v="MAIN"/>
    <m/>
    <n v="0"/>
    <n v="0"/>
    <m/>
    <m/>
    <s v=""/>
    <s v=""/>
    <s v=""/>
    <s v=""/>
    <s v=""/>
    <n v="0"/>
    <s v=""/>
    <s v=""/>
    <s v=""/>
    <s v=""/>
    <s v=""/>
    <s v=""/>
    <m/>
    <s v=""/>
    <x v="0"/>
    <s v="SD AND IS"/>
    <s v="KCABSCIT"/>
    <s v="BIT"/>
    <x v="1"/>
    <s v="MAIN"/>
    <s v="YEAR2TRIM1"/>
    <s v="A"/>
    <m/>
    <m/>
    <x v="0"/>
  </r>
  <r>
    <n v="6"/>
    <s v="SATURDAY"/>
    <s v="1100-1400HRS"/>
    <s v="VIRTUAL"/>
    <s v="ZOOM"/>
    <x v="65"/>
    <s v="HUMAN-COMPUTER INTERACTION"/>
    <s v="97"/>
    <s v="PETER KIARIE"/>
    <s v="BSD"/>
    <s v="MAIN"/>
    <m/>
    <n v="0"/>
    <n v="0"/>
    <m/>
    <m/>
    <s v=""/>
    <s v=""/>
    <s v=""/>
    <s v=""/>
    <s v=""/>
    <n v="0"/>
    <s v=""/>
    <s v=""/>
    <s v=""/>
    <s v=""/>
    <s v=""/>
    <s v=""/>
    <m/>
    <s v=""/>
    <x v="0"/>
    <s v="SD AND IS"/>
    <s v="KCABSSD"/>
    <s v="BSD"/>
    <x v="1"/>
    <s v="MAIN"/>
    <s v="YEAR2TRIM1"/>
    <s v="A"/>
    <m/>
    <m/>
    <x v="0"/>
  </r>
  <r>
    <n v="6"/>
    <s v="SATURDAY"/>
    <s v="1100-1400 HRS"/>
    <s v="VIRTUAL"/>
    <s v="ZOOM"/>
    <x v="65"/>
    <s v="HUMAN-COMPUTER INTERACTION"/>
    <s v="97"/>
    <s v="PETER KIARIE"/>
    <s v="BBIT"/>
    <s v="MAIN"/>
    <s v="3"/>
    <s v="3"/>
    <n v="1"/>
    <n v="99"/>
    <m/>
    <s v=""/>
    <s v=""/>
    <s v=""/>
    <s v=""/>
    <s v=""/>
    <n v="1"/>
    <s v=""/>
    <s v=""/>
    <s v=""/>
    <s v=""/>
    <s v=""/>
    <s v=""/>
    <m/>
    <s v=""/>
    <x v="0"/>
    <s v="SD AND IS"/>
    <s v="KCABBIT"/>
    <s v="BBIT"/>
    <x v="1"/>
    <s v="MAIN"/>
    <s v="YEAR2TRIM2"/>
    <s v="A"/>
    <m/>
    <m/>
    <x v="0"/>
  </r>
  <r>
    <n v="5"/>
    <s v="FRIDAY"/>
    <s v="1730-2030 HRS"/>
    <s v="VIRTUAL"/>
    <s v="ZOOM"/>
    <x v="66"/>
    <s v="LEADERSHIP AND TEAM BUILDING"/>
    <s v="98"/>
    <s v="DR. WYCLIFFE NYARIBO"/>
    <s v="BCP"/>
    <s v="MAIN"/>
    <m/>
    <n v="0"/>
    <n v="0"/>
    <n v="10"/>
    <s v=""/>
    <s v=""/>
    <s v=""/>
    <s v=""/>
    <s v=""/>
    <s v=""/>
    <s v=""/>
    <s v=""/>
    <s v=""/>
    <n v="0"/>
    <s v=""/>
    <s v=""/>
    <s v=""/>
    <m/>
    <s v=""/>
    <x v="1"/>
    <s v="SS"/>
    <s v="KCABACP"/>
    <s v="BCP"/>
    <x v="1"/>
    <s v="MAIN"/>
    <s v="GROUP 1"/>
    <s v="A"/>
    <m/>
    <m/>
    <x v="0"/>
  </r>
  <r>
    <n v="5"/>
    <s v="FRIDAY"/>
    <s v="1730-2030 HRS"/>
    <s v="VIRTUAL"/>
    <s v="ZOOM"/>
    <x v="66"/>
    <s v="LEADERSHIP AND TEAM BUILDING"/>
    <s v="98"/>
    <s v="DR. WYCLIFFE NYARIBO"/>
    <s v="BCOM"/>
    <s v="TOWN"/>
    <n v="3"/>
    <n v="3"/>
    <n v="1"/>
    <n v="56"/>
    <s v=""/>
    <s v=""/>
    <s v=""/>
    <s v=""/>
    <s v=""/>
    <s v=""/>
    <s v=""/>
    <n v="1"/>
    <s v=""/>
    <s v=""/>
    <s v=""/>
    <s v=""/>
    <s v=""/>
    <m/>
    <s v=""/>
    <x v="2"/>
    <s v="BAM"/>
    <s v="KCABCOM"/>
    <s v="BCOM"/>
    <x v="1"/>
    <s v="TOWN"/>
    <s v="YEAR3TRIM2"/>
    <s v="A"/>
    <s v="HRO"/>
    <m/>
    <x v="0"/>
  </r>
  <r>
    <n v="3"/>
    <s v="WEDNESDAY"/>
    <s v="1730-2030 HRS"/>
    <s v="PG"/>
    <s v="ZOOM"/>
    <x v="67"/>
    <s v="PERFORMANCE AND REWARD MANAGEMENT"/>
    <s v="98"/>
    <s v="DR. WYCLIFFE NYARIBO"/>
    <s v="MBA HRM"/>
    <s v="TOWN"/>
    <n v="3"/>
    <n v="3"/>
    <n v="1"/>
    <n v="22"/>
    <s v=""/>
    <s v=""/>
    <s v=""/>
    <s v=""/>
    <s v=""/>
    <s v=""/>
    <s v=""/>
    <s v=""/>
    <s v=""/>
    <s v=""/>
    <n v="1"/>
    <s v=""/>
    <s v=""/>
    <m/>
    <s v=""/>
    <x v="2"/>
    <s v="BAM"/>
    <s v="KCAMBAS"/>
    <s v="MBA HRM"/>
    <x v="2"/>
    <s v="TOWN"/>
    <s v="YEAR1TRIM3"/>
    <s v="A"/>
    <m/>
    <m/>
    <x v="0"/>
  </r>
  <r>
    <n v="2"/>
    <s v="TUESDAY"/>
    <s v="1730-2030 HRS"/>
    <s v="PG"/>
    <s v="ZOOM"/>
    <x v="68"/>
    <s v="STRATEGIC HUMAN RESOURCE MANAGEMENT"/>
    <s v="98"/>
    <s v="DR. WYCLIFFE NYARIBO"/>
    <s v="MBA HRM"/>
    <s v="TOWN"/>
    <n v="3"/>
    <n v="3"/>
    <n v="1"/>
    <n v="22"/>
    <s v=""/>
    <s v=""/>
    <s v=""/>
    <s v=""/>
    <s v=""/>
    <s v=""/>
    <s v=""/>
    <s v=""/>
    <s v=""/>
    <s v=""/>
    <n v="1"/>
    <s v=""/>
    <s v=""/>
    <m/>
    <s v=""/>
    <x v="2"/>
    <s v="BAM"/>
    <s v="KCAMBAS"/>
    <s v="MBA HRM"/>
    <x v="2"/>
    <s v="TOWN"/>
    <s v="YEAR1TRIM2"/>
    <s v="A"/>
    <m/>
    <m/>
    <x v="0"/>
  </r>
  <r>
    <n v="1"/>
    <s v="MONDAY"/>
    <s v="1700-2100 HRS"/>
    <s v="VIRTUAL"/>
    <s v="ZOOM"/>
    <x v="69"/>
    <s v="STRATEGIC HUMAN RESOURCE MANAGEMENT"/>
    <s v="98"/>
    <s v="DR. WYCLIFFE NYARIBO"/>
    <s v="PHD HRM"/>
    <s v="MAIN"/>
    <n v="4"/>
    <n v="4"/>
    <n v="1"/>
    <n v="6"/>
    <s v=""/>
    <s v=""/>
    <s v=""/>
    <s v=""/>
    <s v=""/>
    <s v=""/>
    <s v=""/>
    <s v=""/>
    <s v=""/>
    <s v=""/>
    <s v=""/>
    <s v=""/>
    <s v=""/>
    <m/>
    <s v=""/>
    <x v="2"/>
    <s v="BAM"/>
    <s v="KCAPHDBM"/>
    <s v="PHD HRM"/>
    <x v="2"/>
    <s v="MAIN"/>
    <s v="YEAR1TRIM1"/>
    <s v="A"/>
    <m/>
    <m/>
    <x v="0"/>
  </r>
  <r>
    <n v="1"/>
    <s v="MONDAY"/>
    <s v="0800-1100 HRS"/>
    <s v="PHYSICAL"/>
    <s v="LT 2-1"/>
    <x v="70"/>
    <s v="PRINCIPLES OF MANAGEMENT"/>
    <s v="98"/>
    <s v="DR. WYCLIFFE NYARIBO"/>
    <s v="BCOM"/>
    <s v="MAIN"/>
    <n v="3"/>
    <n v="3"/>
    <n v="1"/>
    <n v="80"/>
    <s v=""/>
    <s v=""/>
    <s v=""/>
    <s v=""/>
    <s v=""/>
    <s v=""/>
    <s v=""/>
    <n v="1"/>
    <s v=""/>
    <s v=""/>
    <s v=""/>
    <s v=""/>
    <s v=""/>
    <m/>
    <s v=""/>
    <x v="2"/>
    <s v="BAM"/>
    <s v="KCABCOM"/>
    <s v="BCOM"/>
    <x v="0"/>
    <s v="MAIN"/>
    <s v="YEAR1TRIM1"/>
    <s v="A"/>
    <m/>
    <m/>
    <x v="0"/>
  </r>
  <r>
    <n v="1"/>
    <s v="MONDAY"/>
    <s v="0800-1100 HRS"/>
    <s v="PHYSICAL"/>
    <s v="LT 2-1"/>
    <x v="70"/>
    <s v="PRINCIPLES OF MANAGEMENT"/>
    <s v="98"/>
    <s v="DR. WYCLIFFE NYARIBO"/>
    <s v="BEBS"/>
    <s v="MAIN"/>
    <m/>
    <n v="0"/>
    <n v="0"/>
    <m/>
    <s v=""/>
    <s v=""/>
    <s v=""/>
    <s v=""/>
    <s v=""/>
    <s v=""/>
    <s v=""/>
    <s v=""/>
    <s v=""/>
    <n v="0"/>
    <s v=""/>
    <s v=""/>
    <s v=""/>
    <m/>
    <s v=""/>
    <x v="2"/>
    <s v="BAM"/>
    <s v="KCABEBS"/>
    <s v="BEBS"/>
    <x v="0"/>
    <s v="MAIN"/>
    <s v="YEAR1TRIM1"/>
    <s v="A"/>
    <m/>
    <m/>
    <x v="0"/>
  </r>
  <r>
    <n v="1"/>
    <s v="MONDAY"/>
    <s v="0800-1100 HRS"/>
    <s v="PHYSICAL"/>
    <s v="LT 2-1"/>
    <x v="70"/>
    <s v="PRINCIPLES OF MANAGEMENT"/>
    <s v="98"/>
    <s v="DR. WYCLIFFE NYARIBO"/>
    <s v="BPL"/>
    <s v="MAIN"/>
    <m/>
    <n v="0"/>
    <n v="0"/>
    <m/>
    <s v=""/>
    <s v=""/>
    <s v=""/>
    <s v=""/>
    <s v=""/>
    <s v=""/>
    <s v=""/>
    <n v="0"/>
    <s v=""/>
    <s v=""/>
    <s v=""/>
    <s v=""/>
    <s v=""/>
    <m/>
    <s v=""/>
    <x v="2"/>
    <s v="BAM"/>
    <s v="KCABSCPL"/>
    <s v="BPL"/>
    <x v="0"/>
    <s v="MAIN"/>
    <s v="YEAR1TRIM1"/>
    <s v="A"/>
    <m/>
    <m/>
    <x v="0"/>
  </r>
  <r>
    <n v="1"/>
    <s v="MONDAY"/>
    <s v="0800-1100 HRS"/>
    <s v="PHYSICAL"/>
    <s v="LT 2-1"/>
    <x v="70"/>
    <s v="PRINCIPLES OF MANAGEMENT"/>
    <s v="98"/>
    <s v="DR. WYCLIFFE NYARIBO"/>
    <s v="BSC AS"/>
    <s v="MAIN"/>
    <m/>
    <n v="0"/>
    <n v="0"/>
    <m/>
    <s v=""/>
    <s v=""/>
    <s v=""/>
    <s v=""/>
    <s v=""/>
    <s v=""/>
    <s v=""/>
    <n v="0"/>
    <s v=""/>
    <s v=""/>
    <s v=""/>
    <s v=""/>
    <s v=""/>
    <m/>
    <s v=""/>
    <x v="2"/>
    <s v="BAM"/>
    <s v="KCABAS"/>
    <s v="BSC AS"/>
    <x v="0"/>
    <s v="MAIN"/>
    <s v="YEAR1TRIM1"/>
    <s v="A"/>
    <m/>
    <m/>
    <x v="0"/>
  </r>
  <r>
    <n v="1"/>
    <s v="MONDAY"/>
    <s v="0800-1100 HRS"/>
    <s v="PHYSICAL"/>
    <s v="LT 2-1"/>
    <x v="70"/>
    <s v="PRINCIPLES OF MANAGEMENT"/>
    <s v="98"/>
    <s v="DR. WYCLIFFE NYARIBO"/>
    <s v="BSC EandS"/>
    <s v="MAIN"/>
    <m/>
    <n v="0"/>
    <n v="0"/>
    <m/>
    <s v=""/>
    <s v=""/>
    <s v=""/>
    <s v=""/>
    <s v=""/>
    <s v=""/>
    <s v=""/>
    <s v=""/>
    <s v=""/>
    <s v=""/>
    <s v=""/>
    <s v=""/>
    <s v=""/>
    <m/>
    <s v=""/>
    <x v="2"/>
    <s v="BAM"/>
    <s v="KCABECOSTA"/>
    <s v="BSC EandS"/>
    <x v="0"/>
    <s v="MAIN"/>
    <s v="YEAR1TRIM1"/>
    <s v="A"/>
    <m/>
    <m/>
    <x v="0"/>
  </r>
  <r>
    <n v="1"/>
    <s v="MONDAY"/>
    <s v="0800-1100 HRS"/>
    <s v="PHYSICAL"/>
    <s v="LT 2-1"/>
    <x v="70"/>
    <s v="PRINCIPLES OF MANAGEMENT"/>
    <s v="98"/>
    <s v="DR. WYCLIFFE NYARIBO"/>
    <s v="BSC FA"/>
    <s v="MAIN"/>
    <m/>
    <n v="0"/>
    <n v="0"/>
    <m/>
    <s v=""/>
    <s v=""/>
    <s v=""/>
    <s v=""/>
    <s v=""/>
    <s v=""/>
    <s v=""/>
    <s v=""/>
    <s v=""/>
    <s v=""/>
    <s v=""/>
    <s v=""/>
    <s v=""/>
    <m/>
    <s v=""/>
    <x v="2"/>
    <s v="BAM"/>
    <s v="KCABSCFA"/>
    <s v="BSC FA"/>
    <x v="0"/>
    <s v="MAIN"/>
    <s v="YEAR1TRIM1"/>
    <s v="A"/>
    <m/>
    <n v="88"/>
    <x v="0"/>
  </r>
  <r>
    <n v="5"/>
    <s v="FRIDAY"/>
    <s v="1100-1400 HRS"/>
    <s v="VIRTUAL"/>
    <s v="ZOOM"/>
    <x v="55"/>
    <s v="TOTAL QUALITY MANAGEMENT"/>
    <s v="98"/>
    <s v="DR. WYCLIFFE NYARIBO"/>
    <s v="BCOM"/>
    <s v="KITENGELA"/>
    <m/>
    <n v="0"/>
    <n v="0"/>
    <m/>
    <s v=""/>
    <s v=""/>
    <s v=""/>
    <s v=""/>
    <s v=""/>
    <s v=""/>
    <s v=""/>
    <n v="0"/>
    <s v=""/>
    <s v=""/>
    <s v=""/>
    <s v=""/>
    <s v=""/>
    <m/>
    <s v=""/>
    <x v="2"/>
    <s v="BAM"/>
    <s v="KCABCOM"/>
    <s v="BCOM"/>
    <x v="0"/>
    <s v="KITENGELA"/>
    <s v="YEAR2TRIM2"/>
    <s v="A"/>
    <m/>
    <m/>
    <x v="0"/>
  </r>
  <r>
    <n v="5"/>
    <s v="FRIDAY"/>
    <s v="1100-1400 HRS"/>
    <s v="VIRTUAL"/>
    <s v="ZOOM"/>
    <x v="55"/>
    <s v="TOTAL QUALITY MANAGEMENT"/>
    <s v="98"/>
    <s v="DR. WYCLIFFE NYARIBO"/>
    <s v="BPL"/>
    <s v="KITENGELA"/>
    <m/>
    <n v="0"/>
    <n v="0"/>
    <m/>
    <s v=""/>
    <s v=""/>
    <s v=""/>
    <s v=""/>
    <s v=""/>
    <s v=""/>
    <s v=""/>
    <n v="0"/>
    <s v=""/>
    <s v=""/>
    <s v=""/>
    <s v=""/>
    <s v=""/>
    <m/>
    <s v=""/>
    <x v="2"/>
    <s v="BAM"/>
    <s v="KCABSCPL"/>
    <s v="BPL"/>
    <x v="0"/>
    <s v="KITENGELA"/>
    <s v="YEAR2TRIM2"/>
    <s v="A"/>
    <m/>
    <n v="69"/>
    <x v="0"/>
  </r>
  <r>
    <n v="5"/>
    <s v="FRIDAY"/>
    <s v="1100-1400 HRS"/>
    <s v="VIRTUAL"/>
    <s v="ZOOM"/>
    <x v="55"/>
    <s v="TOTAL QUALITY MANAGEMENT"/>
    <s v="98"/>
    <s v="DR. WYCLIFFE NYARIBO"/>
    <s v="BCOM"/>
    <s v="KSM"/>
    <m/>
    <n v="0"/>
    <n v="0"/>
    <m/>
    <s v=""/>
    <s v=""/>
    <s v=""/>
    <s v=""/>
    <s v=""/>
    <s v=""/>
    <s v=""/>
    <n v="0"/>
    <s v=""/>
    <s v=""/>
    <s v=""/>
    <s v=""/>
    <s v=""/>
    <m/>
    <s v=""/>
    <x v="2"/>
    <s v="BAM"/>
    <s v="KCABCOM"/>
    <s v="BCOM"/>
    <x v="0"/>
    <s v="KSM"/>
    <s v="YEAR2TRIM2"/>
    <s v="A"/>
    <m/>
    <m/>
    <x v="0"/>
  </r>
  <r>
    <n v="5"/>
    <s v="FRIDAY"/>
    <s v="1100-1400 HRS"/>
    <s v="VIRTUAL"/>
    <s v="ZOOM"/>
    <x v="55"/>
    <s v="TOTAL QUALITY MANAGEMENT"/>
    <s v="98"/>
    <s v="DR. WYCLIFFE NYARIBO"/>
    <s v="BPL"/>
    <s v="KSM"/>
    <m/>
    <n v="0"/>
    <n v="0"/>
    <m/>
    <s v=""/>
    <s v=""/>
    <s v=""/>
    <s v=""/>
    <s v=""/>
    <s v=""/>
    <s v=""/>
    <n v="0"/>
    <s v=""/>
    <s v=""/>
    <s v=""/>
    <s v=""/>
    <s v=""/>
    <m/>
    <s v=""/>
    <x v="2"/>
    <s v="BAM"/>
    <s v="KCABSCPL"/>
    <s v="BPL"/>
    <x v="0"/>
    <s v="KSM"/>
    <s v="YEAR2TRIM2"/>
    <s v="A"/>
    <m/>
    <n v="69"/>
    <x v="0"/>
  </r>
  <r>
    <n v="5"/>
    <s v="FRIDAY"/>
    <s v="1100-1400 HRS"/>
    <s v="VIRTUAL"/>
    <s v="ZOOM"/>
    <x v="55"/>
    <s v="TOTAL QUALITY MANAGEMENT"/>
    <s v="98"/>
    <s v="DR. WYCLIFFE NYARIBO"/>
    <s v="BCOM"/>
    <s v="MAIN"/>
    <m/>
    <n v="0"/>
    <n v="0"/>
    <m/>
    <s v=""/>
    <s v=""/>
    <s v=""/>
    <s v=""/>
    <s v=""/>
    <s v=""/>
    <s v=""/>
    <n v="0"/>
    <s v=""/>
    <s v=""/>
    <s v=""/>
    <s v=""/>
    <s v=""/>
    <m/>
    <s v=""/>
    <x v="2"/>
    <s v="BAM"/>
    <s v="KCABCOM"/>
    <s v="BCOM"/>
    <x v="0"/>
    <s v="MAIN"/>
    <s v="YEAR2TRIM2"/>
    <s v="A"/>
    <m/>
    <m/>
    <x v="0"/>
  </r>
  <r>
    <n v="5"/>
    <s v="FRIDAY"/>
    <s v="1100-1400 HRS"/>
    <s v="VIRTUAL"/>
    <s v="ZOOM"/>
    <x v="55"/>
    <s v="TOTAL QUALITY MANAGEMENT"/>
    <s v="98"/>
    <s v="DR. WYCLIFFE NYARIBO"/>
    <s v="BPL"/>
    <s v="MAIN"/>
    <m/>
    <n v="0"/>
    <n v="0"/>
    <m/>
    <s v=""/>
    <s v=""/>
    <s v=""/>
    <s v=""/>
    <s v=""/>
    <s v=""/>
    <s v=""/>
    <n v="0"/>
    <s v=""/>
    <s v=""/>
    <s v=""/>
    <s v=""/>
    <s v=""/>
    <m/>
    <s v=""/>
    <x v="2"/>
    <s v="BAM"/>
    <s v="KCABSCPL"/>
    <s v="BPL"/>
    <x v="0"/>
    <s v="MAIN"/>
    <s v="YEAR2TRIM2"/>
    <s v="A"/>
    <m/>
    <n v="69"/>
    <x v="0"/>
  </r>
  <r>
    <n v="5"/>
    <s v="FRIDAY"/>
    <s v="1100-1400 HRS"/>
    <s v="VIRTUAL"/>
    <s v="ZOOM"/>
    <x v="55"/>
    <s v="TOTAL QUALITY MANAGEMENT"/>
    <s v="98"/>
    <s v="DR. WYCLIFFE NYARIBO"/>
    <s v="BCOM"/>
    <s v="TOWN"/>
    <n v="3"/>
    <n v="3"/>
    <n v="1"/>
    <n v="26"/>
    <s v=""/>
    <s v=""/>
    <s v=""/>
    <s v=""/>
    <s v=""/>
    <s v=""/>
    <s v=""/>
    <n v="1"/>
    <s v=""/>
    <s v=""/>
    <s v=""/>
    <s v=""/>
    <s v=""/>
    <m/>
    <s v=""/>
    <x v="2"/>
    <s v="BAM"/>
    <s v="KCABCOM"/>
    <s v="BCOM"/>
    <x v="0"/>
    <s v="TOWN"/>
    <s v="YEAR2TRIM2"/>
    <s v="A"/>
    <m/>
    <m/>
    <x v="0"/>
  </r>
  <r>
    <n v="5"/>
    <s v="FRIDAY"/>
    <s v="1100-1400 HRS"/>
    <s v="VIRTUAL"/>
    <s v="ZOOM"/>
    <x v="55"/>
    <s v="TOTAL QUALITY MANAGEMENT"/>
    <s v="98"/>
    <s v="DR. WYCLIFFE NYARIBO"/>
    <s v="BPL"/>
    <s v="TOWN"/>
    <m/>
    <n v="0"/>
    <n v="0"/>
    <n v="26"/>
    <s v=""/>
    <s v=""/>
    <s v=""/>
    <s v=""/>
    <s v=""/>
    <s v=""/>
    <s v=""/>
    <n v="0"/>
    <s v=""/>
    <s v=""/>
    <s v=""/>
    <s v=""/>
    <s v=""/>
    <m/>
    <s v=""/>
    <x v="2"/>
    <s v="BAM"/>
    <s v="KCABSCPL"/>
    <s v="BPL"/>
    <x v="0"/>
    <s v="TOWN"/>
    <s v="YEAR2TRIM2"/>
    <s v="A"/>
    <m/>
    <n v="69"/>
    <x v="0"/>
  </r>
  <r>
    <n v="5"/>
    <s v="FRIDAY"/>
    <s v="1100-1400 HRS"/>
    <s v="VIRTUAL"/>
    <s v="ZOOM"/>
    <x v="55"/>
    <s v="TOTAL QUALITY MANAGEMENT"/>
    <s v="98"/>
    <s v="DR. WYCLIFFE NYARIBO"/>
    <s v="IBM"/>
    <s v="TOWN"/>
    <m/>
    <n v="0"/>
    <n v="0"/>
    <m/>
    <s v=""/>
    <s v=""/>
    <s v=""/>
    <s v=""/>
    <s v=""/>
    <s v=""/>
    <s v=""/>
    <n v="0"/>
    <s v=""/>
    <s v=""/>
    <s v=""/>
    <s v=""/>
    <s v=""/>
    <m/>
    <s v=""/>
    <x v="2"/>
    <s v="BAM"/>
    <s v="KCABSIBM"/>
    <s v="IBM"/>
    <x v="0"/>
    <s v="TOWN"/>
    <s v="YEAR2TRIM2"/>
    <s v="A"/>
    <m/>
    <m/>
    <x v="0"/>
  </r>
  <r>
    <n v="4"/>
    <s v="THURSDAY"/>
    <s v="1730-2030 HRS"/>
    <s v="PG"/>
    <s v="ZOOM"/>
    <x v="71"/>
    <s v="KNOWLEDGE SHARING AND COLLABORATION"/>
    <s v="98"/>
    <s v="DR. WYCLIFFE NYARIBO"/>
    <s v="MSC KM"/>
    <s v="TOWN"/>
    <n v="3"/>
    <n v="3"/>
    <n v="1"/>
    <n v="22"/>
    <s v=""/>
    <s v=""/>
    <s v=""/>
    <s v=""/>
    <s v=""/>
    <s v=""/>
    <s v=""/>
    <s v=""/>
    <s v=""/>
    <s v=""/>
    <n v="1"/>
    <s v=""/>
    <s v=""/>
    <m/>
    <s v=""/>
    <x v="2"/>
    <s v="BAM"/>
    <s v="KCAMSCKMI"/>
    <s v="MSC KM"/>
    <x v="2"/>
    <s v="TOWN"/>
    <s v="YEAR1TRIM2"/>
    <s v="A"/>
    <m/>
    <m/>
    <x v="0"/>
  </r>
  <r>
    <n v="4"/>
    <s v="THURSDAY"/>
    <s v="1730-2030 HRS"/>
    <s v="VIRTUAL"/>
    <s v="ZOOM"/>
    <x v="72"/>
    <s v="OBJECT ORIENTED PROGRAMMING WITH JAVA"/>
    <s v="106"/>
    <s v="ISAAC OKOLA"/>
    <s v="BIT"/>
    <s v="KITENGELA"/>
    <m/>
    <n v="0"/>
    <n v="0"/>
    <n v="96"/>
    <m/>
    <s v=""/>
    <s v=""/>
    <s v=""/>
    <s v=""/>
    <s v=""/>
    <n v="0"/>
    <s v=""/>
    <s v=""/>
    <s v=""/>
    <s v=""/>
    <s v=""/>
    <s v=""/>
    <m/>
    <s v=""/>
    <x v="0"/>
    <s v="SD AND IS"/>
    <s v="KCABSCIT"/>
    <s v="BIT"/>
    <x v="1"/>
    <s v="KITENGELA"/>
    <s v="YEAR2TRIM2"/>
    <s v="A"/>
    <s v="Change of stream"/>
    <n v="12"/>
    <x v="0"/>
  </r>
  <r>
    <n v="4"/>
    <s v="THURSDAY"/>
    <s v="1730-2030 HRS"/>
    <s v="VIRTUAL"/>
    <s v="ZOOM"/>
    <x v="72"/>
    <s v="OBJECT ORIENTED PROGRAMMING WITH JAVA"/>
    <s v="106"/>
    <s v="ISAAC OKOLA"/>
    <s v="BIT"/>
    <s v="KSM"/>
    <m/>
    <n v="0"/>
    <n v="0"/>
    <m/>
    <m/>
    <s v=""/>
    <s v=""/>
    <s v=""/>
    <s v=""/>
    <s v=""/>
    <n v="0"/>
    <s v=""/>
    <s v=""/>
    <s v=""/>
    <s v=""/>
    <s v=""/>
    <s v=""/>
    <m/>
    <s v=""/>
    <x v="0"/>
    <s v="SD AND IS"/>
    <s v="KCABSCIT"/>
    <s v="BIT"/>
    <x v="1"/>
    <s v="KSM"/>
    <s v="YEAR2TRIM2"/>
    <s v="A"/>
    <m/>
    <m/>
    <x v="0"/>
  </r>
  <r>
    <n v="4"/>
    <s v="THURSDAY"/>
    <s v="1730-2030 HRS"/>
    <s v="VIRTUAL"/>
    <s v="ZOOM"/>
    <x v="72"/>
    <s v="OBJECT ORIENTED PROGRAMMING WITH JAVA"/>
    <s v="106"/>
    <s v="ISAAC OKOLA"/>
    <s v="BAC"/>
    <s v="MAIN"/>
    <m/>
    <n v="0"/>
    <n v="0"/>
    <m/>
    <m/>
    <s v=""/>
    <s v=""/>
    <s v=""/>
    <s v=""/>
    <s v=""/>
    <n v="0"/>
    <s v=""/>
    <s v=""/>
    <s v=""/>
    <s v=""/>
    <s v=""/>
    <s v=""/>
    <m/>
    <s v=""/>
    <x v="0"/>
    <s v="SD AND IS"/>
    <s v="KCABAC"/>
    <s v="BAC"/>
    <x v="1"/>
    <s v="MAIN"/>
    <s v="YEAR2TRIM2"/>
    <s v="A"/>
    <m/>
    <n v="12"/>
    <x v="0"/>
  </r>
  <r>
    <n v="4"/>
    <s v="THURSDAY"/>
    <s v="1730-2030 HRS"/>
    <s v="VIRTUAL"/>
    <s v="ZOOM"/>
    <x v="72"/>
    <s v="OBJECT ORIENTED PROGRAMMING WITH JAVA"/>
    <s v="106"/>
    <s v="ISAAC OKOLA"/>
    <s v="BISF"/>
    <s v="MAIN"/>
    <s v="4"/>
    <s v="4"/>
    <n v="1"/>
    <n v="6"/>
    <m/>
    <s v=""/>
    <s v=""/>
    <s v=""/>
    <s v=""/>
    <s v=""/>
    <n v="1"/>
    <s v=""/>
    <s v=""/>
    <s v=""/>
    <s v=""/>
    <s v=""/>
    <s v=""/>
    <m/>
    <s v=""/>
    <x v="0"/>
    <s v="SD AND IS"/>
    <s v="KCABSIF"/>
    <s v="BISF"/>
    <x v="1"/>
    <s v="MAIN"/>
    <s v="YEAR2TRIM2"/>
    <s v="A"/>
    <m/>
    <n v="12"/>
    <x v="0"/>
  </r>
  <r>
    <n v="4"/>
    <s v="THURSDAY"/>
    <s v="1730-2030 HRS"/>
    <s v="VIRTUAL"/>
    <s v="ZOOM"/>
    <x v="72"/>
    <s v="OBJECT ORIENTED PROGRAMMING WITH JAVA"/>
    <s v="106"/>
    <s v="ISAAC OKOLA"/>
    <s v="BIT"/>
    <s v="MAIN"/>
    <m/>
    <n v="0"/>
    <n v="0"/>
    <m/>
    <m/>
    <s v=""/>
    <s v=""/>
    <s v=""/>
    <s v=""/>
    <s v=""/>
    <n v="0"/>
    <s v=""/>
    <s v=""/>
    <s v=""/>
    <s v=""/>
    <s v=""/>
    <s v=""/>
    <m/>
    <s v=""/>
    <x v="0"/>
    <s v="SD AND IS"/>
    <s v="KCABSCIT"/>
    <s v="BIT"/>
    <x v="1"/>
    <s v="MAIN"/>
    <s v="YEAR2TRIM2"/>
    <s v="A"/>
    <m/>
    <m/>
    <x v="0"/>
  </r>
  <r>
    <n v="4"/>
    <s v="THURSDAY"/>
    <s v="1730-2030 HRS"/>
    <s v="VIRTUAL"/>
    <s v="ZOOM"/>
    <x v="72"/>
    <s v="OBJECT ORIENTED PROGRAMMING WITH JAVA"/>
    <s v="106"/>
    <s v="ISAAC OKOLA"/>
    <s v="BBIT"/>
    <s v="MAIN"/>
    <m/>
    <m/>
    <m/>
    <m/>
    <m/>
    <m/>
    <m/>
    <m/>
    <m/>
    <m/>
    <m/>
    <m/>
    <m/>
    <m/>
    <m/>
    <m/>
    <m/>
    <m/>
    <m/>
    <x v="0"/>
    <s v="SD AND IS"/>
    <s v="KCABBIT"/>
    <s v="BBIT"/>
    <x v="1"/>
    <s v="MAIN"/>
    <m/>
    <s v="A"/>
    <m/>
    <n v="11"/>
    <x v="0"/>
  </r>
  <r>
    <n v="4"/>
    <s v="THURSDAY"/>
    <s v="1730-2030 HRS"/>
    <s v="VIRTUAL"/>
    <s v="ZOOM"/>
    <x v="72"/>
    <s v="OBJECT ORIENTED PROGRAMMING WITH JAVA"/>
    <s v="106"/>
    <s v="ISAAC OKOLA"/>
    <s v="BBIT"/>
    <s v="TOWN"/>
    <m/>
    <m/>
    <m/>
    <m/>
    <m/>
    <m/>
    <m/>
    <m/>
    <m/>
    <m/>
    <m/>
    <m/>
    <m/>
    <m/>
    <m/>
    <m/>
    <m/>
    <m/>
    <m/>
    <x v="0"/>
    <s v="SD AND IS"/>
    <s v="KCABBIT"/>
    <s v="BBIT"/>
    <x v="1"/>
    <s v="TOWN"/>
    <m/>
    <s v="A"/>
    <m/>
    <n v="11"/>
    <x v="0"/>
  </r>
  <r>
    <n v="4"/>
    <s v="THURSDAY"/>
    <s v="1100-1400 HRS"/>
    <s v="VIRTUAL"/>
    <s v="ZOOM"/>
    <x v="73"/>
    <s v="CLOUD COMPUTING"/>
    <s v="106"/>
    <s v="ISAAC OKOLA"/>
    <s v="BISF"/>
    <s v="MAIN"/>
    <m/>
    <n v="0"/>
    <n v="0"/>
    <m/>
    <m/>
    <s v=""/>
    <s v=""/>
    <s v=""/>
    <s v=""/>
    <s v=""/>
    <n v="0"/>
    <s v=""/>
    <s v=""/>
    <s v=""/>
    <s v=""/>
    <s v=""/>
    <s v=""/>
    <m/>
    <s v=""/>
    <x v="0"/>
    <s v="NAC"/>
    <s v="KCABSIF"/>
    <s v="BISF"/>
    <x v="0"/>
    <s v="MAIN"/>
    <s v="YEAR1TRIM3"/>
    <s v="A"/>
    <m/>
    <m/>
    <x v="0"/>
  </r>
  <r>
    <n v="4"/>
    <s v="THURSDAY"/>
    <s v="1100-1400 HRS"/>
    <s v="VIRTUAL"/>
    <s v="ZOOM"/>
    <x v="73"/>
    <s v="CLOUD COMPUTING"/>
    <s v="106"/>
    <s v="ISAAC OKOLA"/>
    <s v="BDS"/>
    <s v="MAIN"/>
    <s v="3"/>
    <s v="3"/>
    <n v="1"/>
    <n v="154"/>
    <m/>
    <s v=""/>
    <s v=""/>
    <s v=""/>
    <s v=""/>
    <s v=""/>
    <s v=""/>
    <s v=""/>
    <s v=""/>
    <s v=""/>
    <s v=""/>
    <s v=""/>
    <s v=""/>
    <m/>
    <s v=""/>
    <x v="0"/>
    <s v="DSAI"/>
    <s v="KCABSCDS"/>
    <s v="BDS"/>
    <x v="0"/>
    <s v="MAIN"/>
    <s v="YEAR2TRIM1"/>
    <s v="A"/>
    <m/>
    <m/>
    <x v="0"/>
  </r>
  <r>
    <n v="4"/>
    <s v="THURSDAY"/>
    <s v="1100-1500 HRS"/>
    <s v="LAB"/>
    <s v="TC 2-3-2"/>
    <x v="74"/>
    <s v="MACHINE LEARNING"/>
    <s v="106"/>
    <s v="ISAAC OKOLA"/>
    <s v="BDS"/>
    <s v="MAIN"/>
    <m/>
    <m/>
    <m/>
    <m/>
    <m/>
    <s v=""/>
    <s v=""/>
    <s v=""/>
    <s v=""/>
    <s v=""/>
    <s v=""/>
    <s v=""/>
    <s v=""/>
    <s v=""/>
    <s v=""/>
    <s v=""/>
    <s v=""/>
    <m/>
    <s v=""/>
    <x v="0"/>
    <s v="DSAI"/>
    <s v="KCABSCDS"/>
    <s v="BDS"/>
    <x v="0"/>
    <s v="MAIN"/>
    <s v="YEAR2TRIM3"/>
    <s v="A"/>
    <m/>
    <m/>
    <x v="0"/>
  </r>
  <r>
    <n v="4"/>
    <s v="THURSDAY"/>
    <s v="1100-1500 HRS"/>
    <s v="LAB"/>
    <s v="TC 2-3-2"/>
    <x v="74"/>
    <s v="MACHINE LEARNING"/>
    <s v="106"/>
    <s v="ISAAC OKOLA"/>
    <s v="BISF"/>
    <s v="MAIN"/>
    <s v="4"/>
    <s v="4"/>
    <n v="1"/>
    <n v="41"/>
    <m/>
    <s v=""/>
    <s v=""/>
    <s v=""/>
    <s v=""/>
    <s v=""/>
    <n v="1"/>
    <s v=""/>
    <s v=""/>
    <s v=""/>
    <s v=""/>
    <s v=""/>
    <s v=""/>
    <m/>
    <s v=""/>
    <x v="0"/>
    <s v="DSAI"/>
    <s v="KCABSIF"/>
    <s v="BISF"/>
    <x v="0"/>
    <s v="MAIN"/>
    <s v="YEAR3TRIM2"/>
    <s v="A"/>
    <m/>
    <m/>
    <x v="0"/>
  </r>
  <r>
    <n v="5"/>
    <s v="FRIDAY"/>
    <s v="0800-1100 HRS"/>
    <s v="VIRTUAL"/>
    <s v="ZOOM"/>
    <x v="75"/>
    <s v="EXPERT SYSTEMS"/>
    <s v="106"/>
    <s v="ISAAC OKOLA"/>
    <s v="BIT"/>
    <s v="KITENGELA"/>
    <s v="3"/>
    <s v="3"/>
    <n v="1"/>
    <n v="6"/>
    <m/>
    <s v=""/>
    <s v=""/>
    <s v=""/>
    <s v=""/>
    <s v=""/>
    <n v="1"/>
    <s v=""/>
    <s v=""/>
    <s v=""/>
    <s v=""/>
    <s v=""/>
    <s v=""/>
    <m/>
    <s v=""/>
    <x v="0"/>
    <s v="DSAI"/>
    <s v="KCABSCIT"/>
    <s v="BIT"/>
    <x v="0"/>
    <s v="KITENGELA"/>
    <s v="YEAR2TRIM2"/>
    <s v="A"/>
    <m/>
    <m/>
    <x v="0"/>
  </r>
  <r>
    <n v="5"/>
    <s v="FRIDAY"/>
    <s v="0800-1100 HRS"/>
    <s v="VIRTUAL"/>
    <s v="ZOOM"/>
    <x v="75"/>
    <s v="EXPERT SYSTEMS"/>
    <s v="106"/>
    <s v="ISAAC OKOLA"/>
    <s v="BIT"/>
    <s v="KSM"/>
    <m/>
    <n v="0"/>
    <n v="0"/>
    <m/>
    <m/>
    <s v=""/>
    <s v=""/>
    <s v=""/>
    <s v=""/>
    <s v=""/>
    <n v="0"/>
    <s v=""/>
    <s v=""/>
    <s v=""/>
    <s v=""/>
    <s v=""/>
    <s v=""/>
    <m/>
    <s v=""/>
    <x v="0"/>
    <s v="DSAI"/>
    <s v="KCABSCIT"/>
    <s v="BIT"/>
    <x v="0"/>
    <s v="KSM"/>
    <s v="YEAR2TRIM2"/>
    <s v="A"/>
    <m/>
    <m/>
    <x v="0"/>
  </r>
  <r>
    <n v="5"/>
    <s v="FRIDAY"/>
    <s v="0800-1100 HRS"/>
    <s v="VIRTUAL"/>
    <s v="ZOOM"/>
    <x v="75"/>
    <s v="EXPERT SYSTEMS"/>
    <s v="106"/>
    <s v="ISAAC OKOLA"/>
    <s v="BIT"/>
    <s v="MAIN"/>
    <s v="3"/>
    <s v="3"/>
    <n v="1"/>
    <n v="103"/>
    <m/>
    <s v=""/>
    <s v=""/>
    <s v=""/>
    <s v=""/>
    <s v=""/>
    <n v="1"/>
    <s v=""/>
    <s v=""/>
    <s v=""/>
    <s v=""/>
    <s v=""/>
    <s v=""/>
    <m/>
    <s v=""/>
    <x v="0"/>
    <s v="SD AND IS"/>
    <s v="KCABSCIT"/>
    <s v="BIT"/>
    <x v="0"/>
    <s v="MAIN"/>
    <s v="YEAR2TRIM2"/>
    <s v="A"/>
    <m/>
    <m/>
    <x v="0"/>
  </r>
  <r>
    <n v="5"/>
    <s v="FRIDAY"/>
    <s v="0800-1100 HRS"/>
    <s v="VIRTUAL"/>
    <s v="ZOOM"/>
    <x v="75"/>
    <s v="EXPERT SYSTEMS"/>
    <s v="106"/>
    <s v="ISAAC OKOLA"/>
    <s v="BSD"/>
    <s v="MAIN"/>
    <s v="3"/>
    <s v="3"/>
    <n v="1"/>
    <n v="6"/>
    <m/>
    <s v=""/>
    <s v=""/>
    <s v=""/>
    <s v=""/>
    <s v=""/>
    <n v="1"/>
    <s v=""/>
    <s v=""/>
    <s v=""/>
    <s v=""/>
    <s v=""/>
    <s v=""/>
    <m/>
    <s v=""/>
    <x v="0"/>
    <s v="DSAI"/>
    <s v="KCABSSD"/>
    <s v="BSD"/>
    <x v="0"/>
    <s v="MAIN"/>
    <s v="YEAR2TRIM2"/>
    <s v="A"/>
    <m/>
    <m/>
    <x v="0"/>
  </r>
  <r>
    <n v="5"/>
    <s v="FRIDAY"/>
    <s v="1400-1800 HRS"/>
    <s v="VIRTUAL"/>
    <s v="ZOOM"/>
    <x v="75"/>
    <s v="EXPERT SYSTEMS"/>
    <s v="106"/>
    <s v="ISAAC OKOLA"/>
    <s v="BAC"/>
    <s v="MAIN"/>
    <s v="3"/>
    <s v="3"/>
    <n v="1"/>
    <n v="140"/>
    <m/>
    <s v=""/>
    <s v=""/>
    <s v=""/>
    <s v=""/>
    <s v=""/>
    <n v="1"/>
    <s v=""/>
    <s v=""/>
    <s v=""/>
    <s v=""/>
    <s v=""/>
    <s v=""/>
    <m/>
    <s v=""/>
    <x v="0"/>
    <s v="DSAI"/>
    <s v="KCABAC"/>
    <s v="BAC"/>
    <x v="0"/>
    <s v="MAIN"/>
    <s v="YEAR2TRIM3"/>
    <s v="B"/>
    <m/>
    <m/>
    <x v="0"/>
  </r>
  <r>
    <n v="5"/>
    <s v="FRIDAY"/>
    <s v="1400-1800 HRS"/>
    <s v="VIRTUAL"/>
    <s v="ZOOM"/>
    <x v="75"/>
    <s v="EXPERT SYSTEMS"/>
    <s v="106"/>
    <s v="ISAAC OKOLA"/>
    <s v="BSD"/>
    <s v="MAIN"/>
    <m/>
    <n v="0"/>
    <n v="0"/>
    <m/>
    <m/>
    <s v=""/>
    <s v=""/>
    <s v=""/>
    <s v=""/>
    <s v=""/>
    <n v="0"/>
    <s v=""/>
    <s v=""/>
    <s v=""/>
    <s v=""/>
    <s v=""/>
    <s v=""/>
    <m/>
    <s v=""/>
    <x v="0"/>
    <s v="DSAI"/>
    <s v="KCABSSD"/>
    <s v="BSD"/>
    <x v="0"/>
    <s v="MAIN"/>
    <s v="YEAR2TRIM3"/>
    <s v="B"/>
    <m/>
    <m/>
    <x v="0"/>
  </r>
  <r>
    <n v="5"/>
    <s v="FRIDAY"/>
    <s v="1400-1800 HRS"/>
    <s v="VIRTUAL"/>
    <s v="ZOOM"/>
    <x v="75"/>
    <s v="EXPERT SYSTEMS"/>
    <s v="106"/>
    <s v="ISAAC OKOLA"/>
    <s v="BCT"/>
    <s v="MAIN"/>
    <s v="3"/>
    <s v="3"/>
    <n v="1"/>
    <n v="69"/>
    <m/>
    <s v=""/>
    <s v=""/>
    <s v=""/>
    <s v=""/>
    <s v=""/>
    <n v="1"/>
    <s v=""/>
    <s v=""/>
    <s v=""/>
    <s v=""/>
    <s v=""/>
    <s v=""/>
    <m/>
    <s v=""/>
    <x v="0"/>
    <s v="DSAI"/>
    <s v="KCABSCICT"/>
    <s v="BCT"/>
    <x v="0"/>
    <s v="MAIN"/>
    <s v="YEAR3TRIM1"/>
    <s v="B"/>
    <m/>
    <m/>
    <x v="0"/>
  </r>
  <r>
    <n v="5"/>
    <s v="FRIDAY"/>
    <s v="1400-1800 HRS"/>
    <s v="VIRTUAL"/>
    <s v="ZOOM"/>
    <x v="75"/>
    <s v="EXPERT SYSTEMS"/>
    <s v="106"/>
    <s v="ISAAC OKOLA"/>
    <s v="BIT"/>
    <s v="MAIN"/>
    <m/>
    <n v="0"/>
    <n v="0"/>
    <m/>
    <m/>
    <s v=""/>
    <s v=""/>
    <s v=""/>
    <s v=""/>
    <s v=""/>
    <n v="0"/>
    <s v=""/>
    <s v=""/>
    <s v=""/>
    <s v=""/>
    <s v=""/>
    <s v=""/>
    <m/>
    <s v=""/>
    <x v="0"/>
    <s v="DSAI"/>
    <s v="KCABSCIT"/>
    <s v="BIT"/>
    <x v="0"/>
    <s v="MAIN"/>
    <s v="YEAR3TRIM2"/>
    <s v="B"/>
    <m/>
    <m/>
    <x v="0"/>
  </r>
  <r>
    <n v="6"/>
    <s v="SATURDAY"/>
    <s v="1200-1600 HRS"/>
    <s v="VIRTUAL"/>
    <s v="ZOOM"/>
    <x v="75"/>
    <s v="EXPERT SYSTEMS"/>
    <s v="106"/>
    <s v="ISAAC OKOLA"/>
    <s v="BIT"/>
    <s v="MAIN"/>
    <m/>
    <n v="0"/>
    <n v="0"/>
    <m/>
    <m/>
    <s v=""/>
    <s v=""/>
    <s v=""/>
    <s v=""/>
    <s v=""/>
    <n v="0"/>
    <s v=""/>
    <s v=""/>
    <s v=""/>
    <s v=""/>
    <s v=""/>
    <s v=""/>
    <m/>
    <s v=""/>
    <x v="0"/>
    <s v="DSAI"/>
    <s v="KCABSCIT"/>
    <s v="BIT"/>
    <x v="1"/>
    <s v="MAIN"/>
    <s v="YEAR2TRIM2"/>
    <s v="A"/>
    <m/>
    <m/>
    <x v="0"/>
  </r>
  <r>
    <n v="6"/>
    <s v="SATURDAY"/>
    <s v="1200-1600 HRS"/>
    <s v="VIRTUAL"/>
    <s v="ZOOM"/>
    <x v="75"/>
    <s v="EXPERT SYSTEMS"/>
    <s v="106"/>
    <s v="ISAAC OKOLA"/>
    <s v="BAC"/>
    <s v="MAIN"/>
    <s v="3"/>
    <s v="3"/>
    <n v="1"/>
    <n v="41"/>
    <m/>
    <s v=""/>
    <s v=""/>
    <s v=""/>
    <s v=""/>
    <s v=""/>
    <n v="1"/>
    <s v=""/>
    <s v=""/>
    <s v=""/>
    <s v=""/>
    <s v=""/>
    <s v=""/>
    <m/>
    <s v=""/>
    <x v="0"/>
    <s v="DSAI"/>
    <s v="KCABAC"/>
    <s v="BAC"/>
    <x v="1"/>
    <s v="MAIN"/>
    <s v="YEAR2TRIM3"/>
    <s v="A"/>
    <s v="Change of mode of study"/>
    <n v="12"/>
    <x v="0"/>
  </r>
  <r>
    <n v="6"/>
    <s v="SATURDAY"/>
    <s v="1200-1600 HRS"/>
    <s v="VIRTUAL"/>
    <s v="ZOOM"/>
    <x v="75"/>
    <s v="EXPERT SYSTEMS"/>
    <s v="106"/>
    <s v="ISAAC OKOLA"/>
    <s v="BIT"/>
    <s v="MAIN"/>
    <m/>
    <n v="0"/>
    <n v="0"/>
    <m/>
    <m/>
    <s v=""/>
    <s v=""/>
    <s v=""/>
    <s v=""/>
    <s v=""/>
    <n v="0"/>
    <s v=""/>
    <s v=""/>
    <s v=""/>
    <s v=""/>
    <s v=""/>
    <s v=""/>
    <m/>
    <s v=""/>
    <x v="0"/>
    <s v="DSAI"/>
    <s v="KCABSCIT"/>
    <s v="BIT"/>
    <x v="1"/>
    <s v="MAIN"/>
    <s v="YEAR3TRIM2"/>
    <s v="A"/>
    <m/>
    <m/>
    <x v="0"/>
  </r>
  <r>
    <n v="6"/>
    <s v="SATURDAY"/>
    <s v="1200-1600 HRS"/>
    <s v="VIRTUAL"/>
    <s v="ZOOM"/>
    <x v="75"/>
    <s v="EXPERT SYSTEMS"/>
    <s v="106"/>
    <s v="ISAAC OKOLA"/>
    <s v="BSD"/>
    <s v="MAIN"/>
    <m/>
    <m/>
    <m/>
    <m/>
    <m/>
    <m/>
    <m/>
    <m/>
    <m/>
    <m/>
    <m/>
    <m/>
    <m/>
    <m/>
    <m/>
    <m/>
    <m/>
    <m/>
    <m/>
    <x v="0"/>
    <s v="DSAI"/>
    <s v="KCABSSD"/>
    <s v="BSD"/>
    <x v="1"/>
    <s v="MAIN"/>
    <m/>
    <s v="A"/>
    <m/>
    <n v="11"/>
    <x v="0"/>
  </r>
  <r>
    <n v="6"/>
    <s v="SATURDAY"/>
    <s v="1100-1400 HRS"/>
    <s v="PROJECT"/>
    <s v="ZOOM"/>
    <x v="76"/>
    <s v="INDUSTRIAL ATTACHMENT"/>
    <s v="106"/>
    <s v="ISAAC OKOLA"/>
    <s v="BBIT"/>
    <s v="MAIN"/>
    <m/>
    <m/>
    <m/>
    <n v="7"/>
    <m/>
    <m/>
    <m/>
    <m/>
    <m/>
    <m/>
    <m/>
    <m/>
    <m/>
    <m/>
    <m/>
    <m/>
    <m/>
    <m/>
    <m/>
    <x v="0"/>
    <s v="NAC"/>
    <s v="KCABBIT"/>
    <s v="BBIT"/>
    <x v="4"/>
    <s v="MAIN"/>
    <s v="YEAR4TRIM1"/>
    <s v="A"/>
    <m/>
    <m/>
    <x v="0"/>
  </r>
  <r>
    <n v="6"/>
    <s v="SATURDAY"/>
    <s v="1100-1400 HRS"/>
    <s v="PROJECT"/>
    <s v="ZOOM"/>
    <x v="76"/>
    <s v="INDUSTRIAL ATTACHMENT"/>
    <s v="106"/>
    <s v="ISAAC OKOLA"/>
    <s v="BIT"/>
    <s v="MAIN"/>
    <m/>
    <m/>
    <m/>
    <n v="7"/>
    <m/>
    <m/>
    <m/>
    <m/>
    <m/>
    <m/>
    <m/>
    <m/>
    <m/>
    <m/>
    <m/>
    <m/>
    <m/>
    <m/>
    <m/>
    <x v="0"/>
    <s v="NAC"/>
    <s v="KCABSCIT"/>
    <s v="BIT"/>
    <x v="4"/>
    <s v="MAIN"/>
    <s v="YEAR4TRIM1"/>
    <s v="A"/>
    <m/>
    <m/>
    <x v="0"/>
  </r>
  <r>
    <n v="6"/>
    <s v="SATURDAY"/>
    <s v="1100-1400 HRS"/>
    <s v="PROJECT"/>
    <s v="ZOOM"/>
    <x v="76"/>
    <s v="INDUSTRIAL ATTACHMENT"/>
    <s v="106"/>
    <s v="ISAAC OKOLA"/>
    <s v="DIT"/>
    <s v="KITENGELA"/>
    <m/>
    <m/>
    <m/>
    <n v="7"/>
    <m/>
    <m/>
    <m/>
    <m/>
    <m/>
    <m/>
    <m/>
    <m/>
    <m/>
    <m/>
    <m/>
    <m/>
    <m/>
    <m/>
    <m/>
    <x v="0"/>
    <s v="NAC"/>
    <s v="KCADIPIT"/>
    <s v="DIT"/>
    <x v="0"/>
    <s v="KITENGELA"/>
    <s v="TRM 6"/>
    <s v="A"/>
    <m/>
    <m/>
    <x v="0"/>
  </r>
  <r>
    <n v="6"/>
    <s v="SATURDAY"/>
    <s v="1100-1400 HRS"/>
    <s v="PROJECT"/>
    <s v="ZOOM"/>
    <x v="76"/>
    <s v="INDUSTRIAL ATTACHMENT"/>
    <s v="106"/>
    <s v="ISAAC OKOLA"/>
    <s v="BIT"/>
    <s v="KITENGELA"/>
    <m/>
    <m/>
    <m/>
    <n v="7"/>
    <m/>
    <m/>
    <m/>
    <m/>
    <m/>
    <m/>
    <m/>
    <m/>
    <m/>
    <m/>
    <m/>
    <m/>
    <m/>
    <m/>
    <m/>
    <x v="0"/>
    <s v="NAC"/>
    <s v="KCABSCIT"/>
    <s v="BIT"/>
    <x v="0"/>
    <s v="KITENGELA"/>
    <s v="YEAR4TRIM1"/>
    <s v="A"/>
    <m/>
    <m/>
    <x v="0"/>
  </r>
  <r>
    <n v="6"/>
    <s v="SATURDAY"/>
    <s v="1100-1400 HRS"/>
    <s v="PROJECT"/>
    <s v="ZOOM"/>
    <x v="76"/>
    <s v="INDUSTRIAL ATTACHMENT"/>
    <s v="106"/>
    <s v="ISAAC OKOLA"/>
    <s v="DIT"/>
    <s v="KSM"/>
    <m/>
    <m/>
    <m/>
    <n v="7"/>
    <m/>
    <m/>
    <m/>
    <m/>
    <m/>
    <m/>
    <m/>
    <m/>
    <m/>
    <m/>
    <m/>
    <m/>
    <m/>
    <m/>
    <m/>
    <x v="0"/>
    <s v="NAC"/>
    <s v="KCADIPIT"/>
    <s v="DIT"/>
    <x v="0"/>
    <s v="KSM"/>
    <s v="TRM 6"/>
    <s v="A"/>
    <m/>
    <m/>
    <x v="0"/>
  </r>
  <r>
    <n v="6"/>
    <s v="SATURDAY"/>
    <s v="1100-1400 HRS"/>
    <s v="PROJECT"/>
    <s v="ZOOM"/>
    <x v="76"/>
    <s v="INDUSTRIAL ATTACHMENT"/>
    <s v="106"/>
    <s v="ISAAC OKOLA"/>
    <s v="BIT"/>
    <s v="KSM"/>
    <m/>
    <m/>
    <m/>
    <n v="7"/>
    <m/>
    <m/>
    <m/>
    <m/>
    <m/>
    <m/>
    <m/>
    <m/>
    <m/>
    <m/>
    <m/>
    <m/>
    <m/>
    <m/>
    <m/>
    <x v="0"/>
    <s v="NAC"/>
    <s v="KCABSCIT"/>
    <s v="BIT"/>
    <x v="0"/>
    <s v="KSM"/>
    <s v="YEAR4TRIM1"/>
    <s v="A"/>
    <m/>
    <m/>
    <x v="0"/>
  </r>
  <r>
    <n v="6"/>
    <s v="SATURDAY"/>
    <s v="1100-1400 HRS"/>
    <s v="PROJECT"/>
    <s v="ZOOM"/>
    <x v="76"/>
    <s v="INDUSTRIAL ATTACHMENT"/>
    <s v="106"/>
    <s v="ISAAC OKOLA"/>
    <s v="BBIT"/>
    <s v="MAIN"/>
    <m/>
    <m/>
    <m/>
    <n v="7"/>
    <m/>
    <m/>
    <m/>
    <m/>
    <m/>
    <m/>
    <m/>
    <m/>
    <m/>
    <m/>
    <m/>
    <m/>
    <m/>
    <m/>
    <m/>
    <x v="0"/>
    <s v="NAC"/>
    <s v="KCABBIT"/>
    <s v="BBIT"/>
    <x v="0"/>
    <s v="MAIN"/>
    <s v="TRM 6"/>
    <s v="A"/>
    <m/>
    <m/>
    <x v="0"/>
  </r>
  <r>
    <n v="6"/>
    <s v="SATURDAY"/>
    <s v="1100-1400 HRS"/>
    <s v="PROJECT"/>
    <s v="ZOOM"/>
    <x v="76"/>
    <s v="INDUSTRIAL ATTACHMENT"/>
    <s v="106"/>
    <s v="ISAAC OKOLA"/>
    <s v="DBIT"/>
    <s v="MAIN"/>
    <m/>
    <m/>
    <m/>
    <n v="7"/>
    <m/>
    <m/>
    <m/>
    <m/>
    <m/>
    <m/>
    <m/>
    <m/>
    <m/>
    <m/>
    <m/>
    <m/>
    <m/>
    <m/>
    <m/>
    <x v="0"/>
    <s v="NAC"/>
    <s v="KCADBIT"/>
    <s v="DBIT"/>
    <x v="0"/>
    <s v="MAIN"/>
    <s v="TRM 6"/>
    <s v="A"/>
    <m/>
    <m/>
    <x v="0"/>
  </r>
  <r>
    <n v="6"/>
    <s v="SATURDAY"/>
    <s v="1100-1400 HRS"/>
    <s v="PROJECT"/>
    <s v="ZOOM"/>
    <x v="76"/>
    <s v="INDUSTRIAL ATTACHMENT"/>
    <s v="106"/>
    <s v="ISAAC OKOLA"/>
    <s v="DIT"/>
    <s v="MAIN"/>
    <m/>
    <m/>
    <m/>
    <n v="7"/>
    <m/>
    <m/>
    <m/>
    <m/>
    <m/>
    <m/>
    <m/>
    <m/>
    <m/>
    <m/>
    <m/>
    <m/>
    <m/>
    <m/>
    <m/>
    <x v="0"/>
    <s v="NAC"/>
    <s v="KCADIPIT"/>
    <s v="DIT"/>
    <x v="0"/>
    <s v="MAIN"/>
    <s v="TRM 6"/>
    <s v="A"/>
    <m/>
    <m/>
    <x v="0"/>
  </r>
  <r>
    <n v="6"/>
    <s v="SATURDAY"/>
    <s v="1100-1400 HRS"/>
    <s v="PROJECT"/>
    <s v="ZOOM"/>
    <x v="76"/>
    <s v="INDUSTRIAL ATTACHMENT"/>
    <s v="106"/>
    <s v="ISAAC OKOLA"/>
    <s v="BAC"/>
    <s v="MAIN"/>
    <m/>
    <m/>
    <m/>
    <n v="7"/>
    <m/>
    <m/>
    <m/>
    <m/>
    <m/>
    <m/>
    <m/>
    <m/>
    <m/>
    <m/>
    <m/>
    <m/>
    <m/>
    <m/>
    <m/>
    <x v="0"/>
    <s v="NAC"/>
    <s v="KCABAC"/>
    <s v="BAC"/>
    <x v="0"/>
    <s v="MAIN"/>
    <s v="YEAR4TRIM1"/>
    <s v="A"/>
    <m/>
    <m/>
    <x v="0"/>
  </r>
  <r>
    <n v="6"/>
    <s v="SATURDAY"/>
    <s v="1100-1400 HRS"/>
    <s v="PROJECT"/>
    <s v="ZOOM"/>
    <x v="76"/>
    <s v="INDUSTRIAL ATTACHMENT"/>
    <s v="106"/>
    <s v="ISAAC OKOLA"/>
    <s v="BCT"/>
    <s v="MAIN"/>
    <m/>
    <m/>
    <m/>
    <n v="7"/>
    <m/>
    <m/>
    <m/>
    <m/>
    <m/>
    <m/>
    <m/>
    <m/>
    <m/>
    <m/>
    <m/>
    <m/>
    <m/>
    <m/>
    <m/>
    <x v="0"/>
    <s v="NAC"/>
    <s v="KCABSCICT"/>
    <s v="BCT"/>
    <x v="0"/>
    <s v="MAIN"/>
    <s v="YEAR4TRIM1"/>
    <s v="A"/>
    <m/>
    <m/>
    <x v="0"/>
  </r>
  <r>
    <n v="6"/>
    <s v="SATURDAY"/>
    <s v="1100-1400 HRS"/>
    <s v="PROJECT"/>
    <s v="ZOOM"/>
    <x v="76"/>
    <s v="INDUSTRIAL ATTACHMENT"/>
    <s v="106"/>
    <s v="ISAAC OKOLA"/>
    <s v="BCT"/>
    <s v="MAIN"/>
    <m/>
    <m/>
    <m/>
    <n v="7"/>
    <m/>
    <m/>
    <m/>
    <m/>
    <m/>
    <m/>
    <m/>
    <m/>
    <m/>
    <m/>
    <m/>
    <m/>
    <m/>
    <m/>
    <m/>
    <x v="0"/>
    <s v="NAC"/>
    <s v="KCABSCICT"/>
    <s v="BCT"/>
    <x v="0"/>
    <s v="MAIN"/>
    <s v="YEAR4TRIM1"/>
    <s v="A"/>
    <m/>
    <m/>
    <x v="0"/>
  </r>
  <r>
    <n v="6"/>
    <s v="SATURDAY"/>
    <s v="1100-1400 HRS"/>
    <s v="PROJECT"/>
    <s v="ZOOM"/>
    <x v="76"/>
    <s v="INDUSTRIAL ATTACHMENT"/>
    <s v="106"/>
    <s v="ISAAC OKOLA"/>
    <s v="BGAT"/>
    <s v="MAIN"/>
    <m/>
    <m/>
    <m/>
    <n v="7"/>
    <m/>
    <m/>
    <m/>
    <m/>
    <m/>
    <m/>
    <m/>
    <m/>
    <m/>
    <m/>
    <m/>
    <m/>
    <m/>
    <m/>
    <m/>
    <x v="0"/>
    <s v="NAC"/>
    <s v="KCASGAT"/>
    <s v="BGAT"/>
    <x v="0"/>
    <s v="MAIN"/>
    <s v="YEAR4TRIM1"/>
    <s v="A"/>
    <m/>
    <m/>
    <x v="0"/>
  </r>
  <r>
    <n v="6"/>
    <s v="SATURDAY"/>
    <s v="1100-1400 HRS"/>
    <s v="PROJECT"/>
    <s v="ZOOM"/>
    <x v="76"/>
    <s v="INDUSTRIAL ATTACHMENT"/>
    <s v="106"/>
    <s v="ISAAC OKOLA"/>
    <s v="BISF"/>
    <s v="MAIN"/>
    <m/>
    <m/>
    <m/>
    <n v="7"/>
    <m/>
    <m/>
    <m/>
    <m/>
    <m/>
    <m/>
    <m/>
    <m/>
    <m/>
    <m/>
    <m/>
    <m/>
    <m/>
    <m/>
    <m/>
    <x v="0"/>
    <s v="NAC"/>
    <s v="KCABSIF"/>
    <s v="BISF"/>
    <x v="0"/>
    <s v="MAIN"/>
    <s v="YEAR4TRIM1"/>
    <s v="A"/>
    <m/>
    <m/>
    <x v="0"/>
  </r>
  <r>
    <n v="6"/>
    <s v="SATURDAY"/>
    <s v="1100-1400 HRS"/>
    <s v="PROJECT"/>
    <s v="ZOOM"/>
    <x v="76"/>
    <s v="INDUSTRIAL ATTACHMENT"/>
    <s v="106"/>
    <s v="ISAAC OKOLA"/>
    <s v="BIT"/>
    <s v="MAIN"/>
    <m/>
    <m/>
    <m/>
    <n v="7"/>
    <m/>
    <m/>
    <m/>
    <m/>
    <m/>
    <m/>
    <m/>
    <m/>
    <m/>
    <m/>
    <m/>
    <m/>
    <m/>
    <m/>
    <m/>
    <x v="0"/>
    <s v="NAC"/>
    <s v="KCABSCIT"/>
    <s v="BIT"/>
    <x v="0"/>
    <s v="MAIN"/>
    <s v="YEAR4TRIM1"/>
    <s v="A"/>
    <m/>
    <m/>
    <x v="0"/>
  </r>
  <r>
    <n v="6"/>
    <s v="SATURDAY"/>
    <s v="1100-1400 HRS"/>
    <s v="PROJECT"/>
    <s v="ZOOM"/>
    <x v="76"/>
    <s v="INDUSTRIAL ATTACHMENT"/>
    <s v="106"/>
    <s v="ISAAC OKOLA"/>
    <s v="BSD"/>
    <s v="MAIN"/>
    <m/>
    <m/>
    <m/>
    <n v="7"/>
    <m/>
    <m/>
    <m/>
    <m/>
    <m/>
    <m/>
    <m/>
    <m/>
    <m/>
    <m/>
    <m/>
    <m/>
    <m/>
    <m/>
    <m/>
    <x v="0"/>
    <s v="NAC"/>
    <s v="KCABSSD"/>
    <s v="BSD"/>
    <x v="0"/>
    <s v="MAIN"/>
    <s v="YEAR4TRIM1"/>
    <s v="A"/>
    <m/>
    <m/>
    <x v="0"/>
  </r>
  <r>
    <n v="6"/>
    <s v="SATURDAY"/>
    <s v="1100-1400 HRS"/>
    <s v="PROJECT"/>
    <s v="ZOOM"/>
    <x v="76"/>
    <s v="INDUSTRIAL ATTACHMENT"/>
    <s v="106"/>
    <s v="ISAAC OKOLA"/>
    <s v="DBIT"/>
    <s v="TOWN"/>
    <m/>
    <m/>
    <m/>
    <n v="7"/>
    <m/>
    <m/>
    <m/>
    <m/>
    <m/>
    <m/>
    <m/>
    <m/>
    <m/>
    <m/>
    <m/>
    <m/>
    <m/>
    <m/>
    <m/>
    <x v="0"/>
    <s v="NAC"/>
    <s v="KCADBIT"/>
    <s v="DBIT"/>
    <x v="0"/>
    <s v="TOWN"/>
    <s v="TRM 6"/>
    <s v="A"/>
    <m/>
    <m/>
    <x v="0"/>
  </r>
  <r>
    <n v="6"/>
    <s v="SATURDAY"/>
    <s v="1100-1400 HRS"/>
    <s v="PROJECT"/>
    <s v="ZOOM"/>
    <x v="76"/>
    <s v="INDUSTRIAL ATTACHMENT"/>
    <s v="106"/>
    <s v="ISAAC OKOLA"/>
    <s v="BBIT"/>
    <s v="TOWN"/>
    <m/>
    <m/>
    <m/>
    <n v="7"/>
    <m/>
    <m/>
    <m/>
    <m/>
    <m/>
    <m/>
    <m/>
    <m/>
    <m/>
    <m/>
    <m/>
    <m/>
    <m/>
    <m/>
    <m/>
    <x v="0"/>
    <s v="NAC"/>
    <s v="KCABBIT"/>
    <s v="BBIT"/>
    <x v="0"/>
    <s v="TOWN"/>
    <s v="YEAR4TRIM1"/>
    <s v="A"/>
    <m/>
    <m/>
    <x v="0"/>
  </r>
  <r>
    <n v="6"/>
    <s v="SATURDAY"/>
    <s v="1100-1400 HRS"/>
    <s v="PROJECT"/>
    <s v="ZOOM"/>
    <x v="76"/>
    <s v="INDUSTRIAL ATTACHMENT"/>
    <s v="106"/>
    <s v="ISAAC OKOLA"/>
    <s v="DIT"/>
    <s v="MAIN"/>
    <m/>
    <m/>
    <m/>
    <n v="7"/>
    <m/>
    <m/>
    <m/>
    <m/>
    <m/>
    <m/>
    <m/>
    <m/>
    <m/>
    <m/>
    <m/>
    <m/>
    <m/>
    <m/>
    <m/>
    <x v="0"/>
    <s v="NAC"/>
    <s v="KCADIPIT"/>
    <s v="DIT"/>
    <x v="2"/>
    <s v="MAIN"/>
    <s v="TRM 6"/>
    <s v="A"/>
    <m/>
    <m/>
    <x v="0"/>
  </r>
  <r>
    <n v="6"/>
    <s v="SATURDAY"/>
    <s v="1100-1400 HRS"/>
    <s v="PROJECT"/>
    <s v="ZOOM"/>
    <x v="76"/>
    <s v="INDUSTRIAL ATTACHMENT"/>
    <s v="106"/>
    <s v="ISAAC OKOLA"/>
    <s v="BAC"/>
    <s v="MAIN"/>
    <m/>
    <m/>
    <m/>
    <n v="7"/>
    <m/>
    <m/>
    <m/>
    <m/>
    <m/>
    <m/>
    <m/>
    <m/>
    <m/>
    <m/>
    <m/>
    <m/>
    <m/>
    <m/>
    <m/>
    <x v="0"/>
    <s v="NAC"/>
    <s v="KCABAC"/>
    <s v="BAC"/>
    <x v="2"/>
    <s v="MAIN"/>
    <s v="YEAR4TRIM1"/>
    <s v="A"/>
    <m/>
    <m/>
    <x v="0"/>
  </r>
  <r>
    <n v="6"/>
    <s v="SATURDAY"/>
    <s v="1100-1400 HRS"/>
    <s v="PROJECT"/>
    <s v="ZOOM"/>
    <x v="76"/>
    <s v="INDUSTRIAL ATTACHMENT"/>
    <s v="106"/>
    <s v="ISAAC OKOLA"/>
    <s v="BBIT"/>
    <s v="MAIN"/>
    <m/>
    <m/>
    <m/>
    <n v="7"/>
    <m/>
    <m/>
    <m/>
    <m/>
    <m/>
    <m/>
    <m/>
    <m/>
    <m/>
    <m/>
    <m/>
    <m/>
    <m/>
    <m/>
    <m/>
    <x v="0"/>
    <s v="NAC"/>
    <s v="KCABBIT"/>
    <s v="BBIT"/>
    <x v="2"/>
    <s v="MAIN"/>
    <s v="YEAR4TRIM1"/>
    <s v="A"/>
    <m/>
    <m/>
    <x v="0"/>
  </r>
  <r>
    <n v="6"/>
    <s v="SATURDAY"/>
    <s v="1100-1400 HRS"/>
    <s v="PROJECT"/>
    <s v="ZOOM"/>
    <x v="76"/>
    <s v="INDUSTRIAL ATTACHMENT"/>
    <s v="106"/>
    <s v="ISAAC OKOLA"/>
    <s v="BCT"/>
    <s v="MAIN"/>
    <m/>
    <m/>
    <m/>
    <n v="7"/>
    <m/>
    <m/>
    <m/>
    <m/>
    <m/>
    <m/>
    <m/>
    <m/>
    <m/>
    <m/>
    <m/>
    <m/>
    <m/>
    <m/>
    <m/>
    <x v="0"/>
    <s v="NAC"/>
    <s v="KCABSCICT"/>
    <s v="BCT"/>
    <x v="2"/>
    <s v="MAIN"/>
    <s v="YEAR4TRIM1"/>
    <s v="A"/>
    <m/>
    <m/>
    <x v="0"/>
  </r>
  <r>
    <n v="6"/>
    <s v="SATURDAY"/>
    <s v="1100-1400 HRS"/>
    <s v="PROJECT"/>
    <s v="ZOOM"/>
    <x v="76"/>
    <s v="INDUSTRIAL ATTACHMENT"/>
    <s v="106"/>
    <s v="ISAAC OKOLA"/>
    <s v="BCT"/>
    <s v="MAIN"/>
    <m/>
    <m/>
    <m/>
    <n v="7"/>
    <m/>
    <m/>
    <m/>
    <m/>
    <m/>
    <m/>
    <m/>
    <m/>
    <m/>
    <m/>
    <m/>
    <m/>
    <m/>
    <m/>
    <m/>
    <x v="0"/>
    <s v="NAC"/>
    <s v="KCABSCICT"/>
    <s v="BCT"/>
    <x v="2"/>
    <s v="MAIN"/>
    <s v="YEAR4TRIM1"/>
    <s v="A"/>
    <m/>
    <m/>
    <x v="0"/>
  </r>
  <r>
    <n v="6"/>
    <s v="SATURDAY"/>
    <s v="1100-1400 HRS"/>
    <s v="PROJECT"/>
    <s v="ZOOM"/>
    <x v="76"/>
    <s v="INDUSTRIAL ATTACHMENT"/>
    <s v="106"/>
    <s v="ISAAC OKOLA"/>
    <s v="BGAT"/>
    <s v="MAIN"/>
    <m/>
    <m/>
    <m/>
    <n v="7"/>
    <m/>
    <m/>
    <m/>
    <m/>
    <m/>
    <m/>
    <m/>
    <m/>
    <m/>
    <m/>
    <m/>
    <m/>
    <m/>
    <m/>
    <m/>
    <x v="0"/>
    <s v="NAC"/>
    <s v="KCASGAT"/>
    <s v="BGAT"/>
    <x v="2"/>
    <s v="MAIN"/>
    <s v="YEAR4TRIM1"/>
    <s v="A"/>
    <m/>
    <m/>
    <x v="0"/>
  </r>
  <r>
    <n v="6"/>
    <s v="SATURDAY"/>
    <s v="1100-1400 HRS"/>
    <s v="PROJECT"/>
    <s v="ZOOM"/>
    <x v="76"/>
    <s v="INDUSTRIAL ATTACHMENT"/>
    <s v="106"/>
    <s v="ISAAC OKOLA"/>
    <s v="BISF"/>
    <s v="MAIN"/>
    <m/>
    <m/>
    <m/>
    <n v="7"/>
    <m/>
    <m/>
    <m/>
    <m/>
    <m/>
    <m/>
    <m/>
    <m/>
    <m/>
    <m/>
    <m/>
    <m/>
    <m/>
    <m/>
    <m/>
    <x v="0"/>
    <s v="NAC"/>
    <s v="KCABSIF"/>
    <s v="BISF"/>
    <x v="2"/>
    <s v="MAIN"/>
    <s v="YEAR4TRIM1"/>
    <s v="A"/>
    <m/>
    <m/>
    <x v="0"/>
  </r>
  <r>
    <n v="6"/>
    <s v="SATURDAY"/>
    <s v="1100-1400 HRS"/>
    <s v="PROJECT"/>
    <s v="ZOOM"/>
    <x v="76"/>
    <s v="INDUSTRIAL ATTACHMENT"/>
    <s v="106"/>
    <s v="ISAAC OKOLA"/>
    <s v="BIT"/>
    <s v="MAIN"/>
    <m/>
    <m/>
    <m/>
    <n v="7"/>
    <m/>
    <m/>
    <m/>
    <m/>
    <m/>
    <m/>
    <m/>
    <m/>
    <m/>
    <m/>
    <m/>
    <m/>
    <m/>
    <m/>
    <m/>
    <x v="0"/>
    <s v="NAC"/>
    <s v="KCABSCIT"/>
    <s v="BIT"/>
    <x v="2"/>
    <s v="MAIN"/>
    <s v="YEAR4TRIM1"/>
    <s v="A"/>
    <m/>
    <m/>
    <x v="0"/>
  </r>
  <r>
    <n v="6"/>
    <s v="SATURDAY"/>
    <s v="1100-1400 HRS"/>
    <s v="PROJECT"/>
    <s v="ZOOM"/>
    <x v="76"/>
    <s v="INDUSTRIAL ATTACHMENT"/>
    <s v="106"/>
    <s v="ISAAC OKOLA"/>
    <s v="BSD"/>
    <s v="MAIN"/>
    <m/>
    <m/>
    <m/>
    <n v="7"/>
    <m/>
    <m/>
    <m/>
    <m/>
    <m/>
    <m/>
    <m/>
    <m/>
    <m/>
    <m/>
    <m/>
    <m/>
    <m/>
    <m/>
    <m/>
    <x v="0"/>
    <s v="NAC"/>
    <s v="KCABSSD"/>
    <s v="BSD"/>
    <x v="2"/>
    <s v="MAIN"/>
    <s v="YEAR4TRIM1"/>
    <s v="A"/>
    <m/>
    <m/>
    <x v="0"/>
  </r>
  <r>
    <n v="1"/>
    <s v="MONDAY"/>
    <s v="1730-2030 HRS"/>
    <s v="VIRTUAL"/>
    <s v="ZOOM"/>
    <x v="77"/>
    <s v="INTERNATIONAL BUSINESS STRATEGY"/>
    <s v="107"/>
    <s v="WINNIE WAITITU"/>
    <s v="BCOM"/>
    <s v="KITENGELA"/>
    <m/>
    <n v="0"/>
    <n v="0"/>
    <m/>
    <s v=""/>
    <s v=""/>
    <s v=""/>
    <s v=""/>
    <s v=""/>
    <s v=""/>
    <s v=""/>
    <n v="0"/>
    <s v=""/>
    <s v=""/>
    <s v=""/>
    <s v=""/>
    <s v=""/>
    <m/>
    <s v=""/>
    <x v="2"/>
    <s v="BAM"/>
    <s v="KCABCOM"/>
    <s v="BCOM"/>
    <x v="2"/>
    <s v="KITENGELA"/>
    <s v="YEAR2TRIM3"/>
    <s v="A"/>
    <m/>
    <m/>
    <x v="0"/>
  </r>
  <r>
    <n v="1"/>
    <s v="MONDAY"/>
    <s v="1730-2030 HRS"/>
    <s v="VIRTUAL"/>
    <s v="ZOOM"/>
    <x v="77"/>
    <s v="INTERNATIONAL BUSINESS STRATEGY"/>
    <s v="107"/>
    <s v="WINNIE WAITITU"/>
    <s v="BCOM"/>
    <s v="MAIN"/>
    <n v="3"/>
    <n v="3"/>
    <n v="1"/>
    <n v="174"/>
    <s v=""/>
    <s v=""/>
    <s v=""/>
    <s v=""/>
    <s v=""/>
    <s v=""/>
    <s v=""/>
    <n v="1"/>
    <s v=""/>
    <s v=""/>
    <s v=""/>
    <s v=""/>
    <s v=""/>
    <m/>
    <s v=""/>
    <x v="2"/>
    <s v="BAM"/>
    <s v="KCABCOM"/>
    <s v="BCOM"/>
    <x v="2"/>
    <s v="MAIN"/>
    <s v="YEAR2TRIM3"/>
    <s v="A"/>
    <m/>
    <s v="TRIM 3A"/>
    <x v="0"/>
  </r>
  <r>
    <n v="1"/>
    <s v="MONDAY"/>
    <s v="1730-2030 HRS"/>
    <s v="VIRTUAL"/>
    <s v="ZOOM"/>
    <x v="77"/>
    <s v="INTERNATIONAL BUSINESS STRATEGY"/>
    <s v="107"/>
    <s v="WINNIE WAITITU"/>
    <s v="BPL"/>
    <s v="MAIN"/>
    <m/>
    <n v="0"/>
    <n v="0"/>
    <m/>
    <s v=""/>
    <s v=""/>
    <s v=""/>
    <s v=""/>
    <s v=""/>
    <s v=""/>
    <s v=""/>
    <n v="0"/>
    <s v=""/>
    <s v=""/>
    <s v=""/>
    <s v=""/>
    <s v=""/>
    <m/>
    <s v=""/>
    <x v="2"/>
    <s v="BAM"/>
    <s v="KCABSCPL"/>
    <s v="BPL"/>
    <x v="2"/>
    <s v="MAIN"/>
    <s v="YEAR3TRIM1"/>
    <s v="A"/>
    <m/>
    <m/>
    <x v="0"/>
  </r>
  <r>
    <n v="1"/>
    <s v="MONDAY"/>
    <s v="1730-2030 HRS"/>
    <s v="VIRTUAL"/>
    <s v="ZOOM"/>
    <x v="77"/>
    <s v="INTERNATIONAL BUSINESS STRATEGY"/>
    <s v="107"/>
    <s v="WINNIE WAITITU"/>
    <s v="BCOM"/>
    <s v="TOWN"/>
    <m/>
    <n v="0"/>
    <n v="0"/>
    <m/>
    <s v=""/>
    <s v=""/>
    <s v=""/>
    <s v=""/>
    <s v=""/>
    <s v=""/>
    <s v=""/>
    <n v="0"/>
    <s v=""/>
    <s v=""/>
    <s v=""/>
    <s v=""/>
    <s v=""/>
    <m/>
    <s v=""/>
    <x v="2"/>
    <s v="BAM"/>
    <s v="KCABCOM"/>
    <s v="BCOM"/>
    <x v="2"/>
    <s v="TOWN"/>
    <s v="YEAR2TRIM3"/>
    <s v="A"/>
    <m/>
    <s v="TRIM 3A"/>
    <x v="0"/>
  </r>
  <r>
    <n v="1"/>
    <s v="MONDAY"/>
    <s v="1730-2030 HRS"/>
    <s v="VIRTUAL"/>
    <s v="ZOOM"/>
    <x v="77"/>
    <s v="INTERNATIONAL BUSINESS STRATEGY"/>
    <s v="107"/>
    <s v="WINNIE WAITITU"/>
    <s v="IBM"/>
    <s v="TOWN"/>
    <m/>
    <n v="0"/>
    <n v="0"/>
    <m/>
    <s v=""/>
    <s v=""/>
    <s v=""/>
    <s v=""/>
    <s v=""/>
    <s v=""/>
    <s v=""/>
    <n v="0"/>
    <s v=""/>
    <s v=""/>
    <s v=""/>
    <s v=""/>
    <s v=""/>
    <m/>
    <s v=""/>
    <x v="2"/>
    <s v="BAM"/>
    <s v="KCABSIBM"/>
    <s v="IBM"/>
    <x v="2"/>
    <s v="TOWN"/>
    <s v="YEAR2TRIM3"/>
    <s v="A"/>
    <m/>
    <m/>
    <x v="0"/>
  </r>
  <r>
    <n v="1"/>
    <s v="MONDAY"/>
    <s v="1730-2030 HRS"/>
    <s v="VIRTUAL"/>
    <s v="ZOOM"/>
    <x v="77"/>
    <s v="INTERNATIONAL BUSINESS STRATEGY"/>
    <s v="107"/>
    <s v="WINNIE WAITITU"/>
    <s v="BPL"/>
    <s v="TOWN"/>
    <m/>
    <n v="0"/>
    <n v="0"/>
    <m/>
    <s v=""/>
    <s v=""/>
    <s v=""/>
    <s v=""/>
    <s v=""/>
    <s v=""/>
    <s v=""/>
    <n v="0"/>
    <s v=""/>
    <s v=""/>
    <s v=""/>
    <s v=""/>
    <s v=""/>
    <m/>
    <s v=""/>
    <x v="2"/>
    <s v="BAM"/>
    <s v="KCABSCPL"/>
    <s v="BPL"/>
    <x v="2"/>
    <s v="TOWN"/>
    <s v="YEAR3TRIM1"/>
    <s v="A"/>
    <m/>
    <m/>
    <x v="0"/>
  </r>
  <r>
    <n v="4"/>
    <s v="THURSDAY"/>
    <s v="1730-2030 HRS"/>
    <s v="VIRTUAL"/>
    <s v="ZOOM "/>
    <x v="78"/>
    <s v="ORGANIZATIONAL BEHAVIOUR"/>
    <s v="107"/>
    <s v="WINNIE WAITITU"/>
    <s v="DHRM"/>
    <s v="MAIN"/>
    <n v="3"/>
    <n v="3"/>
    <n v="1"/>
    <n v="11"/>
    <s v=""/>
    <s v=""/>
    <s v=""/>
    <s v=""/>
    <s v=""/>
    <s v=""/>
    <s v=""/>
    <s v=""/>
    <s v=""/>
    <s v=""/>
    <s v=""/>
    <s v=""/>
    <s v=""/>
    <m/>
    <s v=""/>
    <x v="3"/>
    <s v="ACADEMIC"/>
    <s v="KCADHRM"/>
    <s v="DHRM"/>
    <x v="2"/>
    <s v="MAIN"/>
    <s v="STAGE 2"/>
    <s v="A"/>
    <m/>
    <m/>
    <x v="0"/>
  </r>
  <r>
    <n v="5"/>
    <s v="FRIDAY"/>
    <s v="1730-2030 HRS"/>
    <s v="VIRTUAL"/>
    <s v="ZOOM"/>
    <x v="55"/>
    <s v="TOTAL QUALITY MANAGEMENT"/>
    <s v="107"/>
    <s v="WINNIE WAITITU"/>
    <s v="BCOM"/>
    <s v="KITENGELA"/>
    <m/>
    <n v="0"/>
    <n v="0"/>
    <m/>
    <s v=""/>
    <s v=""/>
    <s v=""/>
    <s v=""/>
    <s v=""/>
    <s v=""/>
    <s v=""/>
    <n v="0"/>
    <s v=""/>
    <s v=""/>
    <s v=""/>
    <s v=""/>
    <s v=""/>
    <m/>
    <s v=""/>
    <x v="2"/>
    <s v="BAM"/>
    <s v="KCABCOM"/>
    <s v="BCOM"/>
    <x v="2"/>
    <s v="KITENGELA"/>
    <s v="YEAR2TRIM2"/>
    <s v="A"/>
    <m/>
    <s v="TRIM 2A"/>
    <x v="0"/>
  </r>
  <r>
    <n v="5"/>
    <s v="FRIDAY"/>
    <s v="1730-2030 HRS"/>
    <s v="VIRTUAL"/>
    <s v="ZOOM"/>
    <x v="55"/>
    <s v="TOTAL QUALITY MANAGEMENT"/>
    <s v="107"/>
    <s v="WINNIE WAITITU"/>
    <s v="BPL"/>
    <s v="KITENGELA"/>
    <m/>
    <n v="0"/>
    <n v="0"/>
    <m/>
    <s v=""/>
    <s v=""/>
    <s v=""/>
    <s v=""/>
    <s v=""/>
    <s v=""/>
    <s v=""/>
    <n v="0"/>
    <s v=""/>
    <s v=""/>
    <s v=""/>
    <s v=""/>
    <s v=""/>
    <m/>
    <s v=""/>
    <x v="2"/>
    <s v="BAM"/>
    <s v="KCABSCPL"/>
    <s v="BPL"/>
    <x v="2"/>
    <s v="KITENGELA"/>
    <s v="YEAR2TRIM2"/>
    <s v="A"/>
    <m/>
    <n v="69"/>
    <x v="0"/>
  </r>
  <r>
    <n v="5"/>
    <s v="FRIDAY"/>
    <s v="1730-2030 HRS"/>
    <s v="VIRTUAL"/>
    <s v="ZOOM"/>
    <x v="55"/>
    <s v="TOTAL QUALITY MANAGEMENT"/>
    <s v="107"/>
    <s v="WINNIE WAITITU"/>
    <s v="BCOM"/>
    <s v="KSM"/>
    <m/>
    <n v="0"/>
    <n v="0"/>
    <m/>
    <s v=""/>
    <s v=""/>
    <s v=""/>
    <s v=""/>
    <s v=""/>
    <s v=""/>
    <s v=""/>
    <n v="0"/>
    <s v=""/>
    <s v=""/>
    <s v=""/>
    <s v=""/>
    <s v=""/>
    <m/>
    <s v=""/>
    <x v="2"/>
    <s v="BAM"/>
    <s v="KCABCOM"/>
    <s v="BCOM"/>
    <x v="2"/>
    <s v="KSM"/>
    <s v="YEAR2TRIM2"/>
    <s v="A"/>
    <m/>
    <s v="TRIM 2A"/>
    <x v="0"/>
  </r>
  <r>
    <n v="5"/>
    <s v="FRIDAY"/>
    <s v="1730-2030 HRS"/>
    <s v="VIRTUAL"/>
    <s v="ZOOM"/>
    <x v="55"/>
    <s v="TOTAL QUALITY MANAGEMENT"/>
    <s v="107"/>
    <s v="WINNIE WAITITU"/>
    <s v="BPL"/>
    <s v="KSM"/>
    <m/>
    <n v="0"/>
    <n v="0"/>
    <m/>
    <s v=""/>
    <s v=""/>
    <s v=""/>
    <s v=""/>
    <s v=""/>
    <s v=""/>
    <s v=""/>
    <n v="0"/>
    <s v=""/>
    <s v=""/>
    <s v=""/>
    <s v=""/>
    <s v=""/>
    <m/>
    <s v=""/>
    <x v="2"/>
    <s v="BAM"/>
    <s v="KCABSCPL"/>
    <s v="BPL"/>
    <x v="2"/>
    <s v="KSM"/>
    <s v="YEAR2TRIM2"/>
    <s v="A"/>
    <m/>
    <n v="69"/>
    <x v="0"/>
  </r>
  <r>
    <n v="5"/>
    <s v="FRIDAY"/>
    <s v="1730-2030 HRS"/>
    <s v="VIRTUAL"/>
    <s v="ZOOM"/>
    <x v="55"/>
    <s v="TOTAL QUALITY MANAGEMENT"/>
    <s v="107"/>
    <s v="WINNIE WAITITU"/>
    <s v="BCOM"/>
    <s v="MAIN"/>
    <n v="3"/>
    <n v="3"/>
    <n v="1"/>
    <n v="186"/>
    <s v=""/>
    <s v=""/>
    <s v=""/>
    <s v=""/>
    <s v=""/>
    <s v=""/>
    <s v=""/>
    <n v="1"/>
    <s v=""/>
    <s v=""/>
    <s v=""/>
    <s v=""/>
    <s v=""/>
    <m/>
    <s v=""/>
    <x v="2"/>
    <s v="BAM"/>
    <s v="KCABCOM"/>
    <s v="BCOM"/>
    <x v="2"/>
    <s v="MAIN"/>
    <s v="YEAR2TRIM2"/>
    <s v="A"/>
    <m/>
    <s v="TRIM 2A"/>
    <x v="0"/>
  </r>
  <r>
    <n v="5"/>
    <s v="FRIDAY"/>
    <s v="1730-2030 HRS"/>
    <s v="VIRTUAL"/>
    <s v="ZOOM"/>
    <x v="55"/>
    <s v="TOTAL QUALITY MANAGEMENT"/>
    <s v="107"/>
    <s v="WINNIE WAITITU"/>
    <s v="BPL"/>
    <s v="MAIN"/>
    <m/>
    <n v="0"/>
    <n v="0"/>
    <n v="186"/>
    <s v=""/>
    <s v=""/>
    <s v=""/>
    <s v=""/>
    <s v=""/>
    <s v=""/>
    <s v=""/>
    <n v="0"/>
    <s v=""/>
    <s v=""/>
    <s v=""/>
    <s v=""/>
    <s v=""/>
    <m/>
    <s v=""/>
    <x v="2"/>
    <s v="BAM"/>
    <s v="KCABSCPL"/>
    <s v="BPL"/>
    <x v="2"/>
    <s v="MAIN"/>
    <s v="YEAR2TRIM2"/>
    <s v="A"/>
    <m/>
    <n v="69"/>
    <x v="0"/>
  </r>
  <r>
    <n v="5"/>
    <s v="FRIDAY"/>
    <s v="1730-2030 HRS"/>
    <s v="VIRTUAL"/>
    <s v="ZOOM"/>
    <x v="55"/>
    <s v="TOTAL QUALITY MANAGEMENT"/>
    <s v="107"/>
    <s v="WINNIE WAITITU"/>
    <s v="BCOM"/>
    <s v="TOWN"/>
    <m/>
    <n v="0"/>
    <n v="0"/>
    <m/>
    <s v=""/>
    <s v=""/>
    <s v=""/>
    <s v=""/>
    <s v=""/>
    <s v=""/>
    <s v=""/>
    <n v="0"/>
    <s v=""/>
    <s v=""/>
    <s v=""/>
    <s v=""/>
    <s v=""/>
    <m/>
    <s v=""/>
    <x v="2"/>
    <s v="BAM"/>
    <s v="KCABCOM"/>
    <s v="BCOM"/>
    <x v="2"/>
    <s v="TOWN"/>
    <s v="YEAR2TRIM2"/>
    <s v="A"/>
    <m/>
    <s v="TRIM 2A"/>
    <x v="0"/>
  </r>
  <r>
    <n v="5"/>
    <s v="FRIDAY"/>
    <s v="1730-2030 HRS"/>
    <s v="VIRTUAL"/>
    <s v="ZOOM"/>
    <x v="55"/>
    <s v="TOTAL QUALITY MANAGEMENT"/>
    <s v="107"/>
    <s v="WINNIE WAITITU"/>
    <s v="BPL"/>
    <s v="TOWN"/>
    <m/>
    <n v="0"/>
    <n v="0"/>
    <m/>
    <s v=""/>
    <s v=""/>
    <s v=""/>
    <s v=""/>
    <s v=""/>
    <s v=""/>
    <s v=""/>
    <n v="0"/>
    <s v=""/>
    <s v=""/>
    <s v=""/>
    <s v=""/>
    <s v=""/>
    <m/>
    <s v=""/>
    <x v="2"/>
    <s v="BAM"/>
    <s v="KCABSCPL"/>
    <s v="BPL"/>
    <x v="2"/>
    <s v="TOWN"/>
    <s v="YEAR2TRIM2"/>
    <s v="A"/>
    <m/>
    <n v="69"/>
    <x v="0"/>
  </r>
  <r>
    <n v="5"/>
    <s v="FRIDAY"/>
    <s v="1730-2030 HRS"/>
    <s v="VIRTUAL"/>
    <s v="ZOOM"/>
    <x v="55"/>
    <s v="TOTAL QUALITY MANAGEMENT"/>
    <s v="107"/>
    <s v="WINNIE WAITITU"/>
    <s v="IBM"/>
    <s v="TOWN"/>
    <m/>
    <n v="0"/>
    <n v="0"/>
    <m/>
    <s v=""/>
    <s v=""/>
    <s v=""/>
    <s v=""/>
    <s v=""/>
    <s v=""/>
    <s v=""/>
    <n v="0"/>
    <s v=""/>
    <s v=""/>
    <s v=""/>
    <s v=""/>
    <s v=""/>
    <m/>
    <s v=""/>
    <x v="2"/>
    <s v="BAM"/>
    <s v="KCABSIBM"/>
    <s v="IBM"/>
    <x v="2"/>
    <s v="TOWN"/>
    <s v="YEAR2TRIM2"/>
    <s v="A"/>
    <m/>
    <m/>
    <x v="0"/>
  </r>
  <r>
    <n v="5"/>
    <s v="FRIDAY"/>
    <s v="1730-2030 HRS"/>
    <s v="VIRTUAL"/>
    <s v="ZOOM"/>
    <x v="79"/>
    <s v="WEB DESIGN AND DEVELOPMENT"/>
    <s v="121"/>
    <s v="JOSEPH KURIA"/>
    <s v="DIT"/>
    <s v="MAIN"/>
    <s v="4"/>
    <s v="4"/>
    <n v="1"/>
    <n v="24"/>
    <m/>
    <s v=""/>
    <s v=""/>
    <n v="1"/>
    <s v=""/>
    <s v=""/>
    <s v=""/>
    <s v=""/>
    <s v=""/>
    <s v=""/>
    <s v=""/>
    <s v=""/>
    <s v=""/>
    <m/>
    <s v=""/>
    <x v="0"/>
    <s v="SD AND IS"/>
    <s v="KCADIPIT"/>
    <s v="DIT"/>
    <x v="2"/>
    <s v="MAIN"/>
    <s v="TRIM 2"/>
    <s v="A"/>
    <m/>
    <m/>
    <x v="0"/>
  </r>
  <r>
    <n v="5"/>
    <s v="FRIDAY"/>
    <s v="1200-1600 HRS"/>
    <s v="LAB"/>
    <s v="TC 3-8"/>
    <x v="80"/>
    <s v="FUNDAMENTALS OF COMPUTER NETWORKS"/>
    <s v="121"/>
    <s v="JOSEPH KURIA"/>
    <s v="DIT"/>
    <s v="MAIN"/>
    <s v="4"/>
    <s v="4"/>
    <n v="1"/>
    <n v="80"/>
    <m/>
    <s v=""/>
    <s v=""/>
    <n v="1"/>
    <s v=""/>
    <s v=""/>
    <s v=""/>
    <s v=""/>
    <s v=""/>
    <s v=""/>
    <s v=""/>
    <s v=""/>
    <s v=""/>
    <m/>
    <s v=""/>
    <x v="0"/>
    <s v="SD AND IS"/>
    <s v="KCADIPIT"/>
    <s v="DIT"/>
    <x v="0"/>
    <s v="MAIN"/>
    <s v="TRIM 3"/>
    <s v="A"/>
    <m/>
    <m/>
    <x v="0"/>
  </r>
  <r>
    <n v="2"/>
    <s v="TUESDAY"/>
    <s v="1400-1700 HRS"/>
    <s v="VIRTUAL"/>
    <s v="ZOOM"/>
    <x v="81"/>
    <s v="FOUNDATION PHYSICS AND ELECTRICITY FOR IT"/>
    <s v="121"/>
    <s v="JOSEPH KURIA"/>
    <s v="CIT"/>
    <s v="KITENGELA"/>
    <m/>
    <n v="0"/>
    <n v="0"/>
    <n v="5"/>
    <m/>
    <s v=""/>
    <s v=""/>
    <n v="0"/>
    <s v=""/>
    <s v=""/>
    <s v=""/>
    <s v=""/>
    <s v=""/>
    <s v=""/>
    <s v=""/>
    <s v=""/>
    <s v=""/>
    <m/>
    <s v=""/>
    <x v="0"/>
    <s v="NAC"/>
    <s v="KCACIT"/>
    <s v="CIT"/>
    <x v="0"/>
    <s v="KITENGELA"/>
    <s v="TRIM 1"/>
    <s v="A"/>
    <m/>
    <m/>
    <x v="0"/>
  </r>
  <r>
    <n v="2"/>
    <s v="TUESDAY"/>
    <s v="1400-1700 HRS"/>
    <s v="VIRTUAL"/>
    <s v="ZOOM"/>
    <x v="81"/>
    <s v="FOUNDATION PHYSICS AND ELECTRICITY FOR IT"/>
    <s v="121"/>
    <s v="JOSEPH KURIA"/>
    <s v="CIT"/>
    <s v="KSM"/>
    <m/>
    <n v="0"/>
    <n v="0"/>
    <n v="5"/>
    <m/>
    <s v=""/>
    <s v=""/>
    <n v="0"/>
    <s v=""/>
    <s v=""/>
    <s v=""/>
    <s v=""/>
    <s v=""/>
    <s v=""/>
    <s v=""/>
    <s v=""/>
    <s v=""/>
    <m/>
    <s v=""/>
    <x v="0"/>
    <s v="NAC"/>
    <s v="KCACIT"/>
    <s v="CIT"/>
    <x v="0"/>
    <s v="KSM"/>
    <s v="TRIM 1"/>
    <s v="A"/>
    <m/>
    <m/>
    <x v="0"/>
  </r>
  <r>
    <n v="2"/>
    <s v="TUESDAY"/>
    <s v="0800-1100 HRS"/>
    <s v="PHYSICAL"/>
    <s v="TC 2-3-3"/>
    <x v="81"/>
    <s v="FOUNDATION PHYSICS AND ELECTRICITY FOR IT"/>
    <s v="121"/>
    <s v="JOSEPH KURIA"/>
    <s v="CIT"/>
    <s v="MAIN"/>
    <s v="3"/>
    <s v="3"/>
    <n v="1"/>
    <n v="68"/>
    <m/>
    <s v=""/>
    <s v=""/>
    <n v="1"/>
    <s v=""/>
    <s v=""/>
    <s v=""/>
    <s v=""/>
    <s v=""/>
    <s v=""/>
    <s v=""/>
    <s v=""/>
    <s v=""/>
    <m/>
    <s v=""/>
    <x v="0"/>
    <s v="SD AND IS"/>
    <s v="KCACIT"/>
    <s v="CIT"/>
    <x v="0"/>
    <s v="MAIN"/>
    <s v="TRIM 1"/>
    <s v="A"/>
    <m/>
    <m/>
    <x v="0"/>
  </r>
  <r>
    <n v="2"/>
    <s v="TUESDAY"/>
    <s v="1400-1700 HRS"/>
    <s v="VIRTUAL"/>
    <s v="ZOOM"/>
    <x v="81"/>
    <s v="FOUNDATION PHYSICS AND ELECTRICITY FOR IT"/>
    <s v="121"/>
    <s v="JOSEPH KURIA"/>
    <s v="CIT"/>
    <s v="TOWN"/>
    <s v="3"/>
    <s v="3"/>
    <n v="1"/>
    <n v="5"/>
    <m/>
    <s v=""/>
    <s v=""/>
    <n v="1"/>
    <s v=""/>
    <s v=""/>
    <s v=""/>
    <s v=""/>
    <s v=""/>
    <s v=""/>
    <s v=""/>
    <s v=""/>
    <s v=""/>
    <m/>
    <s v=""/>
    <x v="0"/>
    <s v="NAC"/>
    <s v="KCACIT"/>
    <s v="CIT"/>
    <x v="0"/>
    <s v="TOWN"/>
    <s v="TRIM 1"/>
    <s v="A"/>
    <m/>
    <m/>
    <x v="0"/>
  </r>
  <r>
    <n v="3"/>
    <s v="WEDNESDAY"/>
    <s v="1100-1400 HRS"/>
    <s v="VIRTUAL"/>
    <s v="ZOOM"/>
    <x v="82"/>
    <s v="HUMAN-COMPUTER INTERACTION"/>
    <s v="121"/>
    <s v="JOSEPH KURIA"/>
    <s v="DIT"/>
    <s v="KITENGELA"/>
    <m/>
    <n v="0"/>
    <n v="0"/>
    <m/>
    <m/>
    <s v=""/>
    <s v=""/>
    <n v="0"/>
    <s v=""/>
    <s v=""/>
    <s v=""/>
    <s v=""/>
    <s v=""/>
    <s v=""/>
    <s v=""/>
    <s v=""/>
    <s v=""/>
    <m/>
    <s v=""/>
    <x v="0"/>
    <s v="SD AND IS"/>
    <s v="KCADIPIT"/>
    <s v="DIT"/>
    <x v="0"/>
    <s v="KITENGELA"/>
    <s v="TRIM 4"/>
    <s v="A"/>
    <m/>
    <m/>
    <x v="0"/>
  </r>
  <r>
    <n v="3"/>
    <s v="WEDNESDAY"/>
    <s v="1100-1400 HRS"/>
    <s v="VIRTUAL"/>
    <s v="ZOOM"/>
    <x v="82"/>
    <s v="HUMAN-COMPUTER INTERACTION"/>
    <s v="121"/>
    <s v="JOSEPH KURIA"/>
    <s v="DIT"/>
    <s v="KSM"/>
    <m/>
    <n v="0"/>
    <n v="0"/>
    <m/>
    <m/>
    <s v=""/>
    <s v=""/>
    <n v="0"/>
    <s v=""/>
    <s v=""/>
    <s v=""/>
    <s v=""/>
    <s v=""/>
    <s v=""/>
    <s v=""/>
    <s v=""/>
    <s v=""/>
    <m/>
    <s v=""/>
    <x v="0"/>
    <s v="SD AND IS"/>
    <s v="KCADIPIT"/>
    <s v="DIT"/>
    <x v="0"/>
    <s v="KSM"/>
    <s v="TRIM 4"/>
    <s v="A"/>
    <m/>
    <m/>
    <x v="0"/>
  </r>
  <r>
    <n v="3"/>
    <s v="WEDNESDAY"/>
    <s v="1100-1400 HRS"/>
    <s v="VIRTUAL"/>
    <s v="ZOOM"/>
    <x v="82"/>
    <s v="HUMAN-COMPUTER INTERACTION"/>
    <s v="121"/>
    <s v="JOSEPH KURIA"/>
    <s v="DIT"/>
    <s v="MAIN"/>
    <m/>
    <n v="0"/>
    <n v="0"/>
    <m/>
    <m/>
    <s v=""/>
    <s v=""/>
    <n v="0"/>
    <s v=""/>
    <s v=""/>
    <s v=""/>
    <s v=""/>
    <s v=""/>
    <s v=""/>
    <s v=""/>
    <s v=""/>
    <s v=""/>
    <m/>
    <s v=""/>
    <x v="0"/>
    <s v="SD AND IS"/>
    <s v="KCADIPIT"/>
    <s v="DIT"/>
    <x v="0"/>
    <s v="MAIN"/>
    <s v="TRIM 4"/>
    <s v="A"/>
    <m/>
    <m/>
    <x v="0"/>
  </r>
  <r>
    <n v="3"/>
    <s v="WEDNESDAY"/>
    <s v="1100-1400 HRS"/>
    <s v="VIRTUAL"/>
    <s v="ZOOM"/>
    <x v="82"/>
    <s v="HUMAN-COMPUTER INTERACTION"/>
    <s v="121"/>
    <s v="JOSEPH KURIA"/>
    <s v="DIT"/>
    <s v="TOWN"/>
    <s v="3"/>
    <s v="3"/>
    <n v="1"/>
    <n v="230"/>
    <m/>
    <s v=""/>
    <s v=""/>
    <n v="1"/>
    <s v=""/>
    <s v=""/>
    <s v=""/>
    <s v=""/>
    <s v=""/>
    <s v=""/>
    <s v=""/>
    <s v=""/>
    <s v=""/>
    <m/>
    <s v=""/>
    <x v="0"/>
    <s v="SD AND IS"/>
    <s v="KCADIPIT"/>
    <s v="DIT"/>
    <x v="0"/>
    <s v="TOWN"/>
    <s v="TRIM 4"/>
    <s v="A"/>
    <m/>
    <m/>
    <x v="0"/>
  </r>
  <r>
    <n v="6"/>
    <s v="SATURDAY"/>
    <s v="1730-2030 HRS"/>
    <s v="PROJECT"/>
    <s v="ZOOM"/>
    <x v="83"/>
    <s v="PROJECT"/>
    <s v="121"/>
    <s v="JOSEPH KURIA"/>
    <s v="BBIT"/>
    <s v="MAIN"/>
    <s v="3"/>
    <s v="3"/>
    <n v="1"/>
    <n v="6"/>
    <m/>
    <s v=""/>
    <s v=""/>
    <s v=""/>
    <s v=""/>
    <s v=""/>
    <n v="1"/>
    <s v=""/>
    <s v=""/>
    <s v=""/>
    <s v=""/>
    <s v=""/>
    <s v=""/>
    <m/>
    <s v=""/>
    <x v="0"/>
    <s v="SD AND IS"/>
    <s v="KCABBIT"/>
    <s v="BBIT"/>
    <x v="4"/>
    <s v="MAIN"/>
    <s v="YEAR2TRIM2"/>
    <s v="A"/>
    <m/>
    <m/>
    <x v="0"/>
  </r>
  <r>
    <n v="6"/>
    <s v="SATURDAY"/>
    <s v="1730-2030 HRS"/>
    <s v="PROJECT"/>
    <s v="ZOOM"/>
    <x v="83"/>
    <s v="PROJECT"/>
    <s v="121"/>
    <s v="JOSEPH KURIA"/>
    <s v="BIT"/>
    <s v="MAIN"/>
    <s v="3"/>
    <s v="3"/>
    <n v="1"/>
    <n v="6"/>
    <m/>
    <s v=""/>
    <s v=""/>
    <s v=""/>
    <s v=""/>
    <s v=""/>
    <n v="1"/>
    <s v=""/>
    <s v=""/>
    <s v=""/>
    <s v=""/>
    <s v=""/>
    <s v=""/>
    <m/>
    <s v=""/>
    <x v="0"/>
    <s v="SD AND IS"/>
    <s v="KCABSCIT"/>
    <s v="BIT"/>
    <x v="4"/>
    <s v="MAIN"/>
    <s v="YEAR2TRIM2"/>
    <s v="A"/>
    <m/>
    <m/>
    <x v="0"/>
  </r>
  <r>
    <n v="6"/>
    <s v="SATURDAY"/>
    <s v="1730-2030 HRS"/>
    <s v="PROJECT"/>
    <s v="ZOOM"/>
    <x v="83"/>
    <s v="PROJECT"/>
    <s v="121"/>
    <s v="JOSEPH KURIA"/>
    <s v="BAC"/>
    <s v="MAIN"/>
    <m/>
    <n v="0"/>
    <n v="0"/>
    <n v="6"/>
    <m/>
    <s v=""/>
    <s v=""/>
    <s v=""/>
    <s v=""/>
    <s v=""/>
    <n v="0"/>
    <s v=""/>
    <s v=""/>
    <s v=""/>
    <s v=""/>
    <s v=""/>
    <s v=""/>
    <m/>
    <s v=""/>
    <x v="0"/>
    <s v="SD AND IS"/>
    <s v="KCABAC"/>
    <s v="BAC"/>
    <x v="0"/>
    <s v="MAIN"/>
    <s v="YEAR2TRIM2"/>
    <s v="A"/>
    <m/>
    <m/>
    <x v="0"/>
  </r>
  <r>
    <n v="6"/>
    <s v="SATURDAY"/>
    <s v="1730-2030 HRS"/>
    <s v="PROJECT"/>
    <s v="ZOOM"/>
    <x v="83"/>
    <s v="PROJECT"/>
    <s v="121"/>
    <s v="JOSEPH KURIA"/>
    <s v="BBIT"/>
    <s v="MAIN"/>
    <s v="3"/>
    <s v="3"/>
    <n v="1"/>
    <n v="6"/>
    <m/>
    <s v=""/>
    <s v=""/>
    <s v=""/>
    <s v=""/>
    <s v=""/>
    <n v="1"/>
    <s v=""/>
    <s v=""/>
    <s v=""/>
    <s v=""/>
    <s v=""/>
    <s v=""/>
    <m/>
    <s v=""/>
    <x v="0"/>
    <s v="SD AND IS"/>
    <s v="KCABBIT"/>
    <s v="BBIT"/>
    <x v="0"/>
    <s v="MAIN"/>
    <s v="YEAR2TRIM2"/>
    <s v="A"/>
    <m/>
    <m/>
    <x v="0"/>
  </r>
  <r>
    <n v="6"/>
    <s v="SATURDAY"/>
    <s v="1730-2030 HRS"/>
    <s v="PROJECT"/>
    <s v="ZOOM"/>
    <x v="83"/>
    <s v="PROJECT"/>
    <s v="121"/>
    <s v="JOSEPH KURIA"/>
    <s v="BCT"/>
    <s v="MAIN"/>
    <m/>
    <n v="0"/>
    <n v="0"/>
    <n v="6"/>
    <m/>
    <s v=""/>
    <s v=""/>
    <s v=""/>
    <s v=""/>
    <s v=""/>
    <n v="0"/>
    <s v=""/>
    <s v=""/>
    <s v=""/>
    <s v=""/>
    <s v=""/>
    <s v=""/>
    <m/>
    <s v=""/>
    <x v="0"/>
    <s v="SD AND IS"/>
    <s v="KCABSCICT"/>
    <s v="BCT"/>
    <x v="0"/>
    <s v="MAIN"/>
    <s v="YEAR2TRIM2"/>
    <s v="A"/>
    <m/>
    <m/>
    <x v="0"/>
  </r>
  <r>
    <n v="6"/>
    <s v="SATURDAY"/>
    <s v="1730-2030 HRS"/>
    <s v="PROJECT"/>
    <s v="ZOOM"/>
    <x v="83"/>
    <s v="PROJECT"/>
    <s v="121"/>
    <s v="JOSEPH KURIA"/>
    <s v="BCT"/>
    <s v="MAIN"/>
    <m/>
    <n v="0"/>
    <n v="0"/>
    <n v="6"/>
    <m/>
    <s v=""/>
    <s v=""/>
    <s v=""/>
    <s v=""/>
    <s v=""/>
    <n v="0"/>
    <s v=""/>
    <s v=""/>
    <s v=""/>
    <s v=""/>
    <s v=""/>
    <s v=""/>
    <m/>
    <s v=""/>
    <x v="0"/>
    <s v="SD AND IS"/>
    <s v="KCABSCICT"/>
    <s v="BCT"/>
    <x v="0"/>
    <s v="MAIN"/>
    <s v="YEAR2TRIM2"/>
    <s v="A"/>
    <m/>
    <m/>
    <x v="0"/>
  </r>
  <r>
    <n v="6"/>
    <s v="SATURDAY"/>
    <s v="1730-2030 HRS"/>
    <s v="VIRTUAL"/>
    <s v="ZOOM"/>
    <x v="83"/>
    <s v="PROJECT"/>
    <s v="121"/>
    <s v="JOSEPH KURIA"/>
    <s v="BGAT"/>
    <s v="MAIN"/>
    <m/>
    <n v="0"/>
    <n v="0"/>
    <n v="6"/>
    <m/>
    <s v=""/>
    <s v=""/>
    <s v=""/>
    <s v=""/>
    <s v=""/>
    <s v=""/>
    <s v=""/>
    <s v=""/>
    <s v=""/>
    <s v=""/>
    <s v=""/>
    <s v=""/>
    <m/>
    <s v=""/>
    <x v="0"/>
    <s v="SD AND IS"/>
    <s v="KCASGAT"/>
    <s v="BGAT"/>
    <x v="0"/>
    <s v="MAIN"/>
    <s v="YEAR2TRIM2"/>
    <s v="A"/>
    <m/>
    <m/>
    <x v="0"/>
  </r>
  <r>
    <n v="6"/>
    <s v="SATURDAY"/>
    <s v="1730-2030 HRS"/>
    <s v="PROJECT"/>
    <s v="ZOOM"/>
    <x v="83"/>
    <s v="PROJECT"/>
    <s v="121"/>
    <s v="JOSEPH KURIA"/>
    <s v="BISF"/>
    <s v="MAIN"/>
    <m/>
    <n v="0"/>
    <n v="0"/>
    <n v="6"/>
    <m/>
    <s v=""/>
    <s v=""/>
    <s v=""/>
    <s v=""/>
    <s v=""/>
    <n v="0"/>
    <s v=""/>
    <s v=""/>
    <s v=""/>
    <s v=""/>
    <s v=""/>
    <s v=""/>
    <m/>
    <s v=""/>
    <x v="0"/>
    <s v="SD AND IS"/>
    <s v="KCABSIF"/>
    <s v="BISF"/>
    <x v="0"/>
    <s v="MAIN"/>
    <s v="YEAR2TRIM2"/>
    <s v="A"/>
    <m/>
    <m/>
    <x v="0"/>
  </r>
  <r>
    <n v="6"/>
    <s v="SATURDAY"/>
    <s v="1730-2030 HRS"/>
    <s v="PROJECT"/>
    <s v="ZOOM"/>
    <x v="83"/>
    <s v="PROJECT"/>
    <s v="121"/>
    <s v="JOSEPH KURIA"/>
    <s v="BIT"/>
    <s v="MAIN"/>
    <m/>
    <n v="0"/>
    <n v="0"/>
    <n v="6"/>
    <m/>
    <s v=""/>
    <s v=""/>
    <s v=""/>
    <s v=""/>
    <s v=""/>
    <n v="0"/>
    <s v=""/>
    <s v=""/>
    <s v=""/>
    <s v=""/>
    <s v=""/>
    <s v=""/>
    <m/>
    <s v=""/>
    <x v="0"/>
    <s v="SD AND IS"/>
    <s v="KCABSCIT"/>
    <s v="BIT"/>
    <x v="0"/>
    <s v="MAIN"/>
    <s v="YEAR2TRIM2"/>
    <s v="A"/>
    <m/>
    <m/>
    <x v="0"/>
  </r>
  <r>
    <n v="6"/>
    <s v="SATURDAY"/>
    <s v="1730-2030 HRS"/>
    <s v="PROJECT"/>
    <s v="ZOOM"/>
    <x v="83"/>
    <s v="PROJECT"/>
    <s v="121"/>
    <s v="JOSEPH KURIA"/>
    <s v="BSD"/>
    <s v="MAIN"/>
    <m/>
    <n v="0"/>
    <n v="0"/>
    <n v="6"/>
    <m/>
    <s v=""/>
    <s v=""/>
    <s v=""/>
    <s v=""/>
    <s v=""/>
    <n v="0"/>
    <s v=""/>
    <s v=""/>
    <s v=""/>
    <s v=""/>
    <s v=""/>
    <s v=""/>
    <m/>
    <s v=""/>
    <x v="0"/>
    <s v="SD AND IS"/>
    <s v="KCABSSD"/>
    <s v="BSD"/>
    <x v="0"/>
    <s v="MAIN"/>
    <s v="YEAR2TRIM2"/>
    <s v="A"/>
    <m/>
    <m/>
    <x v="0"/>
  </r>
  <r>
    <n v="6"/>
    <s v="SATURDAY"/>
    <s v="1730-2030 HRS"/>
    <s v="PROJECT"/>
    <s v="ZOOM"/>
    <x v="83"/>
    <s v="PROJECT"/>
    <s v="121"/>
    <s v="JOSEPH KURIA"/>
    <s v="BAC"/>
    <s v="MAIN"/>
    <m/>
    <n v="0"/>
    <n v="0"/>
    <n v="6"/>
    <m/>
    <s v=""/>
    <s v=""/>
    <s v=""/>
    <s v=""/>
    <s v=""/>
    <n v="0"/>
    <s v=""/>
    <s v=""/>
    <s v=""/>
    <s v=""/>
    <s v=""/>
    <s v=""/>
    <m/>
    <s v=""/>
    <x v="0"/>
    <s v="SD AND IS"/>
    <s v="KCABAC"/>
    <s v="BAC"/>
    <x v="2"/>
    <s v="MAIN"/>
    <s v="YEAR2TRIM2"/>
    <s v="A"/>
    <m/>
    <m/>
    <x v="0"/>
  </r>
  <r>
    <n v="6"/>
    <s v="SATURDAY"/>
    <s v="1730-2030 HRS"/>
    <s v="PROJECT"/>
    <s v="ZOOM"/>
    <x v="83"/>
    <s v="PROJECT"/>
    <s v="121"/>
    <s v="JOSEPH KURIA"/>
    <s v="BBIT"/>
    <s v="MAIN"/>
    <m/>
    <n v="0"/>
    <n v="0"/>
    <n v="6"/>
    <m/>
    <s v=""/>
    <s v=""/>
    <s v=""/>
    <s v=""/>
    <s v=""/>
    <n v="0"/>
    <s v=""/>
    <s v=""/>
    <s v=""/>
    <s v=""/>
    <s v=""/>
    <s v=""/>
    <m/>
    <s v=""/>
    <x v="0"/>
    <s v="SD AND IS"/>
    <s v="KCABBIT"/>
    <s v="BBIT"/>
    <x v="2"/>
    <s v="MAIN"/>
    <s v="YEAR2TRIM2"/>
    <s v="A"/>
    <m/>
    <m/>
    <x v="0"/>
  </r>
  <r>
    <n v="6"/>
    <s v="SATURDAY"/>
    <s v="1730-2030 HRS"/>
    <s v="PROJECT"/>
    <s v="ZOOM"/>
    <x v="83"/>
    <s v="PROJECT"/>
    <s v="121"/>
    <s v="JOSEPH KURIA"/>
    <s v="BCT"/>
    <s v="MAIN"/>
    <m/>
    <n v="0"/>
    <n v="0"/>
    <n v="6"/>
    <m/>
    <s v=""/>
    <s v=""/>
    <s v=""/>
    <s v=""/>
    <s v=""/>
    <n v="0"/>
    <s v=""/>
    <s v=""/>
    <s v=""/>
    <s v=""/>
    <s v=""/>
    <s v=""/>
    <m/>
    <s v=""/>
    <x v="0"/>
    <s v="SD AND IS"/>
    <s v="KCABSCICT"/>
    <s v="BCT"/>
    <x v="2"/>
    <s v="MAIN"/>
    <s v="YEAR2TRIM2"/>
    <s v="A"/>
    <m/>
    <m/>
    <x v="0"/>
  </r>
  <r>
    <n v="6"/>
    <s v="SATURDAY"/>
    <s v="1730-2030 HRS"/>
    <s v="PROJECT"/>
    <s v="ZOOM"/>
    <x v="83"/>
    <s v="PROJECT"/>
    <s v="121"/>
    <s v="JOSEPH KURIA"/>
    <s v="BCT"/>
    <s v="MAIN"/>
    <m/>
    <n v="0"/>
    <n v="0"/>
    <n v="6"/>
    <m/>
    <s v=""/>
    <s v=""/>
    <s v=""/>
    <s v=""/>
    <s v=""/>
    <n v="0"/>
    <s v=""/>
    <s v=""/>
    <s v=""/>
    <s v=""/>
    <s v=""/>
    <s v=""/>
    <m/>
    <s v=""/>
    <x v="0"/>
    <s v="SD AND IS"/>
    <s v="KCABSCICT"/>
    <s v="BCT"/>
    <x v="2"/>
    <s v="MAIN"/>
    <s v="YEAR2TRIM2"/>
    <s v="A"/>
    <m/>
    <m/>
    <x v="0"/>
  </r>
  <r>
    <n v="6"/>
    <s v="SATURDAY"/>
    <s v="1730-2030 HRS"/>
    <s v="VIRTUAL"/>
    <s v="ZOOM"/>
    <x v="83"/>
    <s v="PROJECT"/>
    <s v="121"/>
    <s v="JOSEPH KURIA"/>
    <s v="BGAT"/>
    <s v="MAIN"/>
    <m/>
    <n v="0"/>
    <n v="0"/>
    <n v="6"/>
    <m/>
    <s v=""/>
    <s v=""/>
    <s v=""/>
    <s v=""/>
    <s v=""/>
    <s v=""/>
    <s v=""/>
    <s v=""/>
    <s v=""/>
    <s v=""/>
    <s v=""/>
    <s v=""/>
    <m/>
    <s v=""/>
    <x v="0"/>
    <s v="SD AND IS"/>
    <s v="KCASGAT"/>
    <s v="BGAT"/>
    <x v="2"/>
    <s v="MAIN"/>
    <s v="YEAR2TRIM2"/>
    <s v="A"/>
    <m/>
    <m/>
    <x v="0"/>
  </r>
  <r>
    <n v="6"/>
    <s v="SATURDAY"/>
    <s v="1730-2030 HRS"/>
    <s v="PROJECT"/>
    <s v="ZOOM"/>
    <x v="83"/>
    <s v="PROJECT"/>
    <s v="121"/>
    <s v="JOSEPH KURIA"/>
    <s v="BISF"/>
    <s v="MAIN"/>
    <m/>
    <n v="0"/>
    <n v="0"/>
    <n v="6"/>
    <m/>
    <s v=""/>
    <s v=""/>
    <s v=""/>
    <s v=""/>
    <s v=""/>
    <n v="0"/>
    <s v=""/>
    <s v=""/>
    <s v=""/>
    <s v=""/>
    <s v=""/>
    <s v=""/>
    <m/>
    <s v=""/>
    <x v="0"/>
    <s v="SD AND IS"/>
    <s v="KCABSIF"/>
    <s v="BISF"/>
    <x v="2"/>
    <s v="MAIN"/>
    <s v="YEAR2TRIM2"/>
    <s v="A"/>
    <m/>
    <m/>
    <x v="0"/>
  </r>
  <r>
    <n v="6"/>
    <s v="SATURDAY"/>
    <s v="1730-2030 HRS"/>
    <s v="PROJECT"/>
    <s v="ZOOM"/>
    <x v="83"/>
    <s v="PROJECT"/>
    <s v="121"/>
    <s v="JOSEPH KURIA"/>
    <s v="BIT"/>
    <s v="MAIN"/>
    <s v="3"/>
    <s v="3"/>
    <n v="1"/>
    <n v="6"/>
    <m/>
    <s v=""/>
    <s v=""/>
    <s v=""/>
    <s v=""/>
    <s v=""/>
    <n v="1"/>
    <s v=""/>
    <s v=""/>
    <s v=""/>
    <s v=""/>
    <s v=""/>
    <s v=""/>
    <m/>
    <s v=""/>
    <x v="0"/>
    <s v="SD AND IS"/>
    <s v="KCABSCIT"/>
    <s v="BIT"/>
    <x v="2"/>
    <s v="MAIN"/>
    <s v="YEAR2TRIM2"/>
    <s v="A"/>
    <m/>
    <m/>
    <x v="0"/>
  </r>
  <r>
    <n v="6"/>
    <s v="SATURDAY"/>
    <s v="1730-2030 HRS"/>
    <s v="PROJECT"/>
    <s v="ZOOM"/>
    <x v="83"/>
    <s v="PROJECT"/>
    <s v="121"/>
    <s v="JOSEPH KURIA"/>
    <s v="BSD"/>
    <s v="MAIN"/>
    <m/>
    <n v="0"/>
    <n v="0"/>
    <n v="6"/>
    <m/>
    <s v=""/>
    <s v=""/>
    <s v=""/>
    <s v=""/>
    <s v=""/>
    <n v="0"/>
    <s v=""/>
    <s v=""/>
    <s v=""/>
    <s v=""/>
    <s v=""/>
    <s v=""/>
    <m/>
    <s v=""/>
    <x v="0"/>
    <s v="SD AND IS"/>
    <s v="KCABSSD"/>
    <s v="BSD"/>
    <x v="2"/>
    <s v="MAIN"/>
    <s v="YEAR2TRIM2"/>
    <s v="A"/>
    <m/>
    <m/>
    <x v="0"/>
  </r>
  <r>
    <n v="6"/>
    <s v="SATURDAY"/>
    <s v="1730-2030 HRS"/>
    <s v="PROJECT"/>
    <s v="ZOOM"/>
    <x v="84"/>
    <s v="FINAL YEAR PROJECT I"/>
    <s v="121"/>
    <s v="JOSEPH KURIA"/>
    <s v="BBIT"/>
    <s v="MAIN"/>
    <s v="3"/>
    <s v="3"/>
    <n v="1"/>
    <n v="6"/>
    <m/>
    <s v=""/>
    <s v=""/>
    <s v=""/>
    <s v=""/>
    <s v=""/>
    <n v="1"/>
    <s v=""/>
    <s v=""/>
    <s v=""/>
    <s v=""/>
    <s v=""/>
    <s v=""/>
    <m/>
    <s v=""/>
    <x v="0"/>
    <s v="SD AND IS"/>
    <s v="KCABBIT"/>
    <s v="BBIT"/>
    <x v="4"/>
    <s v="MAIN"/>
    <s v="YEAR3TRIM1"/>
    <s v="A"/>
    <m/>
    <m/>
    <x v="0"/>
  </r>
  <r>
    <n v="6"/>
    <s v="SATURDAY"/>
    <s v="1730-2030 HRS"/>
    <s v="PROJECT"/>
    <s v="ZOOM"/>
    <x v="84"/>
    <s v="FINAL YEAR PROJECT I"/>
    <s v="121"/>
    <s v="JOSEPH KURIA"/>
    <s v="BIT"/>
    <s v="MAIN"/>
    <s v="3"/>
    <s v="3"/>
    <n v="1"/>
    <n v="6"/>
    <m/>
    <s v=""/>
    <s v=""/>
    <s v=""/>
    <s v=""/>
    <s v=""/>
    <n v="1"/>
    <s v=""/>
    <s v=""/>
    <s v=""/>
    <s v=""/>
    <s v=""/>
    <s v=""/>
    <m/>
    <s v=""/>
    <x v="0"/>
    <s v="SD AND IS"/>
    <s v="KCABSCIT"/>
    <s v="BIT"/>
    <x v="4"/>
    <s v="MAIN"/>
    <s v="YEAR3TRIM1"/>
    <s v="A"/>
    <m/>
    <m/>
    <x v="0"/>
  </r>
  <r>
    <n v="6"/>
    <s v="SATURDAY"/>
    <s v="1730-2030 HRS"/>
    <s v="PROJECT"/>
    <s v="ZOOM"/>
    <x v="84"/>
    <s v="FINAL YEAR PROJECT I"/>
    <s v="121"/>
    <s v="JOSEPH KURIA"/>
    <s v="BAC"/>
    <s v="MAIN"/>
    <m/>
    <n v="0"/>
    <n v="0"/>
    <n v="6"/>
    <m/>
    <s v=""/>
    <s v=""/>
    <s v=""/>
    <s v=""/>
    <s v=""/>
    <n v="0"/>
    <s v=""/>
    <s v=""/>
    <s v=""/>
    <s v=""/>
    <s v=""/>
    <s v=""/>
    <m/>
    <s v=""/>
    <x v="0"/>
    <s v="SD AND IS"/>
    <s v="KCABAC"/>
    <s v="BAC"/>
    <x v="0"/>
    <s v="MAIN"/>
    <s v="YEAR3TRIM1"/>
    <s v="A"/>
    <m/>
    <m/>
    <x v="0"/>
  </r>
  <r>
    <n v="6"/>
    <s v="SATURDAY"/>
    <s v="1730-2030 HRS"/>
    <s v="PROJECT"/>
    <s v="ZOOM"/>
    <x v="84"/>
    <s v="FINAL YEAR PROJECT I"/>
    <s v="121"/>
    <s v="JOSEPH KURIA"/>
    <s v="BBIT"/>
    <s v="MAIN"/>
    <s v="3"/>
    <s v="3"/>
    <n v="1"/>
    <n v="6"/>
    <m/>
    <s v=""/>
    <s v=""/>
    <s v=""/>
    <s v=""/>
    <s v=""/>
    <n v="1"/>
    <s v=""/>
    <s v=""/>
    <s v=""/>
    <s v=""/>
    <s v=""/>
    <s v=""/>
    <m/>
    <s v=""/>
    <x v="0"/>
    <s v="SD AND IS"/>
    <s v="KCABBIT"/>
    <s v="BBIT"/>
    <x v="0"/>
    <s v="MAIN"/>
    <s v="YEAR3TRIM1"/>
    <s v="A"/>
    <m/>
    <m/>
    <x v="0"/>
  </r>
  <r>
    <n v="6"/>
    <s v="SATURDAY"/>
    <s v="1730-2030 HRS"/>
    <s v="PROJECT"/>
    <s v="ZOOM"/>
    <x v="84"/>
    <s v="FINAL YEAR PROJECT I"/>
    <s v="121"/>
    <s v="JOSEPH KURIA"/>
    <s v="BCT"/>
    <s v="MAIN"/>
    <m/>
    <n v="0"/>
    <n v="0"/>
    <n v="6"/>
    <m/>
    <s v=""/>
    <s v=""/>
    <s v=""/>
    <s v=""/>
    <s v=""/>
    <n v="0"/>
    <s v=""/>
    <s v=""/>
    <s v=""/>
    <s v=""/>
    <s v=""/>
    <s v=""/>
    <m/>
    <s v=""/>
    <x v="0"/>
    <s v="SD AND IS"/>
    <s v="KCABSCICT"/>
    <s v="BCT"/>
    <x v="0"/>
    <s v="MAIN"/>
    <s v="YEAR3TRIM1"/>
    <s v="A"/>
    <m/>
    <m/>
    <x v="0"/>
  </r>
  <r>
    <n v="6"/>
    <s v="SATURDAY"/>
    <s v="1730-2030 HRS"/>
    <s v="PROJECT"/>
    <s v="ZOOM"/>
    <x v="84"/>
    <s v="FINAL YEAR PROJECT I"/>
    <s v="121"/>
    <s v="JOSEPH KURIA"/>
    <s v="BCT"/>
    <s v="MAIN"/>
    <m/>
    <n v="0"/>
    <n v="0"/>
    <n v="6"/>
    <m/>
    <s v=""/>
    <s v=""/>
    <s v=""/>
    <s v=""/>
    <s v=""/>
    <n v="0"/>
    <s v=""/>
    <s v=""/>
    <s v=""/>
    <s v=""/>
    <s v=""/>
    <s v=""/>
    <m/>
    <s v=""/>
    <x v="0"/>
    <s v="SD AND IS"/>
    <s v="KCABSCICT"/>
    <s v="BCT"/>
    <x v="0"/>
    <s v="MAIN"/>
    <s v="YEAR3TRIM1"/>
    <s v="A"/>
    <m/>
    <m/>
    <x v="0"/>
  </r>
  <r>
    <n v="6"/>
    <s v="SATURDAY"/>
    <s v="1730-2030 HRS"/>
    <s v="VIRTUAL"/>
    <s v="ZOOM"/>
    <x v="84"/>
    <s v="FINAL YEAR PROJECT I"/>
    <s v="121"/>
    <s v="JOSEPH KURIA"/>
    <s v="BGAT"/>
    <s v="MAIN"/>
    <m/>
    <n v="0"/>
    <n v="0"/>
    <n v="6"/>
    <m/>
    <s v=""/>
    <s v=""/>
    <s v=""/>
    <s v=""/>
    <s v=""/>
    <s v=""/>
    <s v=""/>
    <s v=""/>
    <s v=""/>
    <s v=""/>
    <s v=""/>
    <s v=""/>
    <m/>
    <s v=""/>
    <x v="0"/>
    <m/>
    <s v="KCASGAT"/>
    <s v="BGAT"/>
    <x v="0"/>
    <s v="MAIN"/>
    <s v="YEAR3TRIM1"/>
    <s v="A"/>
    <m/>
    <m/>
    <x v="0"/>
  </r>
  <r>
    <n v="6"/>
    <s v="SATURDAY"/>
    <s v="1730-2030 HRS"/>
    <s v="PROJECT"/>
    <s v="ZOOM"/>
    <x v="84"/>
    <s v="FINAL YEAR PROJECT I"/>
    <s v="121"/>
    <s v="JOSEPH KURIA"/>
    <s v="BISF"/>
    <s v="MAIN"/>
    <m/>
    <n v="0"/>
    <n v="0"/>
    <n v="6"/>
    <m/>
    <s v=""/>
    <s v=""/>
    <s v=""/>
    <s v=""/>
    <s v=""/>
    <n v="0"/>
    <s v=""/>
    <s v=""/>
    <s v=""/>
    <s v=""/>
    <s v=""/>
    <s v=""/>
    <m/>
    <s v=""/>
    <x v="0"/>
    <s v="SD AND IS"/>
    <s v="KCABSIF"/>
    <s v="BISF"/>
    <x v="0"/>
    <s v="MAIN"/>
    <s v="YEAR3TRIM1"/>
    <s v="A"/>
    <m/>
    <m/>
    <x v="0"/>
  </r>
  <r>
    <n v="6"/>
    <s v="SATURDAY"/>
    <s v="1730-2030 HRS"/>
    <s v="PROJECT"/>
    <s v="ZOOM"/>
    <x v="84"/>
    <s v="FINAL YEAR PROJECT I"/>
    <s v="121"/>
    <s v="JOSEPH KURIA"/>
    <s v="BIT"/>
    <s v="MAIN"/>
    <m/>
    <n v="0"/>
    <n v="0"/>
    <n v="6"/>
    <m/>
    <s v=""/>
    <s v=""/>
    <s v=""/>
    <s v=""/>
    <s v=""/>
    <n v="0"/>
    <s v=""/>
    <s v=""/>
    <s v=""/>
    <s v=""/>
    <s v=""/>
    <s v=""/>
    <m/>
    <s v=""/>
    <x v="0"/>
    <s v="SD AND IS"/>
    <s v="KCABSCIT"/>
    <s v="BIT"/>
    <x v="0"/>
    <s v="MAIN"/>
    <s v="YEAR3TRIM1"/>
    <s v="A"/>
    <m/>
    <m/>
    <x v="0"/>
  </r>
  <r>
    <n v="6"/>
    <s v="SATURDAY"/>
    <s v="1730-2030 HRS"/>
    <s v="PROJECT"/>
    <s v="ZOOM"/>
    <x v="84"/>
    <s v="FINAL YEAR PROJECT I"/>
    <s v="121"/>
    <s v="JOSEPH KURIA"/>
    <s v="BSD"/>
    <s v="MAIN"/>
    <m/>
    <n v="0"/>
    <n v="0"/>
    <n v="6"/>
    <m/>
    <s v=""/>
    <s v=""/>
    <s v=""/>
    <s v=""/>
    <s v=""/>
    <n v="0"/>
    <s v=""/>
    <s v=""/>
    <s v=""/>
    <s v=""/>
    <s v=""/>
    <s v=""/>
    <m/>
    <s v=""/>
    <x v="0"/>
    <s v="SD AND IS"/>
    <s v="KCABSSD"/>
    <s v="BSD"/>
    <x v="0"/>
    <s v="MAIN"/>
    <s v="YEAR3TRIM1"/>
    <s v="A"/>
    <m/>
    <m/>
    <x v="0"/>
  </r>
  <r>
    <n v="6"/>
    <s v="SATURDAY"/>
    <s v="1730-2030 HRS"/>
    <s v="PROJECT"/>
    <s v="ZOOM"/>
    <x v="84"/>
    <s v="FINAL YEAR PROJECT I"/>
    <s v="121"/>
    <s v="JOSEPH KURIA"/>
    <s v="BAC"/>
    <s v="MAIN"/>
    <m/>
    <n v="0"/>
    <n v="0"/>
    <n v="6"/>
    <m/>
    <s v=""/>
    <s v=""/>
    <s v=""/>
    <s v=""/>
    <s v=""/>
    <n v="0"/>
    <s v=""/>
    <s v=""/>
    <s v=""/>
    <s v=""/>
    <s v=""/>
    <s v=""/>
    <m/>
    <s v=""/>
    <x v="0"/>
    <s v="SD AND IS"/>
    <s v="KCABAC"/>
    <s v="BAC"/>
    <x v="2"/>
    <s v="MAIN"/>
    <s v="YEAR3TRIM1"/>
    <s v="A"/>
    <m/>
    <m/>
    <x v="0"/>
  </r>
  <r>
    <n v="6"/>
    <s v="SATURDAY"/>
    <s v="1730-2030 HRS"/>
    <s v="PROJECT"/>
    <s v="ZOOM"/>
    <x v="84"/>
    <s v="FINAL YEAR PROJECT I"/>
    <s v="121"/>
    <s v="JOSEPH KURIA"/>
    <s v="BBIT"/>
    <s v="MAIN"/>
    <m/>
    <n v="0"/>
    <n v="0"/>
    <n v="6"/>
    <m/>
    <s v=""/>
    <s v=""/>
    <s v=""/>
    <s v=""/>
    <s v=""/>
    <n v="0"/>
    <s v=""/>
    <s v=""/>
    <s v=""/>
    <s v=""/>
    <s v=""/>
    <s v=""/>
    <m/>
    <s v=""/>
    <x v="0"/>
    <s v="SD AND IS"/>
    <s v="KCABBIT"/>
    <s v="BBIT"/>
    <x v="2"/>
    <s v="MAIN"/>
    <s v="YEAR3TRIM1"/>
    <s v="A"/>
    <m/>
    <m/>
    <x v="0"/>
  </r>
  <r>
    <n v="6"/>
    <s v="SATURDAY"/>
    <s v="1730-2030 HRS"/>
    <s v="PROJECT"/>
    <s v="ZOOM"/>
    <x v="84"/>
    <s v="FINAL YEAR PROJECT I"/>
    <s v="121"/>
    <s v="JOSEPH KURIA"/>
    <s v="BCT"/>
    <s v="MAIN"/>
    <m/>
    <n v="0"/>
    <n v="0"/>
    <n v="6"/>
    <m/>
    <s v=""/>
    <s v=""/>
    <s v=""/>
    <s v=""/>
    <s v=""/>
    <n v="0"/>
    <s v=""/>
    <s v=""/>
    <s v=""/>
    <s v=""/>
    <s v=""/>
    <s v=""/>
    <m/>
    <s v=""/>
    <x v="0"/>
    <s v="SD AND IS"/>
    <s v="KCABSCICT"/>
    <s v="BCT"/>
    <x v="2"/>
    <s v="MAIN"/>
    <s v="YEAR3TRIM1"/>
    <s v="A"/>
    <m/>
    <m/>
    <x v="0"/>
  </r>
  <r>
    <n v="6"/>
    <s v="SATURDAY"/>
    <s v="1730-2030 HRS"/>
    <s v="PROJECT"/>
    <s v="ZOOM"/>
    <x v="84"/>
    <s v="FINAL YEAR PROJECT I"/>
    <s v="121"/>
    <s v="JOSEPH KURIA"/>
    <s v="BCT"/>
    <s v="MAIN"/>
    <m/>
    <n v="0"/>
    <n v="0"/>
    <n v="6"/>
    <m/>
    <s v=""/>
    <s v=""/>
    <s v=""/>
    <s v=""/>
    <s v=""/>
    <n v="0"/>
    <s v=""/>
    <s v=""/>
    <s v=""/>
    <s v=""/>
    <s v=""/>
    <s v=""/>
    <m/>
    <s v=""/>
    <x v="0"/>
    <s v="SD AND IS"/>
    <s v="KCABSCICT"/>
    <s v="BCT"/>
    <x v="2"/>
    <s v="MAIN"/>
    <s v="YEAR3TRIM1"/>
    <s v="A"/>
    <m/>
    <m/>
    <x v="0"/>
  </r>
  <r>
    <n v="6"/>
    <s v="SATURDAY"/>
    <s v="1730-2030 HRS"/>
    <s v="VIRTUAL"/>
    <s v="ZOOM"/>
    <x v="84"/>
    <s v="FINAL YEAR PROJECT I"/>
    <s v="121"/>
    <s v="JOSEPH KURIA"/>
    <s v="BGAT"/>
    <s v="MAIN"/>
    <m/>
    <n v="0"/>
    <n v="0"/>
    <n v="6"/>
    <m/>
    <s v=""/>
    <s v=""/>
    <s v=""/>
    <s v=""/>
    <s v=""/>
    <s v=""/>
    <s v=""/>
    <s v=""/>
    <s v=""/>
    <s v=""/>
    <s v=""/>
    <s v=""/>
    <m/>
    <s v=""/>
    <x v="0"/>
    <m/>
    <s v="KCASGAT"/>
    <s v="BGAT"/>
    <x v="2"/>
    <s v="MAIN"/>
    <s v="YEAR3TRIM1"/>
    <s v="A"/>
    <m/>
    <m/>
    <x v="0"/>
  </r>
  <r>
    <n v="6"/>
    <s v="SATURDAY"/>
    <s v="1730-2030 HRS"/>
    <s v="PROJECT"/>
    <s v="ZOOM"/>
    <x v="84"/>
    <s v="FINAL YEAR PROJECT I"/>
    <s v="121"/>
    <s v="JOSEPH KURIA"/>
    <s v="BISF"/>
    <s v="MAIN"/>
    <m/>
    <n v="0"/>
    <n v="0"/>
    <n v="6"/>
    <m/>
    <s v=""/>
    <s v=""/>
    <s v=""/>
    <s v=""/>
    <s v=""/>
    <n v="0"/>
    <s v=""/>
    <s v=""/>
    <s v=""/>
    <s v=""/>
    <s v=""/>
    <s v=""/>
    <m/>
    <s v=""/>
    <x v="0"/>
    <s v="SD AND IS"/>
    <s v="KCABSIF"/>
    <s v="BISF"/>
    <x v="2"/>
    <s v="MAIN"/>
    <s v="YEAR3TRIM1"/>
    <s v="A"/>
    <m/>
    <m/>
    <x v="0"/>
  </r>
  <r>
    <n v="6"/>
    <s v="SATURDAY"/>
    <s v="1730-2030 HRS"/>
    <s v="PROJECT"/>
    <s v="ZOOM"/>
    <x v="84"/>
    <s v="FINAL YEAR PROJECT I"/>
    <s v="121"/>
    <s v="JOSEPH KURIA"/>
    <s v="BIT"/>
    <s v="MAIN"/>
    <s v="3"/>
    <s v="3"/>
    <n v="1"/>
    <n v="6"/>
    <m/>
    <s v=""/>
    <s v=""/>
    <s v=""/>
    <s v=""/>
    <s v=""/>
    <n v="1"/>
    <s v=""/>
    <s v=""/>
    <s v=""/>
    <s v=""/>
    <s v=""/>
    <s v=""/>
    <m/>
    <s v=""/>
    <x v="0"/>
    <s v="SD AND IS"/>
    <s v="KCABSCIT"/>
    <s v="BIT"/>
    <x v="2"/>
    <s v="MAIN"/>
    <s v="YEAR3TRIM1"/>
    <s v="A"/>
    <m/>
    <m/>
    <x v="0"/>
  </r>
  <r>
    <n v="6"/>
    <s v="SATURDAY"/>
    <s v="1730-2030 HRS"/>
    <s v="PROJECT"/>
    <s v="ZOOM"/>
    <x v="84"/>
    <s v="FINAL YEAR PROJECT I"/>
    <s v="121"/>
    <s v="JOSEPH KURIA"/>
    <s v="BSD"/>
    <s v="MAIN"/>
    <m/>
    <n v="0"/>
    <n v="0"/>
    <n v="6"/>
    <m/>
    <s v=""/>
    <s v=""/>
    <s v=""/>
    <s v=""/>
    <s v=""/>
    <n v="0"/>
    <s v=""/>
    <s v=""/>
    <s v=""/>
    <s v=""/>
    <s v=""/>
    <s v=""/>
    <m/>
    <s v=""/>
    <x v="0"/>
    <s v="SD AND IS"/>
    <s v="KCABSSD"/>
    <s v="BSD"/>
    <x v="2"/>
    <s v="MAIN"/>
    <s v="YEAR3TRIM1"/>
    <s v="A"/>
    <m/>
    <m/>
    <x v="0"/>
  </r>
  <r>
    <n v="6"/>
    <s v="SATURDAY"/>
    <s v="1730-2030 HRS"/>
    <s v="PROJECT"/>
    <s v="ZOOM"/>
    <x v="85"/>
    <s v="FINAL YEAR PROJECT II"/>
    <s v="121"/>
    <s v="JOSEPH KURIA"/>
    <s v="BBIT"/>
    <s v="MAIN"/>
    <s v="3"/>
    <s v="3"/>
    <n v="1"/>
    <n v="6"/>
    <m/>
    <s v=""/>
    <s v=""/>
    <s v=""/>
    <s v=""/>
    <s v=""/>
    <n v="1"/>
    <s v=""/>
    <s v=""/>
    <s v=""/>
    <s v=""/>
    <s v=""/>
    <s v=""/>
    <m/>
    <s v=""/>
    <x v="0"/>
    <s v="SD AND IS"/>
    <s v="KCABBIT"/>
    <s v="BBIT"/>
    <x v="4"/>
    <s v="MAIN"/>
    <s v="YEAR3TRIM2"/>
    <s v="A"/>
    <m/>
    <m/>
    <x v="0"/>
  </r>
  <r>
    <n v="6"/>
    <s v="SATURDAY"/>
    <s v="1730-2030 HRS"/>
    <s v="PROJECT"/>
    <s v="ZOOM"/>
    <x v="85"/>
    <s v="FINAL YEAR PROJECT II"/>
    <s v="121"/>
    <s v="JOSEPH KURIA"/>
    <s v="BIT"/>
    <s v="MAIN"/>
    <s v="3"/>
    <s v="3"/>
    <n v="1"/>
    <n v="6"/>
    <m/>
    <s v=""/>
    <s v=""/>
    <s v=""/>
    <s v=""/>
    <s v=""/>
    <n v="1"/>
    <s v=""/>
    <s v=""/>
    <s v=""/>
    <s v=""/>
    <s v=""/>
    <s v=""/>
    <m/>
    <s v=""/>
    <x v="0"/>
    <s v="SD AND IS"/>
    <s v="KCABSCIT"/>
    <s v="BIT"/>
    <x v="4"/>
    <s v="MAIN"/>
    <s v="YEAR3TRIM2"/>
    <s v="A"/>
    <m/>
    <m/>
    <x v="0"/>
  </r>
  <r>
    <n v="6"/>
    <s v="SATURDAY"/>
    <s v="1730-2030 HRS"/>
    <s v="PROJECT"/>
    <s v="ZOOM"/>
    <x v="85"/>
    <s v="FINAL YEAR PROJECT II"/>
    <s v="121"/>
    <s v="JOSEPH KURIA"/>
    <s v="BAC"/>
    <s v="MAIN"/>
    <m/>
    <n v="0"/>
    <n v="0"/>
    <n v="6"/>
    <m/>
    <s v=""/>
    <s v=""/>
    <s v=""/>
    <s v=""/>
    <s v=""/>
    <n v="0"/>
    <s v=""/>
    <s v=""/>
    <s v=""/>
    <s v=""/>
    <s v=""/>
    <s v=""/>
    <m/>
    <s v=""/>
    <x v="0"/>
    <s v="SD AND IS"/>
    <s v="KCABAC"/>
    <s v="BAC"/>
    <x v="0"/>
    <s v="MAIN"/>
    <s v="YEAR3TRIM2"/>
    <s v="A"/>
    <m/>
    <m/>
    <x v="0"/>
  </r>
  <r>
    <n v="6"/>
    <s v="SATURDAY"/>
    <s v="1730-2030 HRS"/>
    <s v="PROJECT"/>
    <s v="ZOOM"/>
    <x v="85"/>
    <s v="FINAL YEAR PROJECT II"/>
    <s v="121"/>
    <s v="JOSEPH KURIA"/>
    <s v="BBIT"/>
    <s v="MAIN"/>
    <s v="3"/>
    <s v="3"/>
    <n v="1"/>
    <n v="6"/>
    <m/>
    <s v=""/>
    <s v=""/>
    <s v=""/>
    <s v=""/>
    <s v=""/>
    <n v="1"/>
    <s v=""/>
    <s v=""/>
    <s v=""/>
    <s v=""/>
    <s v=""/>
    <s v=""/>
    <m/>
    <s v=""/>
    <x v="0"/>
    <s v="SD AND IS"/>
    <s v="KCABBIT"/>
    <s v="BBIT"/>
    <x v="0"/>
    <s v="MAIN"/>
    <s v="YEAR3TRIM2"/>
    <s v="A"/>
    <m/>
    <m/>
    <x v="0"/>
  </r>
  <r>
    <n v="6"/>
    <s v="SATURDAY"/>
    <s v="1730-2030 HRS"/>
    <s v="PROJECT"/>
    <s v="ZOOM"/>
    <x v="85"/>
    <s v="FINAL YEAR PROJECT II"/>
    <s v="121"/>
    <s v="JOSEPH KURIA"/>
    <s v="BCT"/>
    <s v="MAIN"/>
    <m/>
    <n v="0"/>
    <n v="0"/>
    <n v="6"/>
    <m/>
    <s v=""/>
    <s v=""/>
    <s v=""/>
    <s v=""/>
    <s v=""/>
    <n v="0"/>
    <s v=""/>
    <s v=""/>
    <s v=""/>
    <s v=""/>
    <s v=""/>
    <s v=""/>
    <m/>
    <s v=""/>
    <x v="0"/>
    <s v="SD AND IS"/>
    <s v="KCABSCICT"/>
    <s v="BCT"/>
    <x v="0"/>
    <s v="MAIN"/>
    <s v="YEAR3TRIM2"/>
    <s v="A"/>
    <m/>
    <m/>
    <x v="0"/>
  </r>
  <r>
    <n v="6"/>
    <s v="SATURDAY"/>
    <s v="1730-2030 HRS"/>
    <s v="PROJECT"/>
    <s v="ZOOM"/>
    <x v="85"/>
    <s v="FINAL YEAR PROJECT II"/>
    <s v="121"/>
    <s v="JOSEPH KURIA"/>
    <s v="BCT"/>
    <s v="MAIN"/>
    <m/>
    <n v="0"/>
    <n v="0"/>
    <n v="6"/>
    <m/>
    <s v=""/>
    <s v=""/>
    <s v=""/>
    <s v=""/>
    <s v=""/>
    <n v="0"/>
    <s v=""/>
    <s v=""/>
    <s v=""/>
    <s v=""/>
    <s v=""/>
    <s v=""/>
    <m/>
    <s v=""/>
    <x v="0"/>
    <s v="SD AND IS"/>
    <s v="KCABSCICT"/>
    <s v="BCT"/>
    <x v="0"/>
    <s v="MAIN"/>
    <s v="YEAR3TRIM2"/>
    <s v="A"/>
    <m/>
    <m/>
    <x v="0"/>
  </r>
  <r>
    <n v="6"/>
    <s v="SATURDAY"/>
    <s v="1730-2030 HRS"/>
    <s v="VIRTUAL"/>
    <s v="ZOOM"/>
    <x v="85"/>
    <s v="FINAL YEAR PROJECT II"/>
    <s v="121"/>
    <s v="JOSEPH KURIA"/>
    <s v="BGAT"/>
    <s v="MAIN"/>
    <m/>
    <n v="0"/>
    <n v="0"/>
    <n v="6"/>
    <m/>
    <s v=""/>
    <s v=""/>
    <s v=""/>
    <s v=""/>
    <s v=""/>
    <s v=""/>
    <s v=""/>
    <s v=""/>
    <s v=""/>
    <s v=""/>
    <s v=""/>
    <s v=""/>
    <m/>
    <s v=""/>
    <x v="0"/>
    <m/>
    <s v="KCASGAT"/>
    <s v="BGAT"/>
    <x v="0"/>
    <s v="MAIN"/>
    <s v="YEAR3TRIM2"/>
    <s v="A"/>
    <m/>
    <m/>
    <x v="0"/>
  </r>
  <r>
    <n v="6"/>
    <s v="SATURDAY"/>
    <s v="1730-2030 HRS"/>
    <s v="PROJECT"/>
    <s v="ZOOM"/>
    <x v="85"/>
    <s v="FINAL YEAR PROJECT II"/>
    <s v="121"/>
    <s v="JOSEPH KURIA"/>
    <s v="BISF"/>
    <s v="MAIN"/>
    <m/>
    <n v="0"/>
    <n v="0"/>
    <n v="6"/>
    <m/>
    <s v=""/>
    <s v=""/>
    <s v=""/>
    <s v=""/>
    <s v=""/>
    <n v="0"/>
    <s v=""/>
    <s v=""/>
    <s v=""/>
    <s v=""/>
    <s v=""/>
    <s v=""/>
    <m/>
    <s v=""/>
    <x v="0"/>
    <s v="SD AND IS"/>
    <s v="KCABSIF"/>
    <s v="BISF"/>
    <x v="0"/>
    <s v="MAIN"/>
    <s v="YEAR3TRIM2"/>
    <s v="A"/>
    <m/>
    <m/>
    <x v="0"/>
  </r>
  <r>
    <n v="6"/>
    <s v="SATURDAY"/>
    <s v="1730-2030 HRS"/>
    <s v="PROJECT"/>
    <s v="ZOOM"/>
    <x v="85"/>
    <s v="FINAL YEAR PROJECT II"/>
    <s v="121"/>
    <s v="JOSEPH KURIA"/>
    <s v="BIT"/>
    <s v="MAIN"/>
    <m/>
    <n v="0"/>
    <n v="0"/>
    <n v="6"/>
    <m/>
    <s v=""/>
    <s v=""/>
    <s v=""/>
    <s v=""/>
    <s v=""/>
    <n v="0"/>
    <s v=""/>
    <s v=""/>
    <s v=""/>
    <s v=""/>
    <s v=""/>
    <s v=""/>
    <m/>
    <s v=""/>
    <x v="0"/>
    <s v="SD AND IS"/>
    <s v="KCABSCIT"/>
    <s v="BIT"/>
    <x v="0"/>
    <s v="MAIN"/>
    <s v="YEAR3TRIM2"/>
    <s v="A"/>
    <m/>
    <m/>
    <x v="0"/>
  </r>
  <r>
    <n v="6"/>
    <s v="SATURDAY"/>
    <s v="1730-2030 HRS"/>
    <s v="PROJECT"/>
    <s v="ZOOM"/>
    <x v="85"/>
    <s v="FINAL YEAR PROJECT II"/>
    <s v="121"/>
    <s v="JOSEPH KURIA"/>
    <s v="BSD"/>
    <s v="MAIN"/>
    <m/>
    <n v="0"/>
    <n v="0"/>
    <n v="6"/>
    <m/>
    <s v=""/>
    <s v=""/>
    <s v=""/>
    <s v=""/>
    <s v=""/>
    <n v="0"/>
    <s v=""/>
    <s v=""/>
    <s v=""/>
    <s v=""/>
    <s v=""/>
    <s v=""/>
    <m/>
    <s v=""/>
    <x v="0"/>
    <s v="SD AND IS"/>
    <s v="KCABSSD"/>
    <s v="BSD"/>
    <x v="0"/>
    <s v="MAIN"/>
    <s v="YEAR3TRIM2"/>
    <s v="A"/>
    <m/>
    <m/>
    <x v="0"/>
  </r>
  <r>
    <n v="6"/>
    <s v="SATURDAY"/>
    <s v="1730-2030 HRS"/>
    <s v="PROJECT"/>
    <s v="ZOOM"/>
    <x v="85"/>
    <s v="FINAL YEAR PROJECT II"/>
    <s v="121"/>
    <s v="JOSEPH KURIA"/>
    <s v="BAC"/>
    <s v="MAIN"/>
    <m/>
    <n v="0"/>
    <n v="0"/>
    <n v="6"/>
    <m/>
    <s v=""/>
    <s v=""/>
    <s v=""/>
    <s v=""/>
    <s v=""/>
    <n v="0"/>
    <s v=""/>
    <s v=""/>
    <s v=""/>
    <s v=""/>
    <s v=""/>
    <s v=""/>
    <m/>
    <s v=""/>
    <x v="0"/>
    <s v="SD AND IS"/>
    <s v="KCABAC"/>
    <s v="BAC"/>
    <x v="2"/>
    <s v="MAIN"/>
    <s v="YEAR3TRIM2"/>
    <s v="A"/>
    <m/>
    <m/>
    <x v="0"/>
  </r>
  <r>
    <n v="6"/>
    <s v="SATURDAY"/>
    <s v="1730-2030 HRS"/>
    <s v="PROJECT"/>
    <s v="ZOOM"/>
    <x v="85"/>
    <s v="FINAL YEAR PROJECT II"/>
    <s v="121"/>
    <s v="JOSEPH KURIA"/>
    <s v="BBIT"/>
    <s v="MAIN"/>
    <m/>
    <n v="0"/>
    <n v="0"/>
    <n v="6"/>
    <m/>
    <s v=""/>
    <s v=""/>
    <s v=""/>
    <s v=""/>
    <s v=""/>
    <n v="0"/>
    <s v=""/>
    <s v=""/>
    <s v=""/>
    <s v=""/>
    <s v=""/>
    <s v=""/>
    <m/>
    <s v=""/>
    <x v="0"/>
    <s v="SD AND IS"/>
    <s v="KCABBIT"/>
    <s v="BBIT"/>
    <x v="2"/>
    <s v="MAIN"/>
    <s v="YEAR3TRIM2"/>
    <s v="A"/>
    <m/>
    <m/>
    <x v="0"/>
  </r>
  <r>
    <n v="6"/>
    <s v="SATURDAY"/>
    <s v="1730-2030 HRS"/>
    <s v="PROJECT"/>
    <s v="ZOOM"/>
    <x v="85"/>
    <s v="FINAL YEAR PROJECT II"/>
    <s v="121"/>
    <s v="JOSEPH KURIA"/>
    <s v="BCT"/>
    <s v="MAIN"/>
    <m/>
    <n v="0"/>
    <n v="0"/>
    <n v="6"/>
    <m/>
    <s v=""/>
    <s v=""/>
    <s v=""/>
    <s v=""/>
    <s v=""/>
    <n v="0"/>
    <s v=""/>
    <s v=""/>
    <s v=""/>
    <s v=""/>
    <s v=""/>
    <s v=""/>
    <m/>
    <s v=""/>
    <x v="0"/>
    <s v="SD AND IS"/>
    <s v="KCABSCICT"/>
    <s v="BCT"/>
    <x v="2"/>
    <s v="MAIN"/>
    <s v="YEAR3TRIM2"/>
    <s v="A"/>
    <m/>
    <m/>
    <x v="0"/>
  </r>
  <r>
    <n v="6"/>
    <s v="SATURDAY"/>
    <s v="1730-2030 HRS"/>
    <s v="PROJECT"/>
    <s v="ZOOM"/>
    <x v="85"/>
    <s v="FINAL YEAR PROJECT II"/>
    <s v="121"/>
    <s v="JOSEPH KURIA"/>
    <s v="BCT"/>
    <s v="MAIN"/>
    <m/>
    <n v="0"/>
    <n v="0"/>
    <n v="6"/>
    <m/>
    <s v=""/>
    <s v=""/>
    <s v=""/>
    <s v=""/>
    <s v=""/>
    <n v="0"/>
    <s v=""/>
    <s v=""/>
    <s v=""/>
    <s v=""/>
    <s v=""/>
    <s v=""/>
    <m/>
    <s v=""/>
    <x v="0"/>
    <s v="SD AND IS"/>
    <s v="KCABSCICT"/>
    <s v="BCT"/>
    <x v="2"/>
    <s v="MAIN"/>
    <s v="YEAR3TRIM2"/>
    <s v="A"/>
    <m/>
    <m/>
    <x v="0"/>
  </r>
  <r>
    <n v="6"/>
    <s v="SATURDAY"/>
    <s v="1730-2030 HRS"/>
    <s v="VIRTUAL"/>
    <s v="ZOOM"/>
    <x v="85"/>
    <s v="FINAL YEAR PROJECT II"/>
    <s v="121"/>
    <s v="JOSEPH KURIA"/>
    <s v="BGAT"/>
    <s v="MAIN"/>
    <m/>
    <n v="0"/>
    <n v="0"/>
    <n v="6"/>
    <m/>
    <s v=""/>
    <s v=""/>
    <s v=""/>
    <s v=""/>
    <s v=""/>
    <s v=""/>
    <s v=""/>
    <s v=""/>
    <s v=""/>
    <s v=""/>
    <s v=""/>
    <s v=""/>
    <m/>
    <s v=""/>
    <x v="0"/>
    <m/>
    <s v="KCASGAT"/>
    <s v="BGAT"/>
    <x v="2"/>
    <s v="MAIN"/>
    <s v="YEAR3TRIM2"/>
    <s v="A"/>
    <m/>
    <m/>
    <x v="0"/>
  </r>
  <r>
    <n v="6"/>
    <s v="SATURDAY"/>
    <s v="1730-2030 HRS"/>
    <s v="PROJECT"/>
    <s v="ZOOM"/>
    <x v="85"/>
    <s v="FINAL YEAR PROJECT II"/>
    <s v="121"/>
    <s v="JOSEPH KURIA"/>
    <s v="BISF"/>
    <s v="MAIN"/>
    <m/>
    <n v="0"/>
    <n v="0"/>
    <n v="6"/>
    <m/>
    <s v=""/>
    <s v=""/>
    <s v=""/>
    <s v=""/>
    <s v=""/>
    <n v="0"/>
    <s v=""/>
    <s v=""/>
    <s v=""/>
    <s v=""/>
    <s v=""/>
    <s v=""/>
    <m/>
    <s v=""/>
    <x v="0"/>
    <s v="SD AND IS"/>
    <s v="KCABSIF"/>
    <s v="BISF"/>
    <x v="2"/>
    <s v="MAIN"/>
    <s v="YEAR3TRIM2"/>
    <s v="A"/>
    <m/>
    <m/>
    <x v="0"/>
  </r>
  <r>
    <n v="6"/>
    <s v="SATURDAY"/>
    <s v="1730-2030 HRS"/>
    <s v="PROJECT"/>
    <s v="ZOOM"/>
    <x v="85"/>
    <s v="FINAL YEAR PROJECT II"/>
    <s v="121"/>
    <s v="JOSEPH KURIA"/>
    <s v="BIT"/>
    <s v="MAIN"/>
    <s v="3"/>
    <s v="3"/>
    <n v="1"/>
    <n v="6"/>
    <m/>
    <s v=""/>
    <s v=""/>
    <s v=""/>
    <s v=""/>
    <s v=""/>
    <n v="1"/>
    <s v=""/>
    <s v=""/>
    <s v=""/>
    <s v=""/>
    <s v=""/>
    <s v=""/>
    <m/>
    <s v=""/>
    <x v="0"/>
    <s v="SD AND IS"/>
    <s v="KCABSCIT"/>
    <s v="BIT"/>
    <x v="2"/>
    <s v="MAIN"/>
    <s v="YEAR3TRIM2"/>
    <s v="A"/>
    <m/>
    <m/>
    <x v="0"/>
  </r>
  <r>
    <n v="6"/>
    <s v="SATURDAY"/>
    <s v="1730-2030 HRS"/>
    <s v="PROJECT"/>
    <s v="ZOOM"/>
    <x v="85"/>
    <s v="FINAL YEAR PROJECT II"/>
    <s v="121"/>
    <s v="JOSEPH KURIA"/>
    <s v="BSD"/>
    <s v="MAIN"/>
    <m/>
    <n v="0"/>
    <n v="0"/>
    <n v="6"/>
    <m/>
    <s v=""/>
    <s v=""/>
    <s v=""/>
    <s v=""/>
    <s v=""/>
    <n v="0"/>
    <s v=""/>
    <s v=""/>
    <s v=""/>
    <s v=""/>
    <s v=""/>
    <s v=""/>
    <m/>
    <s v=""/>
    <x v="0"/>
    <s v="SD AND IS"/>
    <s v="KCABSSD"/>
    <s v="BSD"/>
    <x v="2"/>
    <s v="MAIN"/>
    <s v="YEAR3TRIM2"/>
    <s v="A"/>
    <m/>
    <m/>
    <x v="0"/>
  </r>
  <r>
    <n v="6"/>
    <s v="SATURDAY"/>
    <s v="1400-1700 HRS"/>
    <s v="PROJECT"/>
    <s v="ZOOM"/>
    <x v="86"/>
    <s v="PROJECT"/>
    <s v="121"/>
    <s v="JOSEPH KURIA"/>
    <s v="DBIT"/>
    <s v="MAIN"/>
    <s v="3"/>
    <m/>
    <m/>
    <n v="7"/>
    <m/>
    <m/>
    <m/>
    <m/>
    <m/>
    <m/>
    <m/>
    <m/>
    <m/>
    <m/>
    <m/>
    <m/>
    <m/>
    <m/>
    <m/>
    <x v="0"/>
    <s v="SD AND IS"/>
    <s v="KCADBIT"/>
    <s v="DBIT"/>
    <x v="0"/>
    <s v="MAIN"/>
    <s v="TRIM 5"/>
    <s v="A"/>
    <m/>
    <m/>
    <x v="0"/>
  </r>
  <r>
    <n v="6"/>
    <s v="SATURDAY"/>
    <s v="1400-1700 HRS"/>
    <s v="PROJECT"/>
    <s v="ZOOM"/>
    <x v="86"/>
    <s v="PROJECT"/>
    <s v="121"/>
    <s v="JOSEPH KURIA"/>
    <s v="DIT"/>
    <s v="MAIN"/>
    <s v="3"/>
    <m/>
    <m/>
    <n v="7"/>
    <m/>
    <m/>
    <m/>
    <m/>
    <m/>
    <m/>
    <m/>
    <m/>
    <m/>
    <m/>
    <m/>
    <m/>
    <m/>
    <m/>
    <m/>
    <x v="0"/>
    <s v="SD AND IS"/>
    <s v="KCADIPIT"/>
    <s v="DIT"/>
    <x v="0"/>
    <s v="MAIN"/>
    <s v="TRIM 5"/>
    <s v="A"/>
    <m/>
    <m/>
    <x v="0"/>
  </r>
  <r>
    <n v="6"/>
    <s v="SATURDAY"/>
    <s v="1400-1700 HRS"/>
    <s v="PROJECT"/>
    <s v="ZOOM"/>
    <x v="86"/>
    <s v="PROJECT"/>
    <s v="121"/>
    <s v="JOSEPH KURIA"/>
    <s v="DIT"/>
    <s v="MAIN"/>
    <s v="3"/>
    <m/>
    <m/>
    <n v="7"/>
    <m/>
    <m/>
    <m/>
    <m/>
    <m/>
    <m/>
    <m/>
    <m/>
    <m/>
    <m/>
    <m/>
    <m/>
    <m/>
    <m/>
    <m/>
    <x v="0"/>
    <s v="SD AND IS"/>
    <s v="KCADIPIT"/>
    <s v="DIT"/>
    <x v="2"/>
    <s v="MAIN"/>
    <s v="TRIM 5"/>
    <s v="A"/>
    <m/>
    <m/>
    <x v="0"/>
  </r>
  <r>
    <n v="6"/>
    <s v="SATURDAY"/>
    <s v="1730-2030 HRS"/>
    <s v="VIRTUAL"/>
    <s v="ZOOM"/>
    <x v="77"/>
    <s v="INTERNATIONAL BUSINESS STRATEGY"/>
    <s v="122"/>
    <s v="MOYI MESO"/>
    <s v="BCOM"/>
    <s v="MAIN"/>
    <n v="3"/>
    <n v="3"/>
    <n v="1"/>
    <n v="6"/>
    <s v=""/>
    <s v=""/>
    <s v=""/>
    <s v=""/>
    <s v=""/>
    <s v=""/>
    <s v=""/>
    <n v="1"/>
    <s v=""/>
    <s v=""/>
    <s v=""/>
    <s v=""/>
    <s v=""/>
    <m/>
    <s v=""/>
    <x v="2"/>
    <s v="BAM"/>
    <s v="KCABCOM"/>
    <s v="BCOM"/>
    <x v="4"/>
    <s v="MAIN"/>
    <s v="YEAR2TRIM3"/>
    <s v="A"/>
    <m/>
    <m/>
    <x v="0"/>
  </r>
  <r>
    <n v="6"/>
    <s v="SATURDAY"/>
    <s v="1730-2030 HRS"/>
    <s v="VIRTUAL"/>
    <s v="ZOOM"/>
    <x v="77"/>
    <s v="INTERNATIONAL BUSINESS STRATEGY"/>
    <s v="122"/>
    <s v="MOYI MESO"/>
    <s v="BPL"/>
    <s v="MAIN"/>
    <m/>
    <n v="0"/>
    <n v="0"/>
    <n v="6"/>
    <s v=""/>
    <s v=""/>
    <s v=""/>
    <s v=""/>
    <s v=""/>
    <s v=""/>
    <s v=""/>
    <n v="0"/>
    <s v=""/>
    <s v=""/>
    <s v=""/>
    <s v=""/>
    <s v=""/>
    <m/>
    <s v=""/>
    <x v="2"/>
    <s v="BAM"/>
    <s v="KCABSCPL"/>
    <s v="BPL"/>
    <x v="4"/>
    <s v="MAIN"/>
    <s v="YEAR2TRIM3"/>
    <s v="A"/>
    <m/>
    <n v="74"/>
    <x v="0"/>
  </r>
  <r>
    <n v="6"/>
    <s v="SATURDAY"/>
    <s v="1730-2030 HRS"/>
    <s v="VIRTUAL"/>
    <s v="ZOOM"/>
    <x v="77"/>
    <s v="INTERNATIONAL BUSINESS STRATEGY"/>
    <s v="122"/>
    <s v="MOYI MESO"/>
    <s v="BPM"/>
    <s v="MAIN"/>
    <m/>
    <n v="0"/>
    <n v="0"/>
    <n v="6"/>
    <s v=""/>
    <s v=""/>
    <s v=""/>
    <s v=""/>
    <s v=""/>
    <s v=""/>
    <s v=""/>
    <n v="0"/>
    <s v=""/>
    <s v=""/>
    <s v=""/>
    <s v=""/>
    <s v=""/>
    <m/>
    <s v=""/>
    <x v="2"/>
    <s v="BAM"/>
    <s v="KCABSCPM"/>
    <s v="BPM"/>
    <x v="4"/>
    <s v="MAIN"/>
    <s v="YEAR2TRIM3"/>
    <s v="A"/>
    <m/>
    <n v="74"/>
    <x v="0"/>
  </r>
  <r>
    <n v="7"/>
    <s v="SUNDAY"/>
    <s v="1730-2030 HRS"/>
    <s v="VIRTUAL"/>
    <s v="ZOOM"/>
    <x v="87"/>
    <s v="PRINCIPLES OF MARKETING"/>
    <s v="122"/>
    <s v="MOYI MESO"/>
    <s v="BCOM"/>
    <s v="MAIN"/>
    <n v="3"/>
    <n v="3"/>
    <n v="1"/>
    <n v="6"/>
    <s v=""/>
    <s v=""/>
    <s v=""/>
    <s v=""/>
    <s v=""/>
    <s v=""/>
    <s v=""/>
    <n v="1"/>
    <s v=""/>
    <s v=""/>
    <s v=""/>
    <s v=""/>
    <s v=""/>
    <m/>
    <s v=""/>
    <x v="2"/>
    <s v="BAM"/>
    <s v="KCABCOM"/>
    <s v="BCOM"/>
    <x v="4"/>
    <s v="MAIN"/>
    <s v="YEAR1TRIM2"/>
    <s v="A"/>
    <m/>
    <s v="TRIM 1A"/>
    <x v="0"/>
  </r>
  <r>
    <n v="7"/>
    <s v="SUNDAY"/>
    <s v="1730-2030 HRS"/>
    <s v="VIRTUAL"/>
    <s v="ZOOM"/>
    <x v="87"/>
    <s v="PRINCIPLES OF MARKETING"/>
    <s v="122"/>
    <s v="MOYI MESO"/>
    <s v="BPL"/>
    <s v="MAIN"/>
    <m/>
    <n v="0"/>
    <n v="0"/>
    <n v="6"/>
    <s v=""/>
    <s v=""/>
    <s v=""/>
    <s v=""/>
    <s v=""/>
    <s v=""/>
    <s v=""/>
    <n v="0"/>
    <s v=""/>
    <s v=""/>
    <s v=""/>
    <s v=""/>
    <s v=""/>
    <m/>
    <s v=""/>
    <x v="2"/>
    <s v="BAM"/>
    <s v="KCABSCPL"/>
    <s v="BPL"/>
    <x v="4"/>
    <s v="MAIN"/>
    <s v="YEAR1TRIM2"/>
    <s v="A"/>
    <m/>
    <n v="74"/>
    <x v="0"/>
  </r>
  <r>
    <n v="7"/>
    <s v="SUNDAY"/>
    <s v="1730-2030 HRS"/>
    <s v="VIRTUAL"/>
    <s v="ZOOM"/>
    <x v="87"/>
    <s v="PRINCIPLES OF MARKETING"/>
    <s v="122"/>
    <s v="MOYI MESO"/>
    <s v="BPM"/>
    <s v="MAIN"/>
    <m/>
    <n v="0"/>
    <n v="0"/>
    <n v="6"/>
    <s v=""/>
    <s v=""/>
    <s v=""/>
    <s v=""/>
    <s v=""/>
    <s v=""/>
    <s v=""/>
    <n v="0"/>
    <s v=""/>
    <s v=""/>
    <s v=""/>
    <s v=""/>
    <s v=""/>
    <m/>
    <s v=""/>
    <x v="2"/>
    <s v="BAM"/>
    <s v="KCABSCPM"/>
    <s v="BPM"/>
    <x v="4"/>
    <s v="MAIN"/>
    <s v="YEAR1TRIM2"/>
    <s v="A"/>
    <m/>
    <n v="74"/>
    <x v="0"/>
  </r>
  <r>
    <n v="7"/>
    <s v="SUNDAY"/>
    <s v="1730-2030 HRS"/>
    <s v="VIRTUAL"/>
    <s v="ZOOM"/>
    <x v="87"/>
    <s v="PRINCIPLES OF MARKETING"/>
    <s v="122"/>
    <s v="MOYI MESO"/>
    <s v="BBIT"/>
    <s v="MAIN"/>
    <m/>
    <n v="0"/>
    <n v="0"/>
    <n v="5"/>
    <m/>
    <s v=""/>
    <s v=""/>
    <s v=""/>
    <s v=""/>
    <s v=""/>
    <n v="0"/>
    <s v=""/>
    <s v=""/>
    <s v=""/>
    <s v=""/>
    <s v=""/>
    <s v=""/>
    <m/>
    <s v=""/>
    <x v="0"/>
    <s v="BAM"/>
    <s v="KCABBIT"/>
    <s v="BBIT"/>
    <x v="4"/>
    <s v="MAIN"/>
    <s v="YEAR2TRIM2"/>
    <s v="A"/>
    <m/>
    <m/>
    <x v="0"/>
  </r>
  <r>
    <n v="5"/>
    <s v="FRIDAY"/>
    <s v="0800-1100 HRS"/>
    <s v="VIRTUAL"/>
    <s v="ZOOM"/>
    <x v="87"/>
    <s v="PRINCIPLES OF MARKETING"/>
    <s v="122"/>
    <s v="MOYI MESO"/>
    <s v="BCOM"/>
    <s v="KITENGELA"/>
    <m/>
    <n v="0"/>
    <n v="0"/>
    <m/>
    <s v=""/>
    <s v=""/>
    <s v=""/>
    <s v=""/>
    <s v=""/>
    <s v=""/>
    <s v=""/>
    <n v="0"/>
    <s v=""/>
    <s v=""/>
    <s v=""/>
    <s v=""/>
    <s v=""/>
    <m/>
    <s v=""/>
    <x v="2"/>
    <s v="BAM"/>
    <s v="KCABCOM"/>
    <s v="BCOM"/>
    <x v="0"/>
    <s v="KITENGELA"/>
    <s v="YEAR1TRIM2"/>
    <s v="A"/>
    <m/>
    <m/>
    <x v="0"/>
  </r>
  <r>
    <n v="5"/>
    <s v="FRIDAY"/>
    <s v="0800-1100 HRS"/>
    <s v="VIRTUAL"/>
    <s v="ZOOM"/>
    <x v="87"/>
    <s v="PRINCIPLES OF MARKETING"/>
    <s v="122"/>
    <s v="MOYI MESO"/>
    <s v="BCOM"/>
    <s v="MAIN"/>
    <n v="3"/>
    <n v="3"/>
    <n v="1"/>
    <n v="250"/>
    <s v=""/>
    <s v=""/>
    <s v=""/>
    <s v=""/>
    <s v=""/>
    <s v=""/>
    <s v=""/>
    <n v="1"/>
    <s v=""/>
    <s v=""/>
    <s v=""/>
    <s v=""/>
    <s v=""/>
    <m/>
    <s v=""/>
    <x v="2"/>
    <s v="BAM"/>
    <s v="KCABCOM"/>
    <s v="BCOM"/>
    <x v="0"/>
    <s v="MAIN"/>
    <s v="YEAR1TRIM2"/>
    <s v="A"/>
    <m/>
    <m/>
    <x v="0"/>
  </r>
  <r>
    <n v="5"/>
    <s v="FRIDAY"/>
    <s v="0800-1100 HRS"/>
    <s v="VIRTUAL"/>
    <s v="ZOOM"/>
    <x v="87"/>
    <s v="PRINCIPLES OF MARKETING"/>
    <s v="122"/>
    <s v="MOYI MESO"/>
    <s v="BCOM"/>
    <s v="TOWN"/>
    <m/>
    <n v="0"/>
    <n v="0"/>
    <m/>
    <s v=""/>
    <s v=""/>
    <s v=""/>
    <s v=""/>
    <s v=""/>
    <s v=""/>
    <s v=""/>
    <n v="0"/>
    <s v=""/>
    <s v=""/>
    <s v=""/>
    <s v=""/>
    <s v=""/>
    <m/>
    <s v=""/>
    <x v="2"/>
    <s v="BAM"/>
    <s v="KCABCOM"/>
    <s v="BCOM"/>
    <x v="0"/>
    <s v="TOWN"/>
    <s v="YEAR1TRIM2"/>
    <s v="A"/>
    <m/>
    <m/>
    <x v="0"/>
  </r>
  <r>
    <n v="5"/>
    <s v="FRIDAY"/>
    <s v="0800-1100 HRS"/>
    <s v="VIRTUAL"/>
    <s v="ZOOM"/>
    <x v="87"/>
    <s v="PRINCIPLES OF MARKETING"/>
    <s v="122"/>
    <s v="MOYI MESO"/>
    <s v="BPL"/>
    <s v="TOWN"/>
    <m/>
    <n v="0"/>
    <n v="0"/>
    <m/>
    <s v=""/>
    <s v=""/>
    <s v=""/>
    <s v=""/>
    <s v=""/>
    <s v=""/>
    <s v=""/>
    <n v="0"/>
    <s v=""/>
    <s v=""/>
    <s v=""/>
    <s v=""/>
    <s v=""/>
    <m/>
    <s v=""/>
    <x v="2"/>
    <s v="BAM"/>
    <s v="KCABSCPL"/>
    <s v="BPL"/>
    <x v="0"/>
    <s v="TOWN"/>
    <s v="YEAR1TRIM2"/>
    <s v="A"/>
    <m/>
    <m/>
    <x v="0"/>
  </r>
  <r>
    <n v="5"/>
    <s v="FRIDAY"/>
    <s v="1730-2030 HRS"/>
    <s v="VIRTUAL"/>
    <s v="ZOOM"/>
    <x v="87"/>
    <s v="PRINCIPLES OF MARKETING"/>
    <s v="122"/>
    <s v="MOYI MESO"/>
    <s v="BCOM"/>
    <s v="KITENGELA"/>
    <m/>
    <n v="0"/>
    <n v="0"/>
    <m/>
    <s v=""/>
    <s v=""/>
    <s v=""/>
    <s v=""/>
    <s v=""/>
    <s v=""/>
    <s v=""/>
    <n v="0"/>
    <s v=""/>
    <s v=""/>
    <s v=""/>
    <s v=""/>
    <s v=""/>
    <m/>
    <s v=""/>
    <x v="2"/>
    <s v="BAM"/>
    <s v="KCABCOM"/>
    <s v="BCOM"/>
    <x v="2"/>
    <s v="KITENGELA"/>
    <s v="YEAR1TRIM2"/>
    <s v="A"/>
    <m/>
    <s v="TRIM 1A"/>
    <x v="0"/>
  </r>
  <r>
    <n v="5"/>
    <s v="FRIDAY"/>
    <s v="1730-2030 HRS"/>
    <s v="VIRTUAL"/>
    <s v="ZOOM"/>
    <x v="87"/>
    <s v="PRINCIPLES OF MARKETING"/>
    <s v="122"/>
    <s v="MOYI MESO"/>
    <s v="BPL"/>
    <s v="KITENGELA"/>
    <m/>
    <n v="0"/>
    <n v="0"/>
    <m/>
    <s v=""/>
    <s v=""/>
    <s v=""/>
    <s v=""/>
    <s v=""/>
    <s v=""/>
    <s v=""/>
    <n v="0"/>
    <s v=""/>
    <s v=""/>
    <s v=""/>
    <s v=""/>
    <s v=""/>
    <m/>
    <s v=""/>
    <x v="2"/>
    <s v="BAM"/>
    <s v="KCABSCPL"/>
    <s v="BPL"/>
    <x v="2"/>
    <s v="KITENGELA"/>
    <s v="YEAR1TRIM2"/>
    <s v="A"/>
    <m/>
    <m/>
    <x v="0"/>
  </r>
  <r>
    <n v="5"/>
    <s v="FRIDAY"/>
    <s v="1730-2030 HRS"/>
    <s v="VIRTUAL"/>
    <s v="ZOOM"/>
    <x v="87"/>
    <s v="PRINCIPLES OF MARKETING"/>
    <s v="122"/>
    <s v="MOYI MESO"/>
    <s v="BCOM"/>
    <s v="MAIN"/>
    <n v="3"/>
    <n v="3"/>
    <n v="1"/>
    <n v="150"/>
    <s v=""/>
    <s v=""/>
    <s v=""/>
    <s v=""/>
    <s v=""/>
    <s v=""/>
    <s v=""/>
    <n v="1"/>
    <s v=""/>
    <s v=""/>
    <s v=""/>
    <s v=""/>
    <s v=""/>
    <m/>
    <s v=""/>
    <x v="2"/>
    <s v="BAM"/>
    <s v="KCABCOM"/>
    <s v="BCOM"/>
    <x v="2"/>
    <s v="MAIN"/>
    <s v="YEAR1TRIM2"/>
    <s v="A"/>
    <m/>
    <s v="TRIM 1A"/>
    <x v="0"/>
  </r>
  <r>
    <n v="5"/>
    <s v="FRIDAY"/>
    <s v="1730-2030 HRS"/>
    <s v="VIRTUAL"/>
    <s v="ZOOM"/>
    <x v="87"/>
    <s v="PRINCIPLES OF MARKETING"/>
    <s v="122"/>
    <s v="MOYI MESO"/>
    <s v="BPL"/>
    <s v="MAIN"/>
    <m/>
    <n v="0"/>
    <n v="0"/>
    <m/>
    <s v=""/>
    <s v=""/>
    <s v=""/>
    <s v=""/>
    <s v=""/>
    <s v=""/>
    <s v=""/>
    <n v="0"/>
    <s v=""/>
    <s v=""/>
    <s v=""/>
    <s v=""/>
    <s v=""/>
    <m/>
    <s v=""/>
    <x v="2"/>
    <s v="BAM"/>
    <s v="KCABSCPL"/>
    <s v="BPL"/>
    <x v="2"/>
    <s v="MAIN"/>
    <s v="YEAR1TRIM2"/>
    <s v="A"/>
    <m/>
    <m/>
    <x v="0"/>
  </r>
  <r>
    <n v="5"/>
    <s v="FRIDAY"/>
    <s v="1730-2030 HRS"/>
    <s v="VIRTUAL"/>
    <s v="ZOOM"/>
    <x v="87"/>
    <s v="PRINCIPLES OF MARKETING"/>
    <s v="122"/>
    <s v="MOYI MESO"/>
    <s v="BCOM"/>
    <s v="TOWN"/>
    <m/>
    <n v="0"/>
    <n v="0"/>
    <m/>
    <s v=""/>
    <s v=""/>
    <s v=""/>
    <s v=""/>
    <s v=""/>
    <s v=""/>
    <s v=""/>
    <n v="0"/>
    <s v=""/>
    <s v=""/>
    <s v=""/>
    <s v=""/>
    <s v=""/>
    <m/>
    <s v=""/>
    <x v="2"/>
    <s v="BAM"/>
    <s v="KCABCOM"/>
    <s v="BCOM"/>
    <x v="2"/>
    <s v="TOWN"/>
    <s v="YEAR1TRIM2"/>
    <s v="A"/>
    <m/>
    <s v="TRIM 1A"/>
    <x v="0"/>
  </r>
  <r>
    <n v="5"/>
    <s v="FRIDAY"/>
    <s v="1730-2030 HRS"/>
    <s v="VIRTUAL"/>
    <s v="ZOOM"/>
    <x v="87"/>
    <s v="PRINCIPLES OF MARKETING"/>
    <s v="122"/>
    <s v="MOYI MESO"/>
    <s v="BPL"/>
    <s v="TOWN"/>
    <m/>
    <n v="0"/>
    <n v="0"/>
    <m/>
    <s v=""/>
    <s v=""/>
    <s v=""/>
    <s v=""/>
    <s v=""/>
    <s v=""/>
    <s v=""/>
    <n v="0"/>
    <s v=""/>
    <s v=""/>
    <s v=""/>
    <s v=""/>
    <s v=""/>
    <m/>
    <s v=""/>
    <x v="2"/>
    <s v="BAM"/>
    <s v="KCABSCPL"/>
    <s v="BPL"/>
    <x v="2"/>
    <s v="TOWN"/>
    <s v="YEAR1TRIM2"/>
    <s v="A"/>
    <m/>
    <m/>
    <x v="0"/>
  </r>
  <r>
    <n v="5"/>
    <s v="FRIDAY"/>
    <s v="1730-2030 HRS"/>
    <s v="VIRTUAL"/>
    <s v="ZOOM"/>
    <x v="87"/>
    <s v="PRINCIPLES OF MARKETING"/>
    <s v="122"/>
    <s v="MOYI MESO"/>
    <s v="IBM"/>
    <s v="TOWN"/>
    <m/>
    <n v="0"/>
    <n v="0"/>
    <m/>
    <s v=""/>
    <s v=""/>
    <s v=""/>
    <s v=""/>
    <s v=""/>
    <s v=""/>
    <s v=""/>
    <n v="0"/>
    <s v=""/>
    <s v=""/>
    <s v=""/>
    <s v=""/>
    <s v=""/>
    <m/>
    <s v=""/>
    <x v="2"/>
    <s v="BAM"/>
    <s v="KCABSIBM"/>
    <s v="IBM"/>
    <x v="2"/>
    <s v="TOWN"/>
    <s v="YEAR1TRIM2"/>
    <s v="A"/>
    <m/>
    <m/>
    <x v="0"/>
  </r>
  <r>
    <n v="5"/>
    <s v="FRIDAY"/>
    <s v="1730-2030 HRS"/>
    <s v="VIRTUAL"/>
    <s v="ZOOM"/>
    <x v="87"/>
    <s v="PRINCIPLES OF MARKETING"/>
    <s v="122"/>
    <s v="MOYI MESO"/>
    <s v="BBIT"/>
    <s v="MAIN"/>
    <m/>
    <n v="0"/>
    <n v="0"/>
    <n v="5"/>
    <m/>
    <s v=""/>
    <s v=""/>
    <s v=""/>
    <s v=""/>
    <s v=""/>
    <n v="0"/>
    <s v=""/>
    <s v=""/>
    <s v=""/>
    <s v=""/>
    <s v=""/>
    <s v=""/>
    <m/>
    <s v=""/>
    <x v="0"/>
    <s v="BAM"/>
    <s v="KCABBIT"/>
    <s v="BBIT"/>
    <x v="2"/>
    <s v="MAIN"/>
    <s v="YEAR2TRIM2"/>
    <s v="A"/>
    <m/>
    <m/>
    <x v="0"/>
  </r>
  <r>
    <n v="5"/>
    <s v="FRIDAY"/>
    <s v="1730-2030 HRS"/>
    <s v="VIRTUAL"/>
    <s v="ZOOM"/>
    <x v="87"/>
    <s v="PRINCIPLES OF MARKETING"/>
    <s v="122"/>
    <s v="MOYI MESO"/>
    <s v="BAC"/>
    <s v="MAIN"/>
    <m/>
    <n v="0"/>
    <n v="0"/>
    <m/>
    <s v="SOT"/>
    <s v=""/>
    <s v=""/>
    <s v=""/>
    <s v=""/>
    <s v=""/>
    <n v="0"/>
    <s v=""/>
    <s v=""/>
    <s v=""/>
    <s v=""/>
    <s v=""/>
    <s v=""/>
    <m/>
    <s v=""/>
    <x v="0"/>
    <s v="BAM"/>
    <s v="KCABAC"/>
    <s v="BAC"/>
    <x v="2"/>
    <s v="MAIN"/>
    <s v="YEAR3TRIM2"/>
    <s v="A"/>
    <m/>
    <m/>
    <x v="0"/>
  </r>
  <r>
    <n v="5"/>
    <s v="FRIDAY"/>
    <s v="1730-2030 HRS"/>
    <s v="VIRTUAL"/>
    <s v="ZOOM"/>
    <x v="87"/>
    <s v="PRINCIPLES OF MARKETING"/>
    <s v="122"/>
    <s v="MOYI MESO"/>
    <s v="BISF"/>
    <s v="MAIN"/>
    <m/>
    <m/>
    <m/>
    <m/>
    <m/>
    <m/>
    <m/>
    <m/>
    <m/>
    <m/>
    <m/>
    <m/>
    <m/>
    <m/>
    <m/>
    <m/>
    <m/>
    <m/>
    <m/>
    <x v="0"/>
    <s v="BAM"/>
    <s v="KCABSIF"/>
    <s v="BISF"/>
    <x v="2"/>
    <s v="MAIN"/>
    <m/>
    <s v="A"/>
    <m/>
    <n v="11"/>
    <x v="0"/>
  </r>
  <r>
    <n v="3"/>
    <s v="WEDNESDAY"/>
    <s v="1730-2030 HRS"/>
    <s v="VIRTUAL"/>
    <s v="ZOOM"/>
    <x v="88"/>
    <s v="INTERNATIONAL MARKETING"/>
    <s v="122"/>
    <s v="MOYI MESO"/>
    <s v="BCOM"/>
    <s v="MAIN"/>
    <n v="3"/>
    <n v="3"/>
    <n v="1"/>
    <n v="86"/>
    <s v=""/>
    <s v=""/>
    <s v=""/>
    <s v=""/>
    <s v=""/>
    <s v=""/>
    <s v=""/>
    <n v="1"/>
    <s v=""/>
    <s v=""/>
    <s v=""/>
    <s v=""/>
    <s v=""/>
    <m/>
    <s v=""/>
    <x v="2"/>
    <s v="BAM"/>
    <s v="KCABCOM"/>
    <s v="BCOM"/>
    <x v="1"/>
    <s v="MAIN"/>
    <s v="YEAR3TRIM1"/>
    <s v="A"/>
    <s v="MO"/>
    <m/>
    <x v="0"/>
  </r>
  <r>
    <n v="2"/>
    <s v="TUESDAY"/>
    <s v="1730-2030 HRS"/>
    <s v="VIRTUAL"/>
    <s v="ZOOM"/>
    <x v="89"/>
    <s v="CONSUMER BEHAVIOUR"/>
    <s v="122"/>
    <s v="MOYI MESO"/>
    <s v="BCOM"/>
    <s v="MAIN"/>
    <n v="3"/>
    <n v="3"/>
    <n v="1"/>
    <n v="147"/>
    <s v=""/>
    <s v=""/>
    <s v=""/>
    <s v=""/>
    <s v=""/>
    <s v=""/>
    <s v=""/>
    <n v="1"/>
    <s v=""/>
    <s v=""/>
    <s v=""/>
    <s v=""/>
    <s v=""/>
    <m/>
    <s v=""/>
    <x v="2"/>
    <s v="BAM"/>
    <s v="KCABCOM"/>
    <s v="BCOM"/>
    <x v="1"/>
    <s v="MAIN"/>
    <s v="YEAR3TRIM1"/>
    <s v="A"/>
    <s v="MO"/>
    <m/>
    <x v="0"/>
  </r>
  <r>
    <n v="1"/>
    <s v="MONDAY"/>
    <s v="1730-2030 HRS"/>
    <s v="VIRTUAL"/>
    <s v="ZOOM"/>
    <x v="90"/>
    <s v="MARKETING CHANNELS"/>
    <s v="122"/>
    <s v="MOYI MESO"/>
    <s v="BCOM"/>
    <s v="MAIN"/>
    <n v="3"/>
    <n v="3"/>
    <n v="1"/>
    <n v="15"/>
    <s v=""/>
    <s v=""/>
    <s v=""/>
    <s v=""/>
    <s v=""/>
    <s v=""/>
    <s v=""/>
    <n v="1"/>
    <s v=""/>
    <s v=""/>
    <s v=""/>
    <s v=""/>
    <s v=""/>
    <m/>
    <s v=""/>
    <x v="2"/>
    <s v="BAM"/>
    <s v="KCABCOM"/>
    <s v="BCOM"/>
    <x v="1"/>
    <s v="MAIN"/>
    <s v="YEAR3TRIM2"/>
    <s v="A"/>
    <s v="MO"/>
    <m/>
    <x v="0"/>
  </r>
  <r>
    <n v="4"/>
    <s v="THURSDAY"/>
    <s v="1100-1400 HRS"/>
    <s v="PHYSICAL"/>
    <s v="3-4"/>
    <x v="5"/>
    <s v="STRATEGIC MANAGEMENT"/>
    <s v="122"/>
    <s v="MOYI MESO"/>
    <s v="BCOM"/>
    <s v="TOWN"/>
    <n v="3"/>
    <n v="3"/>
    <n v="1"/>
    <n v="125"/>
    <s v=""/>
    <s v=""/>
    <s v=""/>
    <s v=""/>
    <s v=""/>
    <s v=""/>
    <s v=""/>
    <n v="1"/>
    <s v=""/>
    <s v=""/>
    <s v=""/>
    <s v=""/>
    <s v=""/>
    <m/>
    <s v=""/>
    <x v="2"/>
    <s v="BAM"/>
    <s v="KCABCOM"/>
    <s v="BCOM"/>
    <x v="0"/>
    <s v="TOWN"/>
    <s v="YEAR2TRIM2"/>
    <s v="A"/>
    <m/>
    <m/>
    <x v="0"/>
  </r>
  <r>
    <n v="4"/>
    <s v="THURSDAY"/>
    <s v="1100-1400 HRS"/>
    <s v="PHYSICAL"/>
    <s v="3-4"/>
    <x v="5"/>
    <s v="STRATEGIC MANAGEMENT"/>
    <s v="122"/>
    <s v="MOYI MESO"/>
    <s v="BPL"/>
    <s v="TOWN"/>
    <m/>
    <n v="0"/>
    <n v="0"/>
    <m/>
    <s v=""/>
    <s v=""/>
    <s v=""/>
    <s v=""/>
    <s v=""/>
    <s v=""/>
    <s v=""/>
    <n v="0"/>
    <s v=""/>
    <s v=""/>
    <s v=""/>
    <s v=""/>
    <s v=""/>
    <m/>
    <s v=""/>
    <x v="2"/>
    <s v="BAM"/>
    <s v="KCABSCPL"/>
    <s v="BPL"/>
    <x v="0"/>
    <s v="TOWN"/>
    <s v="YEAR2TRIM2"/>
    <s v="A"/>
    <m/>
    <m/>
    <x v="0"/>
  </r>
  <r>
    <n v="4"/>
    <s v="THURSDAY"/>
    <s v="1100-1400 HRS"/>
    <s v="PHYSICAL"/>
    <s v="3-4"/>
    <x v="5"/>
    <s v="STRATEGIC MANAGEMENT"/>
    <s v="122"/>
    <s v="MOYI MESO"/>
    <s v="IBM"/>
    <s v="TOWN"/>
    <m/>
    <n v="0"/>
    <n v="0"/>
    <m/>
    <s v=""/>
    <s v=""/>
    <s v=""/>
    <s v=""/>
    <s v=""/>
    <s v=""/>
    <s v=""/>
    <n v="0"/>
    <s v=""/>
    <s v=""/>
    <s v=""/>
    <s v=""/>
    <s v=""/>
    <m/>
    <s v=""/>
    <x v="2"/>
    <s v="BAM"/>
    <s v="KCABSIBM"/>
    <s v="IBM"/>
    <x v="0"/>
    <s v="TOWN"/>
    <s v="YEAR2TRIM2"/>
    <s v="A"/>
    <m/>
    <m/>
    <x v="0"/>
  </r>
  <r>
    <n v="1"/>
    <s v="MONDAY"/>
    <s v="1730-2030 HRS"/>
    <s v="VIRTUAL"/>
    <s v="ZOOM"/>
    <x v="91"/>
    <s v="CUSTOMER RELATIONSHIP MARKETING"/>
    <s v="126"/>
    <s v="STEPHEN BULUKU"/>
    <s v="DBM"/>
    <s v="KITENGELA"/>
    <m/>
    <n v="0"/>
    <n v="0"/>
    <m/>
    <s v=""/>
    <s v=""/>
    <s v=""/>
    <s v=""/>
    <s v=""/>
    <n v="0"/>
    <s v=""/>
    <s v=""/>
    <s v=""/>
    <s v=""/>
    <s v=""/>
    <s v=""/>
    <s v=""/>
    <m/>
    <s v=""/>
    <x v="2"/>
    <s v="BAM"/>
    <s v="KCADIPBMNGT"/>
    <s v="DBM"/>
    <x v="1"/>
    <s v="KITENGELA"/>
    <s v="TRIM 4"/>
    <s v="A"/>
    <m/>
    <m/>
    <x v="0"/>
  </r>
  <r>
    <n v="1"/>
    <s v="MONDAY"/>
    <s v="1730-2030 HRS"/>
    <s v="VIRTUAL"/>
    <s v="ZOOM"/>
    <x v="91"/>
    <s v="CUSTOMER RELATIONSHIP MARKETING"/>
    <s v="126"/>
    <s v="STEPHEN BULUKU"/>
    <s v="DBM"/>
    <s v="KSM"/>
    <m/>
    <n v="0"/>
    <n v="0"/>
    <m/>
    <s v=""/>
    <s v=""/>
    <s v=""/>
    <s v=""/>
    <s v=""/>
    <n v="0"/>
    <s v=""/>
    <s v=""/>
    <s v=""/>
    <s v=""/>
    <s v=""/>
    <s v=""/>
    <s v=""/>
    <m/>
    <s v=""/>
    <x v="2"/>
    <s v="BAM"/>
    <s v="KCADIPBMNGT"/>
    <s v="DBM"/>
    <x v="1"/>
    <s v="KSM"/>
    <s v="TRIM 4"/>
    <s v="A"/>
    <m/>
    <m/>
    <x v="0"/>
  </r>
  <r>
    <n v="1"/>
    <s v="MONDAY"/>
    <s v="1730-2030 HRS"/>
    <s v="VIRTUAL"/>
    <s v="ZOOM"/>
    <x v="91"/>
    <s v="CUSTOMER RELATIONSHIP MARKETING"/>
    <s v="126"/>
    <s v="STEPHEN BULUKU"/>
    <s v="DBM"/>
    <s v="MAIN"/>
    <n v="3"/>
    <n v="3"/>
    <n v="1"/>
    <n v="5"/>
    <s v=""/>
    <s v=""/>
    <s v=""/>
    <s v=""/>
    <s v=""/>
    <n v="1"/>
    <s v=""/>
    <s v=""/>
    <s v=""/>
    <s v=""/>
    <s v=""/>
    <s v=""/>
    <s v=""/>
    <m/>
    <s v=""/>
    <x v="2"/>
    <s v="BAM"/>
    <s v="KCADIPBMNGT"/>
    <s v="DBM"/>
    <x v="1"/>
    <s v="MAIN"/>
    <s v="TRIM 4"/>
    <s v="A"/>
    <m/>
    <m/>
    <x v="0"/>
  </r>
  <r>
    <n v="5"/>
    <s v="FRIDAY"/>
    <s v="1730-2030 HRS"/>
    <s v="VIRTUAL"/>
    <s v="ZOOM"/>
    <x v="92"/>
    <s v="PRINCIPLES OF MARKETING"/>
    <s v="126"/>
    <s v="STEPHEN BULUKU"/>
    <s v="DBM"/>
    <s v="KITENGELA"/>
    <s v="3"/>
    <s v="3"/>
    <n v="1"/>
    <n v="5"/>
    <s v=""/>
    <s v=""/>
    <s v=""/>
    <s v=""/>
    <s v=""/>
    <n v="1"/>
    <s v=""/>
    <s v=""/>
    <s v=""/>
    <s v=""/>
    <s v=""/>
    <s v=""/>
    <s v=""/>
    <m/>
    <s v=""/>
    <x v="2"/>
    <s v="BAM"/>
    <s v="KCADIPBMNGT"/>
    <s v="DBM"/>
    <x v="1"/>
    <s v="KITENGELA"/>
    <s v="TRIM 2"/>
    <s v="A"/>
    <m/>
    <m/>
    <x v="0"/>
  </r>
  <r>
    <n v="5"/>
    <s v="FRIDAY"/>
    <s v="1730-2030 HRS"/>
    <s v="VIRTUAL"/>
    <s v="ZOOM"/>
    <x v="92"/>
    <s v="PRINCIPLES OF MARKETING"/>
    <s v="126"/>
    <s v="STEPHEN BULUKU"/>
    <s v="DBM"/>
    <s v="KSM"/>
    <m/>
    <n v="0"/>
    <n v="0"/>
    <m/>
    <s v=""/>
    <s v=""/>
    <s v=""/>
    <s v=""/>
    <s v=""/>
    <n v="0"/>
    <s v=""/>
    <s v=""/>
    <s v=""/>
    <s v=""/>
    <s v=""/>
    <s v=""/>
    <s v=""/>
    <m/>
    <s v=""/>
    <x v="2"/>
    <s v="BAM"/>
    <s v="KCADIPBMNGT"/>
    <s v="DBM"/>
    <x v="1"/>
    <s v="KSM"/>
    <s v="TRIM 2"/>
    <s v="A"/>
    <m/>
    <m/>
    <x v="0"/>
  </r>
  <r>
    <n v="5"/>
    <s v="FRIDAY"/>
    <s v="1730-2030 HRS"/>
    <s v="VIRTUAL"/>
    <s v="ZOOM"/>
    <x v="92"/>
    <s v="PRINCIPLES OF MARKETING"/>
    <s v="126"/>
    <s v="STEPHEN BULUKU"/>
    <s v="DBM"/>
    <s v="MAIN"/>
    <m/>
    <n v="0"/>
    <n v="0"/>
    <m/>
    <s v=""/>
    <s v=""/>
    <s v=""/>
    <s v=""/>
    <s v=""/>
    <n v="0"/>
    <s v=""/>
    <s v=""/>
    <s v=""/>
    <s v=""/>
    <s v=""/>
    <s v=""/>
    <s v=""/>
    <m/>
    <s v=""/>
    <x v="2"/>
    <s v="BAM"/>
    <s v="KCADIPBMNGT"/>
    <s v="DBM"/>
    <x v="1"/>
    <s v="MAIN"/>
    <s v="TRIM 2"/>
    <s v="A"/>
    <m/>
    <m/>
    <x v="0"/>
  </r>
  <r>
    <n v="5"/>
    <s v="FRIDAY"/>
    <s v="1730-2030 HRS"/>
    <s v="VIRTUAL"/>
    <s v="ZOOM"/>
    <x v="93"/>
    <s v="THEORIES OF COMMERCE"/>
    <s v="129"/>
    <s v="BEATRICE ROTICH"/>
    <s v="CBM"/>
    <s v="KITENGELA"/>
    <m/>
    <n v="0"/>
    <n v="0"/>
    <m/>
    <s v=""/>
    <s v=""/>
    <s v=""/>
    <s v=""/>
    <s v=""/>
    <n v="0"/>
    <s v=""/>
    <s v=""/>
    <s v=""/>
    <s v=""/>
    <s v=""/>
    <s v=""/>
    <s v=""/>
    <m/>
    <s v=""/>
    <x v="2"/>
    <s v="BAM"/>
    <s v="KCACBM"/>
    <s v="CBM"/>
    <x v="1"/>
    <s v="KITENGELA"/>
    <s v="TRIM 1"/>
    <s v="A"/>
    <m/>
    <n v="89"/>
    <x v="0"/>
  </r>
  <r>
    <n v="5"/>
    <s v="FRIDAY"/>
    <s v="1730-2030 HRS"/>
    <s v="VIRTUAL"/>
    <s v="ZOOM"/>
    <x v="93"/>
    <s v="THEORIES OF COMMERCE"/>
    <s v="129"/>
    <s v="BEATRICE ROTICH"/>
    <s v="CBM"/>
    <s v="KSM"/>
    <m/>
    <n v="0"/>
    <n v="0"/>
    <m/>
    <s v=""/>
    <s v=""/>
    <s v=""/>
    <s v=""/>
    <s v=""/>
    <n v="0"/>
    <s v=""/>
    <s v=""/>
    <s v=""/>
    <s v=""/>
    <s v=""/>
    <s v=""/>
    <s v=""/>
    <m/>
    <s v=""/>
    <x v="2"/>
    <s v="BAM"/>
    <s v="KCACBM"/>
    <s v="CBM"/>
    <x v="1"/>
    <s v="KSM"/>
    <s v="TRIM 1"/>
    <s v="A"/>
    <m/>
    <n v="89"/>
    <x v="0"/>
  </r>
  <r>
    <n v="5"/>
    <s v="FRIDAY"/>
    <s v="1730-2030 HRS"/>
    <s v="VIRTUAL"/>
    <s v="ZOOM"/>
    <x v="93"/>
    <s v="THEORIES OF COMMERCE"/>
    <s v="129"/>
    <s v="BEATRICE ROTICH"/>
    <s v="CBM"/>
    <s v="MAIN"/>
    <m/>
    <n v="0"/>
    <n v="0"/>
    <n v="37"/>
    <s v=""/>
    <s v=""/>
    <s v=""/>
    <s v=""/>
    <s v=""/>
    <n v="0"/>
    <s v=""/>
    <s v=""/>
    <s v=""/>
    <s v=""/>
    <s v=""/>
    <s v=""/>
    <s v=""/>
    <m/>
    <s v=""/>
    <x v="2"/>
    <s v="BAM"/>
    <s v="KCACBM"/>
    <s v="CBM"/>
    <x v="1"/>
    <s v="MAIN"/>
    <s v="TRIM 1"/>
    <s v="A"/>
    <m/>
    <n v="89"/>
    <x v="0"/>
  </r>
  <r>
    <n v="5"/>
    <s v="FRIDAY"/>
    <s v="1730-2030 HRS"/>
    <s v="VIRTUAL"/>
    <s v="ZOOM"/>
    <x v="93"/>
    <s v="THEORIES OF COMMERCE"/>
    <s v="129"/>
    <s v="BEATRICE ROTICH"/>
    <s v="DBM"/>
    <s v="KITENGELA"/>
    <m/>
    <n v="0"/>
    <n v="0"/>
    <m/>
    <s v=""/>
    <s v=""/>
    <s v=""/>
    <s v=""/>
    <s v=""/>
    <n v="0"/>
    <s v=""/>
    <s v=""/>
    <s v=""/>
    <s v=""/>
    <s v=""/>
    <s v=""/>
    <s v=""/>
    <m/>
    <s v=""/>
    <x v="2"/>
    <s v="BAM"/>
    <s v="KCADIPBMNGT"/>
    <s v="DBM"/>
    <x v="1"/>
    <s v="KITENGELA"/>
    <s v="TRIM 1"/>
    <s v="A"/>
    <m/>
    <m/>
    <x v="0"/>
  </r>
  <r>
    <n v="5"/>
    <s v="FRIDAY"/>
    <s v="1730-2030 HRS"/>
    <s v="VIRTUAL"/>
    <s v="ZOOM"/>
    <x v="93"/>
    <s v="THEORIES OF COMMERCE"/>
    <s v="129"/>
    <s v="BEATRICE ROTICH"/>
    <s v="DBM"/>
    <s v="KSM"/>
    <m/>
    <n v="0"/>
    <n v="0"/>
    <m/>
    <s v=""/>
    <s v=""/>
    <s v=""/>
    <s v=""/>
    <s v=""/>
    <n v="0"/>
    <s v=""/>
    <s v=""/>
    <s v=""/>
    <s v=""/>
    <s v=""/>
    <s v=""/>
    <s v=""/>
    <m/>
    <s v=""/>
    <x v="2"/>
    <s v="BAM"/>
    <s v="KCADIPBMNGT"/>
    <s v="DBM"/>
    <x v="1"/>
    <s v="KSM"/>
    <s v="TRIM 1"/>
    <s v="A"/>
    <m/>
    <m/>
    <x v="0"/>
  </r>
  <r>
    <n v="5"/>
    <s v="FRIDAY"/>
    <s v="1730-2030 HRS"/>
    <s v="VIRTUAL"/>
    <s v="ZOOM"/>
    <x v="93"/>
    <s v="THEORIES OF COMMERCE"/>
    <s v="129"/>
    <s v="BEATRICE ROTICH"/>
    <s v="CBM"/>
    <s v="MAIN"/>
    <m/>
    <n v="0"/>
    <n v="0"/>
    <n v="37"/>
    <s v=""/>
    <s v=""/>
    <s v=""/>
    <s v=""/>
    <s v=""/>
    <n v="0"/>
    <s v=""/>
    <s v=""/>
    <s v=""/>
    <s v=""/>
    <s v=""/>
    <s v=""/>
    <s v=""/>
    <m/>
    <s v=""/>
    <x v="2"/>
    <s v="BAM"/>
    <s v="KCACBM"/>
    <s v="CBM"/>
    <x v="1"/>
    <s v="MAIN"/>
    <s v="TRIM 1"/>
    <s v="A"/>
    <m/>
    <m/>
    <x v="0"/>
  </r>
  <r>
    <n v="5"/>
    <s v="FRIDAY"/>
    <s v="1730-2030 HRS"/>
    <s v="VIRTUAL"/>
    <s v="ZOOM"/>
    <x v="93"/>
    <s v="THEORIES OF COMMERCE"/>
    <s v="129"/>
    <s v="BEATRICE ROTICH"/>
    <s v="DBM"/>
    <s v="MAIN"/>
    <n v="3"/>
    <n v="3"/>
    <n v="1"/>
    <n v="37"/>
    <s v=""/>
    <s v=""/>
    <s v=""/>
    <s v=""/>
    <s v=""/>
    <n v="1"/>
    <s v=""/>
    <s v=""/>
    <s v=""/>
    <s v=""/>
    <s v=""/>
    <s v=""/>
    <s v=""/>
    <m/>
    <s v=""/>
    <x v="2"/>
    <s v="BAM"/>
    <s v="KCADIPBMNGT"/>
    <s v="DBM"/>
    <x v="1"/>
    <s v="MAIN"/>
    <s v="TRIM 1"/>
    <s v="A"/>
    <m/>
    <m/>
    <x v="0"/>
  </r>
  <r>
    <n v="3"/>
    <s v="WEDNESDAY"/>
    <s v="1730-2030 HRS"/>
    <s v="VIRTUAL"/>
    <s v="ZOOM"/>
    <x v="94"/>
    <s v="COMMERCIAL RELATIONSHIPS"/>
    <s v="129"/>
    <s v="BEATRICE ROTICH"/>
    <s v="DPL"/>
    <s v="KITENGELA"/>
    <m/>
    <n v="0"/>
    <n v="0"/>
    <m/>
    <s v=""/>
    <s v=""/>
    <s v=""/>
    <s v=""/>
    <s v=""/>
    <n v="0"/>
    <s v=""/>
    <s v=""/>
    <s v=""/>
    <s v=""/>
    <s v=""/>
    <s v=""/>
    <s v=""/>
    <m/>
    <s v=""/>
    <x v="2"/>
    <s v="BAM"/>
    <s v="KCADPL"/>
    <s v="DPL"/>
    <x v="1"/>
    <s v="KITENGELA"/>
    <s v="TRIM 4"/>
    <s v="A"/>
    <m/>
    <m/>
    <x v="0"/>
  </r>
  <r>
    <n v="3"/>
    <s v="WEDNESDAY"/>
    <s v="1730-2030 HRS"/>
    <s v="VIRTUAL"/>
    <s v="ZOOM"/>
    <x v="94"/>
    <s v="COMMERCIAL RELATIONSHIPS"/>
    <s v="129"/>
    <s v="BEATRICE ROTICH"/>
    <s v="DPL"/>
    <s v="KSM"/>
    <m/>
    <n v="0"/>
    <n v="0"/>
    <m/>
    <s v=""/>
    <s v=""/>
    <s v=""/>
    <s v=""/>
    <s v=""/>
    <n v="0"/>
    <s v=""/>
    <s v=""/>
    <s v=""/>
    <s v=""/>
    <s v=""/>
    <s v=""/>
    <s v=""/>
    <m/>
    <s v=""/>
    <x v="2"/>
    <s v="BAM"/>
    <s v="KCADPL"/>
    <s v="DPL"/>
    <x v="1"/>
    <s v="KSM"/>
    <s v="TRIM 4"/>
    <s v="A"/>
    <m/>
    <m/>
    <x v="0"/>
  </r>
  <r>
    <n v="3"/>
    <s v="WEDNESDAY"/>
    <s v="1730-2030 HRS"/>
    <s v="VIRTUAL"/>
    <s v="ZOOM"/>
    <x v="94"/>
    <s v="COMMERCIAL RELATIONSHIPS"/>
    <s v="129"/>
    <s v="BEATRICE ROTICH"/>
    <s v="DPL"/>
    <s v="MAIN"/>
    <n v="3"/>
    <n v="3"/>
    <n v="1"/>
    <n v="16"/>
    <s v=""/>
    <s v=""/>
    <s v=""/>
    <s v=""/>
    <s v=""/>
    <n v="1"/>
    <s v=""/>
    <s v=""/>
    <s v=""/>
    <s v=""/>
    <s v=""/>
    <s v=""/>
    <s v=""/>
    <m/>
    <s v=""/>
    <x v="2"/>
    <s v="BAM"/>
    <s v="KCADPL"/>
    <s v="DPL"/>
    <x v="1"/>
    <s v="MAIN"/>
    <s v="TRIM 4"/>
    <s v="A"/>
    <m/>
    <m/>
    <x v="0"/>
  </r>
  <r>
    <n v="5"/>
    <s v="FRIDAY"/>
    <s v="0800-1100 HRS"/>
    <s v="VIRTUAL"/>
    <s v="ZOOM"/>
    <x v="95"/>
    <s v="DECISION SUPPORT SYSTEMS"/>
    <s v="135"/>
    <s v="WINFRED OKONGO"/>
    <s v="B.Ed(Arts)"/>
    <s v="MAIN"/>
    <m/>
    <n v="0"/>
    <n v="0"/>
    <n v="5"/>
    <s v=""/>
    <s v=""/>
    <s v=""/>
    <s v=""/>
    <s v=""/>
    <s v=""/>
    <s v=""/>
    <s v=""/>
    <s v=""/>
    <n v="0"/>
    <s v=""/>
    <s v=""/>
    <s v=""/>
    <m/>
    <s v=""/>
    <x v="1"/>
    <s v="EPS"/>
    <s v="KCABEDUORD"/>
    <s v="B.Ed(Arts)"/>
    <x v="0"/>
    <s v="MAIN"/>
    <s v="GSSY4S2"/>
    <s v="A"/>
    <m/>
    <m/>
    <x v="0"/>
  </r>
  <r>
    <n v="5"/>
    <s v="FRIDAY"/>
    <s v="0800-1100 HRS"/>
    <s v="VIRTUAL"/>
    <s v="ZOOM"/>
    <x v="95"/>
    <s v="DECISION SUPPORT SYSTEMS"/>
    <s v="135"/>
    <s v="WINFRED OKONGO"/>
    <s v="BSD"/>
    <s v="MAIN"/>
    <m/>
    <n v="0"/>
    <n v="0"/>
    <m/>
    <m/>
    <s v=""/>
    <s v=""/>
    <s v=""/>
    <s v=""/>
    <s v=""/>
    <n v="0"/>
    <s v=""/>
    <s v=""/>
    <s v=""/>
    <s v=""/>
    <s v=""/>
    <s v=""/>
    <m/>
    <s v=""/>
    <x v="0"/>
    <s v="SD AND IS"/>
    <s v="KCABSSD"/>
    <s v="BSD"/>
    <x v="0"/>
    <s v="MAIN"/>
    <s v="YEAR2TRIM1"/>
    <s v="A"/>
    <m/>
    <m/>
    <x v="0"/>
  </r>
  <r>
    <n v="5"/>
    <s v="FRIDAY"/>
    <s v="0800-1100 HRS"/>
    <s v="VIRTUAL"/>
    <s v="ZOOM"/>
    <x v="95"/>
    <s v="DECISION SUPPORT SYSTEMS"/>
    <s v="135"/>
    <s v="WINFRED OKONGO"/>
    <s v="BAC"/>
    <s v="MAIN"/>
    <s v="3"/>
    <s v="3"/>
    <n v="1"/>
    <n v="69"/>
    <m/>
    <s v=""/>
    <s v=""/>
    <s v=""/>
    <s v=""/>
    <s v=""/>
    <n v="1"/>
    <s v=""/>
    <s v=""/>
    <s v=""/>
    <s v=""/>
    <s v=""/>
    <s v=""/>
    <m/>
    <s v=""/>
    <x v="0"/>
    <s v="SD AND IS"/>
    <s v="KCABAC"/>
    <s v="BAC"/>
    <x v="0"/>
    <s v="MAIN"/>
    <s v="YEAR3TRIM1"/>
    <s v="A"/>
    <m/>
    <m/>
    <x v="0"/>
  </r>
  <r>
    <n v="5"/>
    <s v="FRIDAY"/>
    <s v="0800-1100 HRS"/>
    <s v="VIRTUAL"/>
    <s v="ZOOM"/>
    <x v="95"/>
    <s v="DECISION SUPPORT SYSTEMS"/>
    <s v="135"/>
    <s v="WINFRED OKONGO"/>
    <s v="BBIT"/>
    <s v="TOWN"/>
    <m/>
    <m/>
    <m/>
    <m/>
    <m/>
    <m/>
    <m/>
    <m/>
    <m/>
    <m/>
    <m/>
    <m/>
    <m/>
    <m/>
    <m/>
    <m/>
    <m/>
    <m/>
    <m/>
    <x v="0"/>
    <s v="SD AND IS"/>
    <s v="KCABBIT"/>
    <s v="BBIT"/>
    <x v="0"/>
    <s v="TOWN"/>
    <s v="YEAR2TRIM3"/>
    <s v="A"/>
    <m/>
    <m/>
    <x v="0"/>
  </r>
  <r>
    <n v="4"/>
    <s v="THURSDAY"/>
    <s v="1730-2030 HRS"/>
    <s v="VIRTUAL"/>
    <s v="ZOOM"/>
    <x v="95"/>
    <s v="DECISION SUPPORT SYSTEMS"/>
    <s v="135"/>
    <s v="WINFRED OKONGO"/>
    <s v="BBIT"/>
    <s v="MAIN"/>
    <m/>
    <n v="0"/>
    <n v="0"/>
    <m/>
    <m/>
    <s v=""/>
    <s v=""/>
    <s v=""/>
    <s v=""/>
    <s v=""/>
    <n v="0"/>
    <s v=""/>
    <s v=""/>
    <s v=""/>
    <s v=""/>
    <s v=""/>
    <s v=""/>
    <m/>
    <s v=""/>
    <x v="0"/>
    <s v="NAC"/>
    <s v="KCABBIT"/>
    <s v="BBIT"/>
    <x v="1"/>
    <s v="MAIN"/>
    <s v="YEAR2TRIM3"/>
    <s v="A"/>
    <m/>
    <m/>
    <x v="0"/>
  </r>
  <r>
    <n v="4"/>
    <s v="THURSDAY"/>
    <s v="1730-2030 HRS"/>
    <s v="VIRTUAL"/>
    <s v="ZOOM"/>
    <x v="95"/>
    <s v="DECISION SUPPORT SYSTEMS"/>
    <s v="135"/>
    <s v="WINFRED OKONGO"/>
    <s v="BAC"/>
    <s v="MAIN"/>
    <s v="3"/>
    <s v="3"/>
    <n v="1"/>
    <n v="20"/>
    <m/>
    <s v=""/>
    <s v=""/>
    <s v=""/>
    <s v=""/>
    <s v=""/>
    <n v="1"/>
    <s v=""/>
    <s v=""/>
    <s v=""/>
    <s v=""/>
    <s v=""/>
    <s v=""/>
    <m/>
    <s v=""/>
    <x v="0"/>
    <s v="NAC"/>
    <s v="KCABAC"/>
    <s v="BAC"/>
    <x v="1"/>
    <s v="MAIN"/>
    <s v="YEAR3TRIM1"/>
    <s v="A"/>
    <s v="SDO"/>
    <m/>
    <x v="0"/>
  </r>
  <r>
    <n v="3"/>
    <s v="WEDNESDAY"/>
    <s v="0800-1100 HRS"/>
    <s v="VIRTUAL"/>
    <s v="ZOOM"/>
    <x v="96"/>
    <s v="SOFTWARE TESTING TOOLS AND TECHNIQUES"/>
    <s v="135"/>
    <s v="WINFRED OKONGO"/>
    <s v="BSD"/>
    <s v="MAIN"/>
    <s v="4"/>
    <s v="4"/>
    <n v="1"/>
    <n v="168"/>
    <m/>
    <s v=""/>
    <s v=""/>
    <s v=""/>
    <s v=""/>
    <s v=""/>
    <n v="1"/>
    <s v=""/>
    <s v=""/>
    <s v=""/>
    <s v=""/>
    <s v=""/>
    <s v=""/>
    <m/>
    <s v=""/>
    <x v="0"/>
    <s v="SD AND IS"/>
    <s v="KCABSSD"/>
    <s v="BSD"/>
    <x v="0"/>
    <s v="MAIN"/>
    <s v="YEAR3TRIM1"/>
    <s v="A"/>
    <m/>
    <m/>
    <x v="0"/>
  </r>
  <r>
    <n v="1"/>
    <s v="MONDAY"/>
    <s v="0800-1100 HRS"/>
    <s v="PHYSICAL"/>
    <s v="LT 2-3"/>
    <x v="36"/>
    <s v="BUSINESS FINANCE"/>
    <s v="137"/>
    <s v="JAMES OTUTO"/>
    <s v="BCOM"/>
    <s v="MAIN"/>
    <n v="3"/>
    <n v="3"/>
    <n v="1"/>
    <n v="78"/>
    <s v=""/>
    <s v=""/>
    <s v=""/>
    <s v=""/>
    <s v=""/>
    <s v=""/>
    <s v=""/>
    <n v="1"/>
    <s v=""/>
    <s v=""/>
    <s v=""/>
    <s v=""/>
    <s v=""/>
    <m/>
    <s v=""/>
    <x v="2"/>
    <s v="AF"/>
    <s v="KCABCOM"/>
    <s v="BCOM"/>
    <x v="0"/>
    <s v="MAIN"/>
    <s v="YEAR1TRIM3"/>
    <s v="A"/>
    <m/>
    <n v="1"/>
    <x v="0"/>
  </r>
  <r>
    <n v="7"/>
    <s v="SUNDAY"/>
    <s v="0800-1100 HRS"/>
    <s v="VIRTUAL"/>
    <s v="ZOOM"/>
    <x v="37"/>
    <s v="FINANCIAL MANAGEMENT"/>
    <s v="137"/>
    <s v="JAMES OTUTO"/>
    <s v="BPL"/>
    <s v="MAIN"/>
    <m/>
    <n v="0"/>
    <n v="0"/>
    <n v="47"/>
    <s v=""/>
    <s v=""/>
    <s v=""/>
    <s v=""/>
    <s v=""/>
    <s v=""/>
    <s v=""/>
    <n v="0"/>
    <s v=""/>
    <s v=""/>
    <s v=""/>
    <s v=""/>
    <s v=""/>
    <m/>
    <s v=""/>
    <x v="2"/>
    <s v="AF"/>
    <s v="KCABSCPL"/>
    <s v="BPL"/>
    <x v="3"/>
    <s v="MAIN"/>
    <s v="YEAR2TRIM1"/>
    <s v="A"/>
    <m/>
    <n v="87"/>
    <x v="0"/>
  </r>
  <r>
    <n v="7"/>
    <s v="SUNDAY"/>
    <s v="0800-1100 HRS"/>
    <s v="VIRTUAL"/>
    <s v="ZOOM"/>
    <x v="37"/>
    <s v="FINANCIAL MANAGEMENT"/>
    <s v="137"/>
    <s v="JAMES OTUTO"/>
    <s v="BPM"/>
    <s v="MAIN"/>
    <m/>
    <n v="0"/>
    <n v="0"/>
    <n v="47"/>
    <s v=""/>
    <s v=""/>
    <s v=""/>
    <s v=""/>
    <s v=""/>
    <s v=""/>
    <s v=""/>
    <n v="0"/>
    <s v=""/>
    <s v=""/>
    <s v=""/>
    <s v=""/>
    <s v=""/>
    <m/>
    <s v=""/>
    <x v="2"/>
    <s v="AF"/>
    <s v="KCABSCPM"/>
    <s v="BPM"/>
    <x v="3"/>
    <s v="MAIN"/>
    <s v="YEAR2TRIM1"/>
    <s v="A"/>
    <m/>
    <n v="87"/>
    <x v="0"/>
  </r>
  <r>
    <n v="7"/>
    <s v="SUNDAY"/>
    <s v="0800-1100 HRS"/>
    <s v="VIRTUAL"/>
    <s v="ZOOM"/>
    <x v="37"/>
    <s v="FINANCIAL MANAGEMENT"/>
    <s v="137"/>
    <s v="JAMES OTUTO"/>
    <s v="BCOM"/>
    <s v="MAIN"/>
    <n v="3"/>
    <n v="3"/>
    <n v="1"/>
    <n v="47"/>
    <s v=""/>
    <s v=""/>
    <s v=""/>
    <s v=""/>
    <s v=""/>
    <s v=""/>
    <s v=""/>
    <n v="1"/>
    <s v=""/>
    <s v=""/>
    <s v=""/>
    <s v=""/>
    <s v=""/>
    <m/>
    <s v=""/>
    <x v="2"/>
    <s v="AF"/>
    <s v="KCABCOM"/>
    <s v="BCOM"/>
    <x v="3"/>
    <s v="MAIN"/>
    <s v="YEAR2TRIM1"/>
    <s v="A"/>
    <m/>
    <m/>
    <x v="0"/>
  </r>
  <r>
    <n v="3"/>
    <s v="WEDNESDAY"/>
    <s v="1400-1700 HRS"/>
    <s v="PHYSICAL"/>
    <s v="LT 2-3"/>
    <x v="97"/>
    <s v="PORTFOLIO THEORY AND INVESTMENT ANALYSIS"/>
    <s v="137"/>
    <s v="JAMES OTUTO"/>
    <s v="BCOM"/>
    <s v="MAIN"/>
    <n v="3"/>
    <n v="3"/>
    <n v="1"/>
    <n v="70"/>
    <s v=""/>
    <s v=""/>
    <s v=""/>
    <s v=""/>
    <s v=""/>
    <s v=""/>
    <s v=""/>
    <n v="1"/>
    <s v=""/>
    <s v=""/>
    <s v=""/>
    <s v=""/>
    <s v=""/>
    <m/>
    <s v=""/>
    <x v="2"/>
    <s v="AF"/>
    <s v="KCABCOM"/>
    <s v="BCOM"/>
    <x v="0"/>
    <s v="MAIN"/>
    <s v="YEAR3TRIM1"/>
    <s v="A"/>
    <s v="FO"/>
    <m/>
    <x v="0"/>
  </r>
  <r>
    <n v="4"/>
    <s v="THURSDAY"/>
    <s v="1730-2030 HRS"/>
    <s v="PHYSICAL"/>
    <s v="LT 2-2"/>
    <x v="97"/>
    <s v="PORTFOLIO THEORY AND INVESTMENT ANALYSIS"/>
    <s v="137"/>
    <s v="JAMES OTUTO"/>
    <s v="BCOM"/>
    <s v="MAIN"/>
    <n v="3"/>
    <n v="3"/>
    <n v="1"/>
    <n v="120"/>
    <s v=""/>
    <s v=""/>
    <s v=""/>
    <s v=""/>
    <s v=""/>
    <s v=""/>
    <s v=""/>
    <n v="1"/>
    <s v=""/>
    <s v=""/>
    <s v=""/>
    <s v=""/>
    <s v=""/>
    <m/>
    <s v=""/>
    <x v="2"/>
    <s v="AF"/>
    <s v="KCABCOM"/>
    <s v="BCOM"/>
    <x v="2"/>
    <s v="MAIN"/>
    <s v="YEAR3TRIM1"/>
    <s v="A"/>
    <s v="FO"/>
    <s v="TRIM 4A"/>
    <x v="0"/>
  </r>
  <r>
    <n v="7"/>
    <s v="SUNDAY"/>
    <s v="1500-1800 HRS"/>
    <s v="VIRTUAL"/>
    <s v="ZOOM"/>
    <x v="97"/>
    <s v="PORTFOLIO THEORY AND INVESTMENT ANALYSIS"/>
    <s v="137"/>
    <s v="JAMES OTUTO"/>
    <s v="BCOM"/>
    <s v="MAIN"/>
    <n v="3"/>
    <n v="3"/>
    <n v="1"/>
    <n v="42"/>
    <s v=""/>
    <s v=""/>
    <s v=""/>
    <s v=""/>
    <s v=""/>
    <s v=""/>
    <s v=""/>
    <n v="1"/>
    <s v=""/>
    <s v=""/>
    <s v=""/>
    <s v=""/>
    <s v=""/>
    <m/>
    <s v=""/>
    <x v="2"/>
    <s v="AF"/>
    <s v="KCABCOM"/>
    <s v="BCOM"/>
    <x v="3"/>
    <s v="MAIN"/>
    <s v="YEAR3TRIM1"/>
    <s v="A"/>
    <s v="FO"/>
    <s v="TRIM 4A"/>
    <x v="0"/>
  </r>
  <r>
    <n v="1"/>
    <s v="MONDAY"/>
    <s v="1100-1400 HRS"/>
    <s v="PHYSICAL"/>
    <s v="LT 2-1"/>
    <x v="51"/>
    <s v="MANAGEMENT MATHEMATICS I"/>
    <s v="137"/>
    <s v="JAMES OTUTO"/>
    <s v="B.Ed(Arts)"/>
    <s v="MAIN"/>
    <m/>
    <n v="0"/>
    <n v="0"/>
    <n v="5"/>
    <s v=""/>
    <s v=""/>
    <s v=""/>
    <s v=""/>
    <s v=""/>
    <s v=""/>
    <s v=""/>
    <s v=""/>
    <s v=""/>
    <n v="0"/>
    <s v=""/>
    <s v=""/>
    <s v=""/>
    <m/>
    <s v=""/>
    <x v="1"/>
    <s v="ECOSTA"/>
    <s v="KCABEDUORD"/>
    <s v="B.Ed(Arts)"/>
    <x v="0"/>
    <s v="MAIN"/>
    <s v="GSSY2S1"/>
    <s v="A"/>
    <m/>
    <m/>
    <x v="0"/>
  </r>
  <r>
    <n v="1"/>
    <s v="MONDAY"/>
    <s v="1100-1400 HRS"/>
    <s v="PHYSICAL"/>
    <s v="LT 2-1"/>
    <x v="51"/>
    <s v="MANAGEMENT MATHEMATICS I"/>
    <s v="137"/>
    <s v="JAMES OTUTO"/>
    <s v="BCOM"/>
    <s v="MAIN"/>
    <n v="3"/>
    <n v="3"/>
    <n v="1"/>
    <n v="70"/>
    <s v=""/>
    <s v=""/>
    <s v=""/>
    <s v=""/>
    <s v=""/>
    <s v=""/>
    <s v=""/>
    <n v="1"/>
    <s v=""/>
    <s v=""/>
    <s v=""/>
    <s v=""/>
    <s v=""/>
    <m/>
    <s v=""/>
    <x v="2"/>
    <s v="ECOSTA"/>
    <s v="KCABCOM"/>
    <s v="BCOM"/>
    <x v="0"/>
    <s v="MAIN"/>
    <s v="YEAR1TRIM1"/>
    <s v="A"/>
    <m/>
    <m/>
    <x v="0"/>
  </r>
  <r>
    <n v="1"/>
    <s v="MONDAY"/>
    <s v="1100-1400 HRS"/>
    <s v="PHYSICAL"/>
    <s v="LT 2-1"/>
    <x v="51"/>
    <s v="MANAGEMENT MATHEMATICS I"/>
    <s v="137"/>
    <s v="JAMES OTUTO"/>
    <s v="BPL"/>
    <s v="MAIN"/>
    <m/>
    <n v="0"/>
    <n v="0"/>
    <m/>
    <s v=""/>
    <s v=""/>
    <s v=""/>
    <s v=""/>
    <s v=""/>
    <s v=""/>
    <s v=""/>
    <n v="0"/>
    <s v=""/>
    <s v=""/>
    <s v=""/>
    <s v=""/>
    <s v=""/>
    <m/>
    <s v=""/>
    <x v="2"/>
    <s v="ECOSTA"/>
    <s v="KCABSCPL"/>
    <s v="BPL"/>
    <x v="0"/>
    <s v="MAIN"/>
    <s v="YEAR1TRIM1"/>
    <s v="A"/>
    <m/>
    <n v="66"/>
    <x v="0"/>
  </r>
  <r>
    <n v="3"/>
    <s v="WEDNESDAY"/>
    <s v="1730-2030 HRS"/>
    <s v="PHYSICAL"/>
    <s v="TC 4-1"/>
    <x v="51"/>
    <s v="MANAGEMENT MATHEMATICS I"/>
    <s v="137"/>
    <s v="JAMES OTUTO"/>
    <s v="BCOM"/>
    <s v="MAIN"/>
    <n v="3"/>
    <n v="3"/>
    <n v="1"/>
    <n v="48"/>
    <s v=""/>
    <s v=""/>
    <s v=""/>
    <s v=""/>
    <s v=""/>
    <s v=""/>
    <s v=""/>
    <n v="1"/>
    <s v=""/>
    <s v=""/>
    <s v=""/>
    <s v=""/>
    <s v=""/>
    <m/>
    <s v=""/>
    <x v="2"/>
    <s v="ECOSTA"/>
    <s v="KCABCOM"/>
    <s v="BCOM"/>
    <x v="2"/>
    <s v="MAIN"/>
    <s v="YEAR1TRIM1"/>
    <s v="A"/>
    <m/>
    <m/>
    <x v="0"/>
  </r>
  <r>
    <n v="3"/>
    <s v="WEDNESDAY"/>
    <s v="1730-2030 HRS"/>
    <s v="PHYSICAL"/>
    <s v="TC 4-1"/>
    <x v="51"/>
    <s v="MANAGEMENT MATHEMATICS I"/>
    <s v="137"/>
    <s v="JAMES OTUTO"/>
    <s v="BPL"/>
    <s v="MAIN"/>
    <m/>
    <n v="0"/>
    <n v="0"/>
    <m/>
    <s v=""/>
    <s v=""/>
    <s v=""/>
    <s v=""/>
    <s v=""/>
    <s v=""/>
    <s v=""/>
    <n v="0"/>
    <s v=""/>
    <s v=""/>
    <s v=""/>
    <s v=""/>
    <s v=""/>
    <m/>
    <s v=""/>
    <x v="2"/>
    <s v="ECOSTA"/>
    <s v="KCABSCPL"/>
    <s v="BPL"/>
    <x v="2"/>
    <s v="MAIN"/>
    <s v="YEAR1TRIM1"/>
    <s v="A"/>
    <m/>
    <m/>
    <x v="0"/>
  </r>
  <r>
    <n v="3"/>
    <s v="WEDNESDAY"/>
    <s v="1730-2030 HRS"/>
    <s v="PHYSICAL"/>
    <s v="TC 4-1"/>
    <x v="51"/>
    <s v="MANAGEMENT MATHEMATICS I"/>
    <s v="137"/>
    <s v="JAMES OTUTO"/>
    <s v="BSC FA"/>
    <s v="MAIN"/>
    <m/>
    <n v="0"/>
    <n v="0"/>
    <m/>
    <s v=""/>
    <s v=""/>
    <s v=""/>
    <s v=""/>
    <s v=""/>
    <s v=""/>
    <s v=""/>
    <s v=""/>
    <s v=""/>
    <s v=""/>
    <s v=""/>
    <s v=""/>
    <s v=""/>
    <m/>
    <s v=""/>
    <x v="2"/>
    <s v="ECOSTA"/>
    <s v="KCABSCFA"/>
    <s v="BSC FA"/>
    <x v="2"/>
    <s v="MAIN"/>
    <s v="YEAR1TRIM1"/>
    <s v="A"/>
    <m/>
    <m/>
    <x v="0"/>
  </r>
  <r>
    <n v="4"/>
    <s v="THURSDAY"/>
    <s v="1400-1700 HRS"/>
    <s v="PHYSICAL"/>
    <s v="LT 2-3"/>
    <x v="52"/>
    <s v="MANAGEMENT MATHEMATICS II"/>
    <s v="137"/>
    <s v="JAMES OTUTO"/>
    <s v="BCOM"/>
    <s v="MAIN"/>
    <n v="3"/>
    <n v="3"/>
    <n v="1"/>
    <n v="80"/>
    <s v=""/>
    <s v=""/>
    <s v=""/>
    <s v=""/>
    <s v=""/>
    <s v=""/>
    <s v=""/>
    <n v="1"/>
    <s v=""/>
    <s v=""/>
    <s v=""/>
    <s v=""/>
    <s v=""/>
    <m/>
    <s v=""/>
    <x v="2"/>
    <s v="ECOSTA"/>
    <s v="KCABCOM"/>
    <s v="BCOM"/>
    <x v="0"/>
    <s v="MAIN"/>
    <s v="YEAR1TRIM2"/>
    <s v="B"/>
    <m/>
    <m/>
    <x v="0"/>
  </r>
  <r>
    <n v="1"/>
    <s v="MONDAY"/>
    <s v="1730-2030 HRS"/>
    <s v="PHYSICAL"/>
    <s v="LT 2-1"/>
    <x v="52"/>
    <s v="MANAGEMENT MATHEMATICS II"/>
    <s v="137"/>
    <s v="JAMES OTUTO"/>
    <s v="BPL"/>
    <s v="MAIN"/>
    <m/>
    <n v="0"/>
    <n v="0"/>
    <m/>
    <s v=""/>
    <s v=""/>
    <s v=""/>
    <s v=""/>
    <s v=""/>
    <s v=""/>
    <s v=""/>
    <n v="0"/>
    <s v=""/>
    <s v=""/>
    <s v=""/>
    <s v=""/>
    <s v=""/>
    <m/>
    <s v=""/>
    <x v="2"/>
    <s v="ECOSTA"/>
    <s v="KCABSCPL"/>
    <s v="BPL"/>
    <x v="2"/>
    <s v="MAIN"/>
    <s v="YEAR1TRIM2"/>
    <s v="A"/>
    <m/>
    <n v="87"/>
    <x v="0"/>
  </r>
  <r>
    <n v="1"/>
    <s v="MONDAY"/>
    <s v="1730-2030 HRS"/>
    <s v="PHYSICAL"/>
    <s v="LT 2-1"/>
    <x v="52"/>
    <s v="MANAGEMENT MATHEMATICS II"/>
    <s v="137"/>
    <s v="JAMES OTUTO"/>
    <s v="BCOM"/>
    <s v="MAIN"/>
    <n v="3"/>
    <n v="3"/>
    <n v="1"/>
    <n v="106"/>
    <s v=""/>
    <s v=""/>
    <s v=""/>
    <s v=""/>
    <s v=""/>
    <s v=""/>
    <s v=""/>
    <n v="1"/>
    <s v=""/>
    <s v=""/>
    <s v=""/>
    <s v=""/>
    <s v=""/>
    <m/>
    <s v=""/>
    <x v="2"/>
    <s v="ECOSTA"/>
    <s v="KCABCOM"/>
    <s v="BCOM"/>
    <x v="2"/>
    <s v="MAIN"/>
    <s v="YEAR1TRIM2"/>
    <s v="A"/>
    <m/>
    <m/>
    <x v="0"/>
  </r>
  <r>
    <n v="1"/>
    <s v="MONDAY"/>
    <s v="1730-2030 HRS"/>
    <s v="PHYSICAL"/>
    <s v="LT 2-1"/>
    <x v="52"/>
    <s v="MANAGEMENT MATHEMATICS II"/>
    <s v="137"/>
    <s v="JAMES OTUTO"/>
    <s v="BSC FA"/>
    <s v="MAIN"/>
    <m/>
    <n v="0"/>
    <n v="0"/>
    <m/>
    <s v=""/>
    <s v=""/>
    <s v=""/>
    <s v=""/>
    <s v=""/>
    <s v=""/>
    <s v=""/>
    <s v=""/>
    <s v=""/>
    <s v=""/>
    <s v=""/>
    <s v=""/>
    <s v=""/>
    <m/>
    <s v=""/>
    <x v="2"/>
    <s v="ECOSTA"/>
    <s v="KCABSCFA"/>
    <s v="BSC FA"/>
    <x v="2"/>
    <s v="MAIN"/>
    <s v="YEAR1TRIM2"/>
    <s v="A"/>
    <m/>
    <m/>
    <x v="0"/>
  </r>
  <r>
    <n v="4"/>
    <s v="THURSDAY"/>
    <s v="1400-1800 HRS"/>
    <s v="LAB"/>
    <s v="TC 0-3"/>
    <x v="98"/>
    <s v="APPLICATION PROGRAMMING WITH VB.NET"/>
    <s v="138"/>
    <s v="EZEKIEL KURIA"/>
    <s v="BIT"/>
    <s v="MAIN"/>
    <s v="4"/>
    <s v="4"/>
    <n v="1"/>
    <n v="6"/>
    <m/>
    <s v=""/>
    <s v=""/>
    <s v=""/>
    <s v=""/>
    <s v=""/>
    <n v="1"/>
    <s v=""/>
    <s v=""/>
    <s v=""/>
    <s v=""/>
    <s v=""/>
    <s v=""/>
    <m/>
    <s v=""/>
    <x v="0"/>
    <s v="SD AND IS"/>
    <s v="KCABSCIT"/>
    <s v="BIT"/>
    <x v="0"/>
    <s v="MAIN"/>
    <s v="YEAR2TRIM1"/>
    <s v="E"/>
    <m/>
    <m/>
    <x v="0"/>
  </r>
  <r>
    <n v="3"/>
    <s v="WEDNESDAY"/>
    <s v="1730-2030 HRS"/>
    <s v="VIRTUAL"/>
    <s v="ZOOM"/>
    <x v="99"/>
    <s v="PYTHON PROGRAMMING"/>
    <s v="138"/>
    <s v="EZEKIEL KURIA"/>
    <s v="BDS"/>
    <s v="MAIN"/>
    <s v="4"/>
    <s v="4"/>
    <n v="1"/>
    <n v="6"/>
    <m/>
    <s v=""/>
    <s v=""/>
    <s v=""/>
    <s v=""/>
    <s v=""/>
    <s v=""/>
    <s v=""/>
    <s v=""/>
    <s v=""/>
    <s v=""/>
    <s v=""/>
    <s v=""/>
    <m/>
    <s v=""/>
    <x v="0"/>
    <s v="SD AND IS"/>
    <s v="KCABSCDS"/>
    <s v="BDS"/>
    <x v="2"/>
    <s v="MAIN"/>
    <s v="YEAR2TRIM2"/>
    <s v="A"/>
    <m/>
    <m/>
    <x v="0"/>
  </r>
  <r>
    <n v="3"/>
    <s v="WEDNESDAY"/>
    <s v="0800-1100 HRS"/>
    <s v="VIRTUAL"/>
    <s v="ZOOM"/>
    <x v="100"/>
    <s v="GEOGRAPHICAL INFORMATION SYSTEMS"/>
    <s v="138"/>
    <s v="EZEKIEL KURIA"/>
    <s v="BIT"/>
    <s v="KSM"/>
    <m/>
    <n v="0"/>
    <n v="0"/>
    <m/>
    <m/>
    <s v=""/>
    <s v=""/>
    <s v=""/>
    <s v=""/>
    <s v=""/>
    <n v="0"/>
    <s v=""/>
    <s v=""/>
    <s v=""/>
    <s v=""/>
    <s v=""/>
    <s v=""/>
    <m/>
    <s v=""/>
    <x v="0"/>
    <s v="SD AND IS"/>
    <s v="KCABSCIT"/>
    <s v="BIT"/>
    <x v="0"/>
    <s v="KSM"/>
    <s v="YEAR2TRIM3"/>
    <s v="A"/>
    <m/>
    <m/>
    <x v="0"/>
  </r>
  <r>
    <n v="3"/>
    <s v="WEDNESDAY"/>
    <s v="0800-1100 HRS"/>
    <s v="VIRTUAL"/>
    <s v="ZOOM"/>
    <x v="100"/>
    <s v="GEOGRAPHICAL INFORMATION SYSTEMS"/>
    <s v="138"/>
    <s v="EZEKIEL KURIA"/>
    <s v="BIT"/>
    <s v="MAIN"/>
    <s v="3"/>
    <s v="3"/>
    <n v="1"/>
    <n v="89"/>
    <m/>
    <s v=""/>
    <s v=""/>
    <s v=""/>
    <s v=""/>
    <s v=""/>
    <n v="1"/>
    <s v=""/>
    <s v=""/>
    <s v=""/>
    <s v=""/>
    <s v=""/>
    <s v=""/>
    <m/>
    <s v=""/>
    <x v="0"/>
    <s v="SD AND IS"/>
    <s v="KCABSCIT"/>
    <s v="BIT"/>
    <x v="0"/>
    <s v="MAIN"/>
    <s v="YEAR2TRIM3"/>
    <s v="A"/>
    <m/>
    <m/>
    <x v="0"/>
  </r>
  <r>
    <n v="3"/>
    <s v="WEDNESDAY"/>
    <s v="0800-1100 HRS"/>
    <s v="VIRTUAL"/>
    <s v="ZOOM"/>
    <x v="100"/>
    <s v="GEOGRAPHICAL INFORMATION SYSTEMS"/>
    <s v="138"/>
    <s v="EZEKIEL KURIA"/>
    <s v="BSD"/>
    <s v="MAIN"/>
    <m/>
    <n v="0"/>
    <n v="0"/>
    <m/>
    <m/>
    <s v=""/>
    <s v=""/>
    <s v=""/>
    <s v=""/>
    <s v=""/>
    <n v="0"/>
    <s v=""/>
    <s v=""/>
    <s v=""/>
    <s v=""/>
    <s v=""/>
    <s v=""/>
    <m/>
    <s v=""/>
    <x v="0"/>
    <s v="SD AND IS"/>
    <s v="KCABSSD"/>
    <s v="BSD"/>
    <x v="0"/>
    <s v="MAIN"/>
    <s v="YEAR3TRIM2"/>
    <s v="A"/>
    <m/>
    <m/>
    <x v="0"/>
  </r>
  <r>
    <n v="4"/>
    <s v="THURSDAY"/>
    <s v="1730-2030 HRS"/>
    <s v="VIRTUAL"/>
    <s v="ZOOM"/>
    <x v="100"/>
    <s v="GEOGRAPHICAL INFORMATION SYSTEMS"/>
    <s v="138"/>
    <s v="EZEKIEL KURIA"/>
    <s v="BIT"/>
    <s v="MAIN"/>
    <s v="3"/>
    <s v="3"/>
    <n v="1"/>
    <n v="39"/>
    <m/>
    <s v=""/>
    <s v=""/>
    <s v=""/>
    <s v=""/>
    <s v=""/>
    <n v="1"/>
    <s v=""/>
    <s v=""/>
    <s v=""/>
    <s v=""/>
    <s v=""/>
    <s v=""/>
    <m/>
    <s v=""/>
    <x v="0"/>
    <s v="SD AND IS"/>
    <s v="KCABSCIT"/>
    <s v="BIT"/>
    <x v="1"/>
    <s v="MAIN"/>
    <s v="YEAR2TRIM3"/>
    <s v="A"/>
    <m/>
    <m/>
    <x v="0"/>
  </r>
  <r>
    <n v="4"/>
    <s v="THURSDAY"/>
    <s v="1730-2030 HRS"/>
    <s v="VIRTUAL"/>
    <s v="ZOOM"/>
    <x v="100"/>
    <s v="GEOGRAPHICAL INFORMATION SYSTEMS"/>
    <s v="138"/>
    <s v="EZEKIEL KURIA"/>
    <s v="BIT"/>
    <s v="MAIN"/>
    <m/>
    <m/>
    <m/>
    <m/>
    <m/>
    <m/>
    <m/>
    <m/>
    <m/>
    <m/>
    <m/>
    <m/>
    <m/>
    <m/>
    <m/>
    <m/>
    <m/>
    <m/>
    <m/>
    <x v="0"/>
    <s v="SD AND IS"/>
    <s v="KCABSCIT"/>
    <s v="BIT"/>
    <x v="1"/>
    <s v="MAIN"/>
    <m/>
    <s v="A"/>
    <m/>
    <n v="11"/>
    <x v="0"/>
  </r>
  <r>
    <n v="2"/>
    <s v="TUESDAY"/>
    <s v="1100-1500 HRS"/>
    <s v="LAB"/>
    <s v="TC 0-5/0-6"/>
    <x v="101"/>
    <s v="WEB DESIGN AND DEVELOPMENT"/>
    <s v="138"/>
    <s v="EZEKIEL KURIA"/>
    <s v="BSD"/>
    <s v="MAIN"/>
    <s v="4"/>
    <s v="4"/>
    <n v="1"/>
    <n v="158"/>
    <m/>
    <s v=""/>
    <s v=""/>
    <s v=""/>
    <s v=""/>
    <s v=""/>
    <n v="1"/>
    <s v=""/>
    <s v=""/>
    <s v=""/>
    <s v=""/>
    <s v=""/>
    <s v=""/>
    <m/>
    <s v=""/>
    <x v="0"/>
    <s v="SD AND IS"/>
    <s v="KCABSSD"/>
    <s v="BSD"/>
    <x v="0"/>
    <s v="MAIN"/>
    <s v="YEAR3TRIM1"/>
    <s v="J"/>
    <m/>
    <s v="Reassignment"/>
    <x v="0"/>
  </r>
  <r>
    <n v="2"/>
    <s v="TUESDAY"/>
    <s v="1100-1500 HRS"/>
    <s v="LAB"/>
    <s v="TC 0-5/0-6"/>
    <x v="101"/>
    <s v="WEB DESIGN AND DEVELOPMENT"/>
    <s v="138"/>
    <s v="EZEKIEL KURIA"/>
    <s v="BISF"/>
    <s v="MAIN"/>
    <s v="4"/>
    <s v="4"/>
    <n v="1"/>
    <n v="158"/>
    <m/>
    <s v=""/>
    <s v=""/>
    <s v=""/>
    <s v=""/>
    <s v=""/>
    <n v="1"/>
    <s v=""/>
    <s v=""/>
    <s v=""/>
    <s v=""/>
    <s v=""/>
    <s v=""/>
    <m/>
    <s v=""/>
    <x v="0"/>
    <s v="SD AND IS"/>
    <s v="KCABSIF"/>
    <s v="BISF"/>
    <x v="0"/>
    <s v="MAIN"/>
    <s v="YEAR3TRIM1"/>
    <s v="J"/>
    <m/>
    <s v="Reassignment"/>
    <x v="0"/>
  </r>
  <r>
    <n v="4"/>
    <s v="THURSDAY"/>
    <s v="1100-1400 HRS"/>
    <s v="LAB"/>
    <s v="LAB"/>
    <x v="102"/>
    <s v="DATABASE SYSTEMS DESIGN AND DEVELOPMENT"/>
    <s v="138"/>
    <s v="EZEKIEL KURIA"/>
    <s v="BIT"/>
    <s v="KITENGELA"/>
    <m/>
    <n v="0"/>
    <n v="0"/>
    <m/>
    <m/>
    <s v=""/>
    <s v=""/>
    <s v=""/>
    <s v=""/>
    <s v=""/>
    <n v="0"/>
    <s v=""/>
    <s v=""/>
    <s v=""/>
    <s v=""/>
    <s v=""/>
    <s v=""/>
    <m/>
    <s v=""/>
    <x v="0"/>
    <s v="DSAI"/>
    <s v="KCABSCIT"/>
    <s v="BIT"/>
    <x v="0"/>
    <s v="KITENGELA"/>
    <s v="YEAR1TRIM3"/>
    <s v="A"/>
    <m/>
    <m/>
    <x v="0"/>
  </r>
  <r>
    <n v="2"/>
    <s v="TUESDAY"/>
    <s v="1500-1900 HRS"/>
    <s v="LAB"/>
    <s v="TC 2-3-1"/>
    <x v="102"/>
    <s v="DATABASE SYSTEMS DESIGN AND DEVELOPMENT"/>
    <s v="138"/>
    <s v="EZEKIEL KURIA"/>
    <s v="BAC"/>
    <s v="MAIN"/>
    <s v="4"/>
    <s v="4"/>
    <n v="1"/>
    <n v="121"/>
    <m/>
    <s v=""/>
    <s v=""/>
    <s v=""/>
    <s v=""/>
    <s v=""/>
    <n v="1"/>
    <s v=""/>
    <s v=""/>
    <s v=""/>
    <s v=""/>
    <s v=""/>
    <s v=""/>
    <m/>
    <s v=""/>
    <x v="0"/>
    <s v="DSAI"/>
    <s v="KCABAC"/>
    <s v="BAC"/>
    <x v="0"/>
    <s v="MAIN"/>
    <s v="YEAR1TRIM3"/>
    <s v="A"/>
    <m/>
    <m/>
    <x v="0"/>
  </r>
  <r>
    <n v="2"/>
    <s v="TUESDAY"/>
    <s v="1500-1900 HRS"/>
    <s v="LAB"/>
    <s v="TC 2-3-1"/>
    <x v="102"/>
    <s v="DATABASE SYSTEMS DESIGN AND DEVELOPMENT"/>
    <s v="138"/>
    <s v="EZEKIEL KURIA"/>
    <s v="BCT"/>
    <s v="MAIN"/>
    <m/>
    <n v="0"/>
    <n v="0"/>
    <m/>
    <m/>
    <s v=""/>
    <s v=""/>
    <s v=""/>
    <s v=""/>
    <s v=""/>
    <n v="0"/>
    <s v=""/>
    <s v=""/>
    <s v=""/>
    <s v=""/>
    <s v=""/>
    <s v=""/>
    <m/>
    <s v=""/>
    <x v="0"/>
    <s v="DSAI"/>
    <s v="KCABSCICT"/>
    <s v="BCT"/>
    <x v="0"/>
    <s v="MAIN"/>
    <s v="YEAR2TRIM3"/>
    <s v="A"/>
    <m/>
    <m/>
    <x v="0"/>
  </r>
  <r>
    <n v="3"/>
    <s v="WEDNESDAY"/>
    <s v="1730-2030 HRS"/>
    <s v="VIRTUAL"/>
    <s v="ZOOM"/>
    <x v="102"/>
    <s v="DATABASE SYSTEMS DESIGN AND DEVELOPMENT"/>
    <s v="138"/>
    <s v="EZEKIEL KURIA"/>
    <s v="BAC"/>
    <s v="MAIN"/>
    <s v="4"/>
    <s v="4"/>
    <n v="1"/>
    <n v="121"/>
    <m/>
    <s v=""/>
    <s v=""/>
    <s v=""/>
    <s v=""/>
    <s v=""/>
    <n v="1"/>
    <s v=""/>
    <s v=""/>
    <s v=""/>
    <s v=""/>
    <s v=""/>
    <s v=""/>
    <m/>
    <s v=""/>
    <x v="0"/>
    <s v="DSAI"/>
    <s v="KCABAC"/>
    <s v="BAC"/>
    <x v="1"/>
    <s v="MAIN"/>
    <s v="YEAR1TRIM3"/>
    <s v="A"/>
    <m/>
    <m/>
    <x v="0"/>
  </r>
  <r>
    <n v="3"/>
    <s v="WEDNESDAY"/>
    <s v="1730-2030 HRS"/>
    <s v="VIRTUAL"/>
    <s v="ZOOM"/>
    <x v="102"/>
    <s v="DATABASE SYSTEMS DESIGN AND DEVELOPMENT"/>
    <s v="138"/>
    <s v="EZEKIEL KURIA"/>
    <s v="BBIT"/>
    <s v="MAIN"/>
    <m/>
    <n v="0"/>
    <n v="0"/>
    <m/>
    <m/>
    <s v=""/>
    <s v=""/>
    <s v=""/>
    <s v=""/>
    <s v=""/>
    <n v="0"/>
    <s v=""/>
    <s v=""/>
    <s v=""/>
    <s v=""/>
    <s v=""/>
    <s v=""/>
    <m/>
    <s v=""/>
    <x v="0"/>
    <s v="DSAI"/>
    <s v="KCABBIT"/>
    <s v="BBIT"/>
    <x v="1"/>
    <s v="MAIN"/>
    <s v="YEAR1TRIM3"/>
    <s v="A"/>
    <m/>
    <m/>
    <x v="0"/>
  </r>
  <r>
    <n v="3"/>
    <s v="WEDNESDAY"/>
    <s v="1730-2030 HRS"/>
    <s v="VIRTUAL"/>
    <s v="ZOOM"/>
    <x v="102"/>
    <s v="DATABASE SYSTEMS DESIGN AND DEVELOPMENT"/>
    <s v="138"/>
    <s v="EZEKIEL KURIA"/>
    <s v="BDS"/>
    <s v="MAIN"/>
    <m/>
    <n v="0"/>
    <n v="0"/>
    <m/>
    <m/>
    <s v=""/>
    <s v=""/>
    <s v=""/>
    <s v=""/>
    <s v=""/>
    <s v=""/>
    <s v=""/>
    <s v=""/>
    <s v=""/>
    <s v=""/>
    <s v=""/>
    <s v=""/>
    <m/>
    <s v=""/>
    <x v="0"/>
    <s v="DSAI"/>
    <s v="KCABSCDS"/>
    <s v="BDS"/>
    <x v="1"/>
    <s v="MAIN"/>
    <s v="YEAR1TRIM3"/>
    <s v="A"/>
    <m/>
    <m/>
    <x v="0"/>
  </r>
  <r>
    <n v="3"/>
    <s v="WEDNESDAY"/>
    <s v="1730-2030 HRS"/>
    <s v="VIRTUAL"/>
    <s v="ZOOM"/>
    <x v="102"/>
    <s v="DATABASE SYSTEMS DESIGN AND DEVELOPMENT"/>
    <s v="138"/>
    <s v="EZEKIEL KURIA"/>
    <s v="BISF"/>
    <s v="MAIN"/>
    <m/>
    <n v="0"/>
    <n v="0"/>
    <m/>
    <m/>
    <s v=""/>
    <s v=""/>
    <s v=""/>
    <s v=""/>
    <s v=""/>
    <n v="0"/>
    <s v=""/>
    <s v=""/>
    <s v=""/>
    <s v=""/>
    <s v=""/>
    <s v=""/>
    <m/>
    <s v=""/>
    <x v="0"/>
    <s v="DSAI"/>
    <s v="KCABSIF"/>
    <s v="BISF"/>
    <x v="1"/>
    <s v="MAIN"/>
    <s v="YEAR1TRIM3"/>
    <s v="A"/>
    <m/>
    <m/>
    <x v="0"/>
  </r>
  <r>
    <n v="3"/>
    <s v="WEDNESDAY"/>
    <s v="1730-2030 HRS"/>
    <s v="VIRTUAL"/>
    <s v="ZOOM"/>
    <x v="102"/>
    <s v="DATABASE SYSTEMS DESIGN AND DEVELOPMENT"/>
    <s v="138"/>
    <s v="EZEKIEL KURIA"/>
    <s v="BIT"/>
    <s v="MAIN"/>
    <m/>
    <n v="0"/>
    <n v="0"/>
    <m/>
    <m/>
    <s v=""/>
    <s v=""/>
    <s v=""/>
    <s v=""/>
    <s v=""/>
    <n v="0"/>
    <s v=""/>
    <s v=""/>
    <s v=""/>
    <s v=""/>
    <s v=""/>
    <s v=""/>
    <m/>
    <s v=""/>
    <x v="0"/>
    <s v="DSAI"/>
    <s v="KCABSCIT"/>
    <s v="BIT"/>
    <x v="1"/>
    <s v="MAIN"/>
    <s v="YEAR1TRIM3"/>
    <s v="A"/>
    <m/>
    <m/>
    <x v="0"/>
  </r>
  <r>
    <n v="3"/>
    <s v="WEDNESDAY"/>
    <s v="1730-2030 HRS"/>
    <s v="VIRTUAL"/>
    <s v="ZOOM"/>
    <x v="102"/>
    <s v="DATABASE SYSTEMS DESIGN AND DEVELOPMENT"/>
    <s v="138"/>
    <s v="EZEKIEL KURIA"/>
    <s v="BSD"/>
    <s v="MAIN"/>
    <m/>
    <n v="0"/>
    <n v="0"/>
    <m/>
    <m/>
    <s v=""/>
    <s v=""/>
    <s v=""/>
    <s v=""/>
    <s v=""/>
    <n v="0"/>
    <s v=""/>
    <s v=""/>
    <s v=""/>
    <s v=""/>
    <s v=""/>
    <s v=""/>
    <m/>
    <s v=""/>
    <x v="0"/>
    <s v="DSAI"/>
    <s v="KCABSSD"/>
    <s v="BSD"/>
    <x v="1"/>
    <s v="MAIN"/>
    <s v="YEAR1TRIM3"/>
    <s v="A"/>
    <m/>
    <m/>
    <x v="0"/>
  </r>
  <r>
    <n v="6"/>
    <s v="SATURDAY"/>
    <s v="1500-1800 HRS"/>
    <s v="VIRTUAL"/>
    <s v="ZOOM"/>
    <x v="55"/>
    <s v="TOTAL QUALITY MANAGEMENT"/>
    <s v="144"/>
    <s v="DR. LUCY WAMALWA"/>
    <s v="BCOM"/>
    <s v="MAIN"/>
    <n v="3"/>
    <n v="3"/>
    <n v="1"/>
    <n v="45"/>
    <s v=""/>
    <s v=""/>
    <s v=""/>
    <s v=""/>
    <s v=""/>
    <s v=""/>
    <s v=""/>
    <n v="1"/>
    <s v=""/>
    <s v=""/>
    <s v=""/>
    <s v=""/>
    <s v=""/>
    <m/>
    <s v=""/>
    <x v="2"/>
    <s v="BAM"/>
    <s v="KCABCOM"/>
    <s v="BCOM"/>
    <x v="3"/>
    <s v="MAIN"/>
    <s v="YEAR2TRIM2"/>
    <s v="A"/>
    <m/>
    <s v="TRIM 2A"/>
    <x v="0"/>
  </r>
  <r>
    <n v="6"/>
    <s v="SATURDAY"/>
    <s v="1500-1800 HRS"/>
    <s v="VIRTUAL"/>
    <s v="ZOOM"/>
    <x v="55"/>
    <s v="TOTAL QUALITY MANAGEMENT"/>
    <s v="144"/>
    <s v="DR. LUCY WAMALWA"/>
    <s v="BPL"/>
    <s v="MAIN"/>
    <m/>
    <n v="0"/>
    <n v="0"/>
    <n v="45"/>
    <s v=""/>
    <s v=""/>
    <s v=""/>
    <s v=""/>
    <s v=""/>
    <s v=""/>
    <s v=""/>
    <n v="0"/>
    <s v=""/>
    <s v=""/>
    <s v=""/>
    <s v=""/>
    <s v=""/>
    <m/>
    <s v=""/>
    <x v="2"/>
    <s v="BAM"/>
    <s v="KCABSCPL"/>
    <s v="BPL"/>
    <x v="3"/>
    <s v="MAIN"/>
    <s v="YEAR2TRIM2"/>
    <s v="A"/>
    <m/>
    <n v="69"/>
    <x v="0"/>
  </r>
  <r>
    <n v="6"/>
    <s v="SATURDAY"/>
    <s v="1500-1800 HRS"/>
    <s v="VIRTUAL"/>
    <s v="ZOOM"/>
    <x v="55"/>
    <s v="TOTAL QUALITY MANAGEMENT"/>
    <s v="144"/>
    <s v="DR. LUCY WAMALWA"/>
    <s v="IBM"/>
    <s v="MAIN"/>
    <m/>
    <n v="0"/>
    <n v="0"/>
    <n v="45"/>
    <s v=""/>
    <s v=""/>
    <s v=""/>
    <s v=""/>
    <s v=""/>
    <s v=""/>
    <s v=""/>
    <n v="0"/>
    <s v=""/>
    <s v=""/>
    <s v=""/>
    <s v=""/>
    <s v=""/>
    <m/>
    <s v=""/>
    <x v="2"/>
    <s v="BAM"/>
    <s v="KCABSIBM"/>
    <s v="IBM"/>
    <x v="3"/>
    <s v="MAIN"/>
    <s v="YEAR2TRIM2"/>
    <s v="A"/>
    <m/>
    <n v="73"/>
    <x v="0"/>
  </r>
  <r>
    <n v="6"/>
    <s v="SATURDAY"/>
    <s v="1100-1400 HRS"/>
    <s v="PG"/>
    <s v="ZOOM"/>
    <x v="103"/>
    <s v="PROJECT MANAGEMENT"/>
    <s v="144"/>
    <s v="DR. LUCY WAMALWA"/>
    <s v="MBA CM"/>
    <s v="MAIN"/>
    <n v="3"/>
    <n v="3"/>
    <n v="1"/>
    <n v="117"/>
    <s v=""/>
    <s v=""/>
    <s v=""/>
    <s v=""/>
    <s v=""/>
    <s v=""/>
    <s v=""/>
    <s v=""/>
    <s v=""/>
    <s v=""/>
    <n v="1"/>
    <s v=""/>
    <s v=""/>
    <m/>
    <s v=""/>
    <x v="2"/>
    <s v="BAM"/>
    <s v="KCAMBA"/>
    <s v="MBA CM"/>
    <x v="3"/>
    <s v="MAIN"/>
    <s v="YEAR1TRIM3"/>
    <s v="A"/>
    <m/>
    <m/>
    <x v="0"/>
  </r>
  <r>
    <n v="2"/>
    <s v="TUESDAY"/>
    <s v="1700-2100 HRS"/>
    <s v="VIRTUAL"/>
    <s v="ZOOM"/>
    <x v="104"/>
    <s v="MANAGEMENT SEMINAR"/>
    <s v="144"/>
    <s v="DR. LUCY WAMALWA"/>
    <s v="PHD HRM"/>
    <s v="MAIN"/>
    <m/>
    <n v="0"/>
    <n v="0"/>
    <m/>
    <s v=""/>
    <s v=""/>
    <s v=""/>
    <s v=""/>
    <s v=""/>
    <s v=""/>
    <s v=""/>
    <s v=""/>
    <s v=""/>
    <s v=""/>
    <s v=""/>
    <s v=""/>
    <s v=""/>
    <m/>
    <s v=""/>
    <x v="2"/>
    <s v="BAM"/>
    <s v="KCAPHDBM"/>
    <s v="PHD HRM"/>
    <x v="2"/>
    <s v="MAIN"/>
    <s v="YEAR2TRIM2"/>
    <s v="A"/>
    <m/>
    <m/>
    <x v="0"/>
  </r>
  <r>
    <n v="2"/>
    <s v="TUESDAY"/>
    <s v="1700-2100 HRS"/>
    <s v="VIRTUAL"/>
    <s v="ZOOM"/>
    <x v="104"/>
    <s v="MANAGEMENT SEMINAR"/>
    <s v="144"/>
    <s v="DR. LUCY WAMALWA"/>
    <s v="PHD Mkt"/>
    <s v="MAIN"/>
    <m/>
    <n v="0"/>
    <n v="0"/>
    <m/>
    <s v=""/>
    <s v=""/>
    <s v=""/>
    <s v=""/>
    <s v=""/>
    <s v=""/>
    <s v=""/>
    <s v=""/>
    <n v="0"/>
    <s v=""/>
    <s v=""/>
    <s v=""/>
    <s v=""/>
    <m/>
    <s v=""/>
    <x v="2"/>
    <s v="BAM"/>
    <s v="KCAPHDBM"/>
    <s v="PHD Mkt"/>
    <x v="2"/>
    <s v="MAIN"/>
    <s v="YEAR2TRIM2"/>
    <s v="A"/>
    <m/>
    <m/>
    <x v="0"/>
  </r>
  <r>
    <n v="2"/>
    <s v="TUESDAY"/>
    <s v="1700-2100 HRS"/>
    <s v="VIRTUAL"/>
    <s v="ZOOM"/>
    <x v="104"/>
    <s v="MANAGEMENT SEMINAR"/>
    <s v="144"/>
    <s v="DR. LUCY WAMALWA"/>
    <s v="PHD Str"/>
    <s v="MAIN"/>
    <n v="4"/>
    <n v="4"/>
    <n v="1"/>
    <n v="22"/>
    <s v=""/>
    <s v=""/>
    <s v=""/>
    <s v=""/>
    <s v=""/>
    <s v=""/>
    <s v=""/>
    <s v=""/>
    <n v="1"/>
    <s v=""/>
    <s v=""/>
    <s v=""/>
    <s v=""/>
    <m/>
    <s v=""/>
    <x v="2"/>
    <s v="BAM"/>
    <s v="KCAPHDBM"/>
    <s v="PHD Str"/>
    <x v="2"/>
    <s v="MAIN"/>
    <s v="YEAR2TRIM2"/>
    <s v="A"/>
    <m/>
    <m/>
    <x v="0"/>
  </r>
  <r>
    <n v="3"/>
    <s v="WEDNESDAY"/>
    <s v="1730-2030 HRS"/>
    <s v="VIRTUAL"/>
    <s v="ZOOM"/>
    <x v="105"/>
    <s v="MARKETING RESEARCH"/>
    <s v="144"/>
    <s v="DR. LUCY WAMALWA"/>
    <s v="BCOM"/>
    <s v="MAIN"/>
    <n v="3"/>
    <n v="3"/>
    <n v="1"/>
    <n v="24"/>
    <s v=""/>
    <s v=""/>
    <s v=""/>
    <s v=""/>
    <s v=""/>
    <s v=""/>
    <s v=""/>
    <n v="1"/>
    <s v=""/>
    <s v=""/>
    <s v=""/>
    <s v=""/>
    <s v=""/>
    <m/>
    <s v=""/>
    <x v="2"/>
    <s v="BAM"/>
    <s v="KCABCOM"/>
    <s v="BCOM"/>
    <x v="1"/>
    <s v="MAIN"/>
    <s v="YEAR2TRIM3"/>
    <s v="A"/>
    <s v="MO"/>
    <m/>
    <x v="0"/>
  </r>
  <r>
    <n v="7"/>
    <s v="SUNDAY"/>
    <s v="0800-1100 HRS"/>
    <s v="PG"/>
    <s v="ZOOM"/>
    <x v="106"/>
    <s v="MARKETING MANAGEMENT"/>
    <s v="144"/>
    <s v="DR. LUCY WAMALWA"/>
    <s v="MBA CM"/>
    <s v="MAIN"/>
    <n v="3"/>
    <n v="3"/>
    <n v="1"/>
    <n v="12"/>
    <s v=""/>
    <s v=""/>
    <s v=""/>
    <s v=""/>
    <s v=""/>
    <s v=""/>
    <s v=""/>
    <s v=""/>
    <s v=""/>
    <s v=""/>
    <n v="1"/>
    <s v=""/>
    <s v=""/>
    <m/>
    <s v=""/>
    <x v="2"/>
    <s v="BAM"/>
    <s v="KCAMBA"/>
    <s v="MBA CM"/>
    <x v="3"/>
    <s v="MAIN"/>
    <s v="YEAR1TRIM3"/>
    <s v="A"/>
    <m/>
    <m/>
    <x v="0"/>
  </r>
  <r>
    <n v="4"/>
    <s v="THURSDAY"/>
    <s v="1730-2030 HRS"/>
    <s v="PG"/>
    <s v="ZOOM"/>
    <x v="107"/>
    <s v="RESEARCH METHODOLOGY"/>
    <s v="144"/>
    <s v="DR. LUCY WAMALWA"/>
    <s v="MSC ACC"/>
    <s v="TOWN"/>
    <m/>
    <n v="0"/>
    <n v="0"/>
    <m/>
    <s v=""/>
    <s v=""/>
    <s v=""/>
    <s v=""/>
    <s v=""/>
    <s v=""/>
    <s v=""/>
    <s v=""/>
    <s v=""/>
    <s v=""/>
    <s v=""/>
    <s v=""/>
    <s v=""/>
    <m/>
    <s v=""/>
    <x v="2"/>
    <s v="BAM"/>
    <s v="KCAMSCCOM"/>
    <s v="MSC ACC"/>
    <x v="2"/>
    <s v="TOWN"/>
    <s v="YEAR1TRIM1"/>
    <s v="B"/>
    <m/>
    <m/>
    <x v="0"/>
  </r>
  <r>
    <n v="4"/>
    <s v="THURSDAY"/>
    <s v="1730-2030 HRS"/>
    <s v="PG"/>
    <s v="ZOOM"/>
    <x v="107"/>
    <s v="RESEARCH METHODOLOGY"/>
    <s v="144"/>
    <s v="DR. LUCY WAMALWA"/>
    <s v="MSC DF"/>
    <s v="TOWN"/>
    <m/>
    <n v="0"/>
    <n v="0"/>
    <m/>
    <s v=""/>
    <s v=""/>
    <s v=""/>
    <s v=""/>
    <s v=""/>
    <s v=""/>
    <s v=""/>
    <s v=""/>
    <s v=""/>
    <s v=""/>
    <n v="0"/>
    <s v=""/>
    <s v=""/>
    <m/>
    <s v=""/>
    <x v="2"/>
    <s v="BAM"/>
    <s v="KCAMSCDF"/>
    <s v="MSC DF"/>
    <x v="2"/>
    <s v="TOWN"/>
    <s v="YEAR1TRIM1"/>
    <s v="B"/>
    <m/>
    <m/>
    <x v="0"/>
  </r>
  <r>
    <n v="4"/>
    <s v="THURSDAY"/>
    <s v="1730-2030 HRS"/>
    <s v="PG"/>
    <s v="ZOOM"/>
    <x v="107"/>
    <s v="RESEARCH METHODOLOGY"/>
    <s v="144"/>
    <s v="DR. LUCY WAMALWA"/>
    <s v="MSC ECON_INV"/>
    <s v="TOWN"/>
    <m/>
    <n v="0"/>
    <n v="0"/>
    <m/>
    <s v=""/>
    <s v=""/>
    <s v=""/>
    <s v=""/>
    <s v=""/>
    <s v=""/>
    <s v=""/>
    <s v=""/>
    <s v=""/>
    <s v=""/>
    <s v=""/>
    <s v=""/>
    <s v=""/>
    <m/>
    <s v=""/>
    <x v="2"/>
    <s v="BAM"/>
    <s v="KCAMSCCOM"/>
    <s v="MSC ECON_INV"/>
    <x v="2"/>
    <s v="TOWN"/>
    <s v="YEAR1TRIM1"/>
    <s v="B"/>
    <m/>
    <m/>
    <x v="0"/>
  </r>
  <r>
    <n v="4"/>
    <s v="THURSDAY"/>
    <s v="1730-2030 HRS"/>
    <s v="PG"/>
    <s v="ZOOM"/>
    <x v="107"/>
    <s v="RESEARCH METHODOLOGY"/>
    <s v="144"/>
    <s v="DR. LUCY WAMALWA"/>
    <s v="MSC FIN"/>
    <s v="TOWN"/>
    <m/>
    <n v="0"/>
    <n v="0"/>
    <m/>
    <s v=""/>
    <s v=""/>
    <s v=""/>
    <s v=""/>
    <s v=""/>
    <s v=""/>
    <s v=""/>
    <s v=""/>
    <s v=""/>
    <s v=""/>
    <s v=""/>
    <s v=""/>
    <s v=""/>
    <m/>
    <s v=""/>
    <x v="2"/>
    <s v="BAM"/>
    <s v="KCAMSCCOM"/>
    <s v="MSC FIN"/>
    <x v="2"/>
    <s v="TOWN"/>
    <s v="YEAR1TRIM1"/>
    <s v="B"/>
    <m/>
    <m/>
    <x v="0"/>
  </r>
  <r>
    <n v="4"/>
    <s v="THURSDAY"/>
    <s v="1730-2030 HRS"/>
    <s v="PG"/>
    <s v="ZOOM"/>
    <x v="107"/>
    <s v="RESEARCH METHODOLOGY"/>
    <s v="144"/>
    <s v="DR. LUCY WAMALWA"/>
    <s v="MSC FIN_ACC"/>
    <s v="TOWN"/>
    <n v="3"/>
    <n v="3"/>
    <n v="1"/>
    <n v="50"/>
    <s v=""/>
    <s v=""/>
    <s v=""/>
    <s v=""/>
    <s v=""/>
    <s v=""/>
    <s v=""/>
    <s v=""/>
    <s v=""/>
    <s v=""/>
    <n v="1"/>
    <s v=""/>
    <s v=""/>
    <m/>
    <s v=""/>
    <x v="2"/>
    <s v="BAM"/>
    <s v="KCAMSCCOM"/>
    <s v="MSC FIN_ACC"/>
    <x v="2"/>
    <s v="TOWN"/>
    <s v="YEAR1TRIM1"/>
    <s v="B"/>
    <m/>
    <m/>
    <x v="0"/>
  </r>
  <r>
    <n v="4"/>
    <s v="THURSDAY"/>
    <s v="1730-2030 HRS"/>
    <s v="PG"/>
    <s v="ZOOM"/>
    <x v="107"/>
    <s v="RESEARCH METHODOLOGY"/>
    <s v="144"/>
    <s v="DR. LUCY WAMALWA"/>
    <s v="MSC FIN_ECON"/>
    <s v="TOWN"/>
    <m/>
    <n v="0"/>
    <n v="0"/>
    <m/>
    <s v=""/>
    <s v=""/>
    <s v=""/>
    <s v=""/>
    <s v=""/>
    <s v=""/>
    <s v=""/>
    <s v=""/>
    <s v=""/>
    <s v=""/>
    <n v="0"/>
    <s v=""/>
    <s v=""/>
    <m/>
    <s v=""/>
    <x v="2"/>
    <s v="BAM"/>
    <s v="KCAMSCCOM"/>
    <s v="MSC FIN_ECON"/>
    <x v="2"/>
    <s v="TOWN"/>
    <s v="YEAR1TRIM1"/>
    <s v="B"/>
    <m/>
    <m/>
    <x v="0"/>
  </r>
  <r>
    <n v="4"/>
    <s v="THURSDAY"/>
    <s v="1730-2030 HRS"/>
    <s v="PG"/>
    <s v="ZOOM"/>
    <x v="107"/>
    <s v="RESEARCH METHODOLOGY"/>
    <s v="144"/>
    <s v="DR. LUCY WAMALWA"/>
    <s v="MSC FIN_INV"/>
    <s v="TOWN"/>
    <m/>
    <n v="0"/>
    <n v="0"/>
    <m/>
    <s v=""/>
    <s v=""/>
    <s v=""/>
    <s v=""/>
    <s v=""/>
    <s v=""/>
    <s v=""/>
    <s v=""/>
    <s v=""/>
    <s v=""/>
    <n v="0"/>
    <s v=""/>
    <s v=""/>
    <m/>
    <s v=""/>
    <x v="2"/>
    <s v="BAM"/>
    <s v="KCAMSCCOM"/>
    <s v="MSC FIN_INV"/>
    <x v="2"/>
    <s v="TOWN"/>
    <s v="YEAR1TRIM1"/>
    <s v="B"/>
    <m/>
    <m/>
    <x v="0"/>
  </r>
  <r>
    <n v="6"/>
    <s v="SATURDAY"/>
    <s v="1730-2030 HRS"/>
    <s v="VIRTUAL"/>
    <s v="ZOOM"/>
    <x v="5"/>
    <s v="STRATEGIC MANAGEMENT"/>
    <s v="144"/>
    <s v="DR. LUCY WAMALWA"/>
    <s v="BCOM"/>
    <s v="MAIN"/>
    <n v="3"/>
    <n v="3"/>
    <n v="1"/>
    <n v="6"/>
    <s v=""/>
    <s v=""/>
    <s v=""/>
    <s v=""/>
    <s v=""/>
    <s v=""/>
    <s v=""/>
    <n v="1"/>
    <s v=""/>
    <s v=""/>
    <s v=""/>
    <s v=""/>
    <s v=""/>
    <m/>
    <s v=""/>
    <x v="2"/>
    <s v="BAM"/>
    <s v="KCABCOM"/>
    <s v="BCOM"/>
    <x v="4"/>
    <s v="MAIN"/>
    <s v="YEAR2TRIM2"/>
    <s v="A"/>
    <m/>
    <m/>
    <x v="0"/>
  </r>
  <r>
    <n v="6"/>
    <s v="SATURDAY"/>
    <s v="1730-2030 HRS"/>
    <s v="VIRTUAL"/>
    <s v="ZOOM"/>
    <x v="5"/>
    <s v="STRATEGIC MANAGEMENT"/>
    <s v="144"/>
    <s v="DR. LUCY WAMALWA"/>
    <s v="BPL"/>
    <s v="MAIN"/>
    <m/>
    <n v="0"/>
    <n v="0"/>
    <m/>
    <s v=""/>
    <s v=""/>
    <s v=""/>
    <s v=""/>
    <s v=""/>
    <s v=""/>
    <s v=""/>
    <n v="0"/>
    <s v=""/>
    <s v=""/>
    <s v=""/>
    <s v=""/>
    <s v=""/>
    <m/>
    <s v=""/>
    <x v="2"/>
    <s v="BAM"/>
    <s v="KCABSCPL"/>
    <s v="BPL"/>
    <x v="4"/>
    <s v="MAIN"/>
    <s v="YEAR2TRIM2"/>
    <s v="A"/>
    <m/>
    <m/>
    <x v="0"/>
  </r>
  <r>
    <n v="6"/>
    <s v="SATURDAY"/>
    <s v="1730-2030 HRS"/>
    <s v="VIRTUAL"/>
    <s v="ZOOM"/>
    <x v="5"/>
    <s v="STRATEGIC MANAGEMENT"/>
    <s v="144"/>
    <s v="DR. LUCY WAMALWA"/>
    <s v="BPM"/>
    <s v="MAIN"/>
    <m/>
    <n v="0"/>
    <n v="0"/>
    <n v="6"/>
    <s v=""/>
    <s v=""/>
    <s v=""/>
    <s v=""/>
    <s v=""/>
    <s v=""/>
    <s v=""/>
    <n v="0"/>
    <s v=""/>
    <s v=""/>
    <s v=""/>
    <s v=""/>
    <s v=""/>
    <m/>
    <s v=""/>
    <x v="2"/>
    <s v="BAM"/>
    <s v="KCABSCPM"/>
    <s v="BPM"/>
    <x v="4"/>
    <s v="MAIN"/>
    <s v="YEAR2TRIM2"/>
    <s v="A"/>
    <m/>
    <n v="74"/>
    <x v="0"/>
  </r>
  <r>
    <n v="6"/>
    <s v="SATURDAY"/>
    <s v="1730-2030 HRS"/>
    <s v="VIRTUAL"/>
    <s v="ZOOM"/>
    <x v="5"/>
    <s v="STRATEGIC MANAGEMENT"/>
    <s v="144"/>
    <s v="DR. LUCY WAMALWA"/>
    <s v="BPM"/>
    <s v="MAIN"/>
    <m/>
    <n v="0"/>
    <n v="0"/>
    <m/>
    <s v=""/>
    <s v=""/>
    <s v=""/>
    <s v=""/>
    <s v=""/>
    <s v=""/>
    <s v=""/>
    <n v="0"/>
    <s v=""/>
    <s v=""/>
    <s v=""/>
    <s v=""/>
    <s v=""/>
    <m/>
    <s v=""/>
    <x v="2"/>
    <s v="BAM"/>
    <s v="KCABSCPM"/>
    <s v="BPM"/>
    <x v="4"/>
    <s v="MAIN"/>
    <s v="YEAR2TRIM2"/>
    <s v="A"/>
    <m/>
    <m/>
    <x v="0"/>
  </r>
  <r>
    <n v="2"/>
    <s v="TUESDAY"/>
    <s v="1100-1400 HRS"/>
    <s v="PHYSICAL"/>
    <s v="LT 2-4"/>
    <x v="5"/>
    <s v="STRATEGIC MANAGEMENT"/>
    <s v="144"/>
    <s v="DR. LUCY WAMALWA"/>
    <s v="BCOM"/>
    <s v="MAIN"/>
    <n v="3"/>
    <n v="3"/>
    <n v="1"/>
    <n v="80"/>
    <s v=""/>
    <s v=""/>
    <s v=""/>
    <s v=""/>
    <s v=""/>
    <s v=""/>
    <s v=""/>
    <n v="1"/>
    <s v=""/>
    <s v=""/>
    <s v=""/>
    <s v=""/>
    <s v=""/>
    <m/>
    <s v=""/>
    <x v="2"/>
    <s v="BAM"/>
    <s v="KCABCOM"/>
    <s v="BCOM"/>
    <x v="0"/>
    <s v="MAIN"/>
    <s v="YEAR2TRIM2"/>
    <s v="A"/>
    <m/>
    <m/>
    <x v="0"/>
  </r>
  <r>
    <n v="2"/>
    <s v="TUESDAY"/>
    <s v="1100-1400 HRS"/>
    <s v="PHYSICAL"/>
    <s v="LT 2-4"/>
    <x v="5"/>
    <s v="STRATEGIC MANAGEMENT"/>
    <s v="144"/>
    <s v="DR. LUCY WAMALWA"/>
    <s v="BEBS"/>
    <s v="MAIN"/>
    <m/>
    <n v="0"/>
    <n v="0"/>
    <m/>
    <s v=""/>
    <s v=""/>
    <s v=""/>
    <s v=""/>
    <s v=""/>
    <s v=""/>
    <s v=""/>
    <s v=""/>
    <s v=""/>
    <n v="0"/>
    <s v=""/>
    <s v=""/>
    <s v=""/>
    <m/>
    <s v=""/>
    <x v="2"/>
    <s v="BAM"/>
    <s v="KCABEBS"/>
    <s v="BEBS"/>
    <x v="0"/>
    <s v="MAIN"/>
    <s v="YEAR2TRIM2"/>
    <s v="A"/>
    <m/>
    <m/>
    <x v="0"/>
  </r>
  <r>
    <n v="2"/>
    <s v="TUESDAY"/>
    <s v="1100-1400 HRS"/>
    <s v="PHYSICAL"/>
    <s v="LT 2-4"/>
    <x v="5"/>
    <s v="STRATEGIC MANAGEMENT"/>
    <s v="144"/>
    <s v="DR. LUCY WAMALWA"/>
    <s v="BISF"/>
    <s v="MAIN"/>
    <m/>
    <n v="0"/>
    <n v="0"/>
    <m/>
    <m/>
    <s v=""/>
    <s v=""/>
    <s v=""/>
    <s v=""/>
    <s v=""/>
    <n v="0"/>
    <s v=""/>
    <s v=""/>
    <s v=""/>
    <s v=""/>
    <s v=""/>
    <s v=""/>
    <m/>
    <s v=""/>
    <x v="0"/>
    <s v="BAM"/>
    <s v="KCABSIF"/>
    <s v="BISF"/>
    <x v="0"/>
    <s v="MAIN"/>
    <s v="YEAR2TRIM3"/>
    <s v="A"/>
    <m/>
    <m/>
    <x v="0"/>
  </r>
  <r>
    <n v="1"/>
    <s v="MONDAY"/>
    <s v="1100-1400 HRS"/>
    <s v="VIRTUAL"/>
    <s v="ZOOM"/>
    <x v="108"/>
    <s v="GLOBAL INNOVATION"/>
    <s v="146"/>
    <s v="JOSHUA NYANGIDI"/>
    <s v="IBM"/>
    <s v="TOWN"/>
    <n v="3"/>
    <n v="3"/>
    <n v="1"/>
    <n v="14"/>
    <s v=""/>
    <s v=""/>
    <s v=""/>
    <s v=""/>
    <s v=""/>
    <s v=""/>
    <s v=""/>
    <n v="1"/>
    <s v=""/>
    <s v=""/>
    <s v=""/>
    <s v=""/>
    <s v=""/>
    <m/>
    <s v=""/>
    <x v="2"/>
    <s v="BAM"/>
    <s v="KCABSIBM"/>
    <s v="IBM"/>
    <x v="0"/>
    <s v="TOWN"/>
    <s v="YEAR3TRIM1"/>
    <s v="A"/>
    <m/>
    <m/>
    <x v="0"/>
  </r>
  <r>
    <n v="4"/>
    <s v="THURSDAY"/>
    <s v="1400-1700 HRS"/>
    <s v="VIRTUAL"/>
    <s v="ZOOM"/>
    <x v="12"/>
    <s v="ENTREPRENEURSHIP PRINCIPLES AND PRACTICE"/>
    <s v="146"/>
    <s v="JOSHUA NYANGIDI"/>
    <s v="B.Ed(Arts)"/>
    <s v="MAIN"/>
    <m/>
    <n v="0"/>
    <n v="0"/>
    <n v="5"/>
    <s v=""/>
    <s v=""/>
    <s v=""/>
    <s v=""/>
    <s v=""/>
    <s v=""/>
    <s v=""/>
    <s v=""/>
    <s v=""/>
    <n v="0"/>
    <s v=""/>
    <s v=""/>
    <s v=""/>
    <m/>
    <s v=""/>
    <x v="1"/>
    <s v="BAM"/>
    <s v="KCABEDUORD"/>
    <s v="B.Ed(Arts)"/>
    <x v="0"/>
    <s v="MAIN"/>
    <s v="GSSY2S2"/>
    <s v="A"/>
    <m/>
    <m/>
    <x v="0"/>
  </r>
  <r>
    <n v="4"/>
    <s v="THURSDAY"/>
    <s v="1400-1700 HRS"/>
    <s v="VIRTUAL"/>
    <s v="ZOOM"/>
    <x v="12"/>
    <s v="ENTREPRENEURSHIP PRINCIPLES AND PRACTICE"/>
    <s v="146"/>
    <s v="JOSHUA NYANGIDI"/>
    <s v="BCCJ"/>
    <s v="MAIN"/>
    <m/>
    <n v="0"/>
    <n v="0"/>
    <n v="10"/>
    <s v=""/>
    <s v=""/>
    <s v=""/>
    <s v=""/>
    <s v=""/>
    <s v=""/>
    <s v=""/>
    <s v=""/>
    <s v=""/>
    <s v=""/>
    <s v=""/>
    <s v=""/>
    <s v=""/>
    <m/>
    <s v=""/>
    <x v="1"/>
    <s v="BAM"/>
    <s v="KCABACY"/>
    <s v="BCCJ"/>
    <x v="0"/>
    <s v="MAIN"/>
    <s v="GSSY2S2"/>
    <s v="A"/>
    <m/>
    <m/>
    <x v="0"/>
  </r>
  <r>
    <n v="4"/>
    <s v="THURSDAY"/>
    <s v="1400-1700 HRS"/>
    <s v="VIRTUAL"/>
    <s v="ZOOM"/>
    <x v="12"/>
    <s v="ENTREPRENEURSHIP PRINCIPLES AND PRACTICE"/>
    <s v="146"/>
    <s v="JOSHUA NYANGIDI"/>
    <s v="BCP"/>
    <s v="MAIN"/>
    <m/>
    <n v="0"/>
    <n v="0"/>
    <n v="6"/>
    <s v=""/>
    <s v=""/>
    <s v=""/>
    <s v=""/>
    <s v=""/>
    <s v=""/>
    <s v=""/>
    <s v=""/>
    <s v=""/>
    <n v="0"/>
    <s v=""/>
    <s v=""/>
    <s v=""/>
    <m/>
    <s v=""/>
    <x v="1"/>
    <s v="BAM"/>
    <s v="KCABACP"/>
    <s v="BCP"/>
    <x v="0"/>
    <s v="MAIN"/>
    <s v="GSSY2S2"/>
    <s v="A"/>
    <m/>
    <m/>
    <x v="0"/>
  </r>
  <r>
    <n v="4"/>
    <s v="THURSDAY"/>
    <s v="1400-1700 HRS"/>
    <s v="VIRTUAL"/>
    <s v="ZOOM"/>
    <x v="12"/>
    <s v="ENTREPRENEURSHIP PRINCIPLES AND PRACTICE"/>
    <s v="146"/>
    <s v="JOSHUA NYANGIDI"/>
    <s v="B.Ed(Arts)"/>
    <s v="MAIN"/>
    <m/>
    <n v="0"/>
    <n v="0"/>
    <n v="5"/>
    <s v=""/>
    <s v=""/>
    <s v=""/>
    <s v=""/>
    <s v=""/>
    <s v=""/>
    <s v=""/>
    <s v=""/>
    <s v=""/>
    <n v="0"/>
    <s v=""/>
    <s v=""/>
    <s v=""/>
    <m/>
    <s v=""/>
    <x v="1"/>
    <s v="BAM"/>
    <s v="KCABEDUORD"/>
    <s v="B.Ed(Arts)"/>
    <x v="0"/>
    <s v="MAIN"/>
    <s v="GSSY4S2"/>
    <s v="A"/>
    <m/>
    <m/>
    <x v="0"/>
  </r>
  <r>
    <n v="4"/>
    <s v="THURSDAY"/>
    <s v="1400-1700 HRS"/>
    <s v="VIRTUAL"/>
    <s v="ZOOM"/>
    <x v="12"/>
    <s v="ENTREPRENEURSHIP PRINCIPLES AND PRACTICE"/>
    <s v="146"/>
    <s v="JOSHUA NYANGIDI"/>
    <s v="BECE"/>
    <s v="MAIN"/>
    <m/>
    <m/>
    <m/>
    <m/>
    <m/>
    <m/>
    <m/>
    <m/>
    <m/>
    <m/>
    <m/>
    <m/>
    <m/>
    <m/>
    <m/>
    <m/>
    <m/>
    <m/>
    <m/>
    <x v="1"/>
    <s v="BAM"/>
    <s v="KCABECE"/>
    <s v="BECE"/>
    <x v="0"/>
    <s v="MAIN"/>
    <s v="Y4S2"/>
    <s v="A"/>
    <m/>
    <m/>
    <x v="0"/>
  </r>
  <r>
    <n v="4"/>
    <s v="THURSDAY"/>
    <s v="1400-1700 HRS"/>
    <s v="VIRTUAL"/>
    <s v="ZOOM"/>
    <x v="12"/>
    <s v="ENTREPRENEURSHIP PRINCIPLES AND PRACTICE"/>
    <s v="146"/>
    <s v="JOSHUA NYANGIDI"/>
    <s v="BFPA"/>
    <s v="TOWN"/>
    <m/>
    <n v="0"/>
    <n v="0"/>
    <n v="6"/>
    <s v=""/>
    <s v=""/>
    <s v=""/>
    <s v=""/>
    <s v=""/>
    <s v=""/>
    <s v=""/>
    <s v=""/>
    <s v=""/>
    <n v="0"/>
    <s v=""/>
    <s v=""/>
    <s v=""/>
    <m/>
    <s v=""/>
    <x v="1"/>
    <s v="BAM"/>
    <s v="KCABFPA"/>
    <s v="BFPA"/>
    <x v="0"/>
    <s v="TOWN"/>
    <s v="GSSY2S2"/>
    <s v="A"/>
    <m/>
    <m/>
    <x v="0"/>
  </r>
  <r>
    <n v="4"/>
    <s v="THURSDAY"/>
    <s v="1400-1700 HRS"/>
    <s v="VIRTUAL"/>
    <s v="ZOOM"/>
    <x v="12"/>
    <s v="ENTREPRENEURSHIP PRINCIPLES AND PRACTICE"/>
    <s v="146"/>
    <s v="JOSHUA NYANGIDI"/>
    <s v="BJDM"/>
    <s v="TOWN"/>
    <m/>
    <n v="0"/>
    <n v="0"/>
    <n v="6"/>
    <s v=""/>
    <s v=""/>
    <s v=""/>
    <s v=""/>
    <s v=""/>
    <s v=""/>
    <s v=""/>
    <s v=""/>
    <s v=""/>
    <n v="0"/>
    <s v=""/>
    <s v=""/>
    <s v=""/>
    <m/>
    <s v=""/>
    <x v="1"/>
    <s v="PAFMES"/>
    <s v="KCABJDM"/>
    <s v="BJDM"/>
    <x v="0"/>
    <s v="TOWN"/>
    <s v="GSSY2S2"/>
    <s v="A"/>
    <m/>
    <m/>
    <x v="0"/>
  </r>
  <r>
    <n v="4"/>
    <s v="THURSDAY"/>
    <s v="1400-1700 HRS"/>
    <s v="VIRTUAL"/>
    <s v="ZOOM"/>
    <x v="12"/>
    <s v="ENTREPRENEURSHIP PRINCIPLES AND PRACTICE"/>
    <s v="146"/>
    <s v="JOSHUA NYANGIDI"/>
    <s v="BCOM"/>
    <s v="KSM"/>
    <m/>
    <n v="0"/>
    <n v="0"/>
    <m/>
    <s v=""/>
    <s v=""/>
    <s v=""/>
    <s v=""/>
    <s v=""/>
    <s v=""/>
    <s v=""/>
    <n v="0"/>
    <s v=""/>
    <s v=""/>
    <s v=""/>
    <s v=""/>
    <s v=""/>
    <m/>
    <s v=""/>
    <x v="2"/>
    <s v="BAM"/>
    <s v="KCABCOM"/>
    <s v="BCOM"/>
    <x v="0"/>
    <s v="KSM"/>
    <s v="YEAR2TRIM3"/>
    <s v="A"/>
    <m/>
    <m/>
    <x v="0"/>
  </r>
  <r>
    <n v="4"/>
    <s v="THURSDAY"/>
    <s v="1400-1700 HRS"/>
    <s v="VIRTUAL"/>
    <s v="ZOOM"/>
    <x v="12"/>
    <s v="ENTREPRENEURSHIP PRINCIPLES AND PRACTICE"/>
    <s v="146"/>
    <s v="JOSHUA NYANGIDI"/>
    <s v="BSC EandS"/>
    <s v="MAIN"/>
    <m/>
    <n v="0"/>
    <n v="0"/>
    <m/>
    <s v=""/>
    <s v=""/>
    <s v=""/>
    <s v=""/>
    <s v=""/>
    <s v=""/>
    <s v=""/>
    <s v=""/>
    <s v=""/>
    <s v=""/>
    <s v=""/>
    <s v=""/>
    <s v=""/>
    <m/>
    <s v=""/>
    <x v="2"/>
    <s v="BAM"/>
    <s v="KCABECOSTA"/>
    <s v="BSC EandS"/>
    <x v="0"/>
    <s v="MAIN"/>
    <s v="YEAR2TRIM1"/>
    <s v="A"/>
    <m/>
    <m/>
    <x v="0"/>
  </r>
  <r>
    <n v="4"/>
    <s v="THURSDAY"/>
    <s v="1400-1700 HRS"/>
    <s v="VIRTUAL"/>
    <s v="ZOOM"/>
    <x v="12"/>
    <s v="ENTREPRENEURSHIP PRINCIPLES AND PRACTICE"/>
    <s v="146"/>
    <s v="JOSHUA NYANGIDI"/>
    <s v="BSC AS"/>
    <s v="MAIN"/>
    <m/>
    <n v="0"/>
    <n v="0"/>
    <m/>
    <s v=""/>
    <s v=""/>
    <s v=""/>
    <s v=""/>
    <s v=""/>
    <s v=""/>
    <s v=""/>
    <n v="0"/>
    <s v=""/>
    <s v=""/>
    <s v=""/>
    <s v=""/>
    <s v=""/>
    <m/>
    <s v=""/>
    <x v="2"/>
    <s v="BAM"/>
    <s v="KCABAS"/>
    <s v="BSC AS"/>
    <x v="0"/>
    <s v="MAIN"/>
    <s v="YEAR2TRIM2"/>
    <s v="A"/>
    <m/>
    <m/>
    <x v="0"/>
  </r>
  <r>
    <n v="4"/>
    <s v="THURSDAY"/>
    <s v="1400-1700 HRS"/>
    <s v="VIRTUAL"/>
    <s v="ZOOM"/>
    <x v="12"/>
    <s v="ENTREPRENEURSHIP PRINCIPLES AND PRACTICE"/>
    <s v="146"/>
    <s v="JOSHUA NYANGIDI"/>
    <s v="BPL"/>
    <s v="MAIN"/>
    <n v="3"/>
    <n v="3"/>
    <n v="1"/>
    <n v="250"/>
    <s v=""/>
    <s v=""/>
    <s v=""/>
    <s v=""/>
    <s v=""/>
    <s v=""/>
    <s v=""/>
    <n v="1"/>
    <s v=""/>
    <s v=""/>
    <s v=""/>
    <s v=""/>
    <s v=""/>
    <m/>
    <s v=""/>
    <x v="2"/>
    <s v="BAM"/>
    <s v="KCABSCPL"/>
    <s v="BPL"/>
    <x v="0"/>
    <s v="MAIN"/>
    <s v="YEAR2TRIM3"/>
    <s v="A"/>
    <m/>
    <m/>
    <x v="0"/>
  </r>
  <r>
    <n v="4"/>
    <s v="THURSDAY"/>
    <s v="1400-1700 HRS"/>
    <s v="VIRTUAL"/>
    <s v="ZOOM"/>
    <x v="12"/>
    <s v="ENTREPRENEURSHIP PRINCIPLES AND PRACTICE"/>
    <s v="146"/>
    <s v="JOSHUA NYANGIDI"/>
    <s v="BPL"/>
    <s v="TOWN"/>
    <m/>
    <n v="0"/>
    <n v="0"/>
    <m/>
    <s v=""/>
    <s v=""/>
    <s v=""/>
    <s v=""/>
    <s v=""/>
    <s v=""/>
    <s v=""/>
    <n v="0"/>
    <s v=""/>
    <s v=""/>
    <s v=""/>
    <s v=""/>
    <s v=""/>
    <m/>
    <s v=""/>
    <x v="2"/>
    <s v="BAM"/>
    <s v="KCABSCPL"/>
    <s v="BPL"/>
    <x v="0"/>
    <s v="TOWN"/>
    <s v="YEAR2TRIM1"/>
    <s v="A"/>
    <m/>
    <m/>
    <x v="0"/>
  </r>
  <r>
    <n v="4"/>
    <s v="THURSDAY"/>
    <s v="1400-1700 HRS"/>
    <s v="VIRTUAL"/>
    <s v="ZOOM"/>
    <x v="12"/>
    <s v="ENTREPRENEURSHIP PRINCIPLES AND PRACTICE"/>
    <s v="146"/>
    <s v="JOSHUA NYANGIDI"/>
    <s v="BPM"/>
    <s v="TOWN"/>
    <m/>
    <n v="0"/>
    <n v="0"/>
    <m/>
    <s v=""/>
    <s v=""/>
    <s v=""/>
    <s v=""/>
    <s v=""/>
    <s v=""/>
    <s v=""/>
    <n v="0"/>
    <s v=""/>
    <s v=""/>
    <s v=""/>
    <s v=""/>
    <s v=""/>
    <m/>
    <s v=""/>
    <x v="2"/>
    <s v="BAM"/>
    <s v="KCABSCPM"/>
    <s v="BPM"/>
    <x v="0"/>
    <s v="TOWN"/>
    <s v="YEAR2TRIM1"/>
    <s v="A"/>
    <m/>
    <m/>
    <x v="0"/>
  </r>
  <r>
    <n v="4"/>
    <s v="THURSDAY"/>
    <s v="1400-1700 HRS"/>
    <s v="VIRTUAL"/>
    <s v="ZOOM"/>
    <x v="12"/>
    <s v="ENTREPRENEURSHIP PRINCIPLES AND PRACTICE"/>
    <s v="146"/>
    <s v="JOSHUA NYANGIDI"/>
    <s v="IBM"/>
    <s v="TOWN"/>
    <m/>
    <n v="0"/>
    <n v="0"/>
    <m/>
    <s v=""/>
    <s v=""/>
    <s v=""/>
    <s v=""/>
    <s v=""/>
    <s v=""/>
    <s v=""/>
    <n v="0"/>
    <s v=""/>
    <s v=""/>
    <s v=""/>
    <s v=""/>
    <s v=""/>
    <m/>
    <s v=""/>
    <x v="2"/>
    <s v="BAM"/>
    <s v="KCABSIBM"/>
    <s v="IBM"/>
    <x v="0"/>
    <s v="TOWN"/>
    <s v="YEAR2TRIM1"/>
    <s v="A"/>
    <m/>
    <n v="22"/>
    <x v="0"/>
  </r>
  <r>
    <n v="4"/>
    <s v="THURSDAY"/>
    <s v="1400-1700 HRS"/>
    <s v="VIRTUAL"/>
    <s v="ZOOM"/>
    <x v="12"/>
    <s v="ENTREPRENEURSHIP PRINCIPLES AND PRACTICE"/>
    <s v="146"/>
    <s v="JOSHUA NYANGIDI"/>
    <s v="BCOM"/>
    <s v="TOWN"/>
    <m/>
    <n v="0"/>
    <n v="0"/>
    <m/>
    <s v=""/>
    <s v=""/>
    <s v=""/>
    <s v=""/>
    <s v=""/>
    <s v=""/>
    <s v=""/>
    <n v="0"/>
    <s v=""/>
    <s v=""/>
    <s v=""/>
    <s v=""/>
    <s v=""/>
    <m/>
    <s v=""/>
    <x v="2"/>
    <s v="BAM"/>
    <s v="KCABCOM"/>
    <s v="BCOM"/>
    <x v="0"/>
    <s v="TOWN"/>
    <s v="YEAR2TRIM3"/>
    <s v="A"/>
    <m/>
    <m/>
    <x v="0"/>
  </r>
  <r>
    <n v="4"/>
    <s v="THURSDAY"/>
    <s v="1400-1700 HRS"/>
    <s v="VIRTUAL"/>
    <s v="ZOOM"/>
    <x v="12"/>
    <s v="ENTREPRENEURSHIP PRINCIPLES AND PRACTICE"/>
    <s v="146"/>
    <s v="JOSHUA NYANGIDI"/>
    <s v="BPL"/>
    <s v="TOWN"/>
    <m/>
    <n v="0"/>
    <n v="0"/>
    <m/>
    <s v=""/>
    <s v=""/>
    <s v=""/>
    <s v=""/>
    <s v=""/>
    <s v=""/>
    <s v=""/>
    <n v="0"/>
    <s v=""/>
    <s v=""/>
    <s v=""/>
    <s v=""/>
    <s v=""/>
    <m/>
    <s v=""/>
    <x v="2"/>
    <s v="BAM"/>
    <s v="KCABSCPL"/>
    <s v="BPL"/>
    <x v="0"/>
    <s v="TOWN"/>
    <s v="YEAR2TRIM3"/>
    <s v="A"/>
    <m/>
    <m/>
    <x v="0"/>
  </r>
  <r>
    <n v="4"/>
    <s v="THURSDAY"/>
    <s v="1400-1700 HRS"/>
    <s v="VIRTUAL"/>
    <s v="ZOOM"/>
    <x v="12"/>
    <s v="ENTREPRENEURSHIP PRINCIPLES AND PRACTICE"/>
    <s v="146"/>
    <s v="JOSHUA NYANGIDI"/>
    <s v="IBM"/>
    <s v="TOWN"/>
    <m/>
    <n v="0"/>
    <n v="0"/>
    <m/>
    <s v=""/>
    <s v=""/>
    <s v=""/>
    <s v=""/>
    <s v=""/>
    <s v=""/>
    <s v=""/>
    <n v="0"/>
    <s v=""/>
    <s v=""/>
    <s v=""/>
    <s v=""/>
    <s v=""/>
    <m/>
    <s v=""/>
    <x v="2"/>
    <s v="BAM"/>
    <s v="KCABSIBM"/>
    <s v="IBM"/>
    <x v="0"/>
    <s v="TOWN"/>
    <s v="YEAR2TRIM3"/>
    <s v="A"/>
    <m/>
    <m/>
    <x v="0"/>
  </r>
  <r>
    <n v="4"/>
    <s v="THURSDAY"/>
    <s v="1400-1700 HRS"/>
    <s v="VIRTUAL"/>
    <s v="ZOOM"/>
    <x v="12"/>
    <s v="ENTREPRENEURSHIP PRINCIPLES AND PRACTICE"/>
    <s v="146"/>
    <s v="JOSHUA NYANGIDI"/>
    <s v="BIT"/>
    <s v="KITENGELA"/>
    <m/>
    <n v="0"/>
    <n v="0"/>
    <m/>
    <m/>
    <s v=""/>
    <s v=""/>
    <s v=""/>
    <s v=""/>
    <s v=""/>
    <n v="0"/>
    <s v=""/>
    <s v=""/>
    <s v=""/>
    <s v=""/>
    <s v=""/>
    <s v=""/>
    <m/>
    <s v=""/>
    <x v="0"/>
    <s v="BAM"/>
    <s v="KCABSCIT"/>
    <s v="BIT"/>
    <x v="0"/>
    <s v="KITENGELA"/>
    <s v="YEAR2TRIM1"/>
    <s v="A"/>
    <m/>
    <m/>
    <x v="0"/>
  </r>
  <r>
    <n v="4"/>
    <s v="THURSDAY"/>
    <s v="1400-1700 HRS"/>
    <s v="VIRTUAL"/>
    <s v="ZOOM"/>
    <x v="12"/>
    <s v="ENTREPRENEURSHIP PRINCIPLES AND PRACTICE"/>
    <s v="146"/>
    <s v="JOSHUA NYANGIDI"/>
    <s v="BIT"/>
    <s v="KSM"/>
    <m/>
    <n v="0"/>
    <n v="0"/>
    <m/>
    <m/>
    <s v=""/>
    <s v=""/>
    <s v=""/>
    <s v=""/>
    <s v=""/>
    <n v="0"/>
    <s v=""/>
    <s v=""/>
    <s v=""/>
    <s v=""/>
    <s v=""/>
    <s v=""/>
    <m/>
    <s v=""/>
    <x v="0"/>
    <s v="BAM"/>
    <s v="KCABSCIT"/>
    <s v="BIT"/>
    <x v="0"/>
    <s v="KSM"/>
    <s v="YEAR2TRIM1"/>
    <s v="A"/>
    <m/>
    <m/>
    <x v="0"/>
  </r>
  <r>
    <n v="4"/>
    <s v="THURSDAY"/>
    <s v="1400-1700 HRS"/>
    <s v="VIRTUAL"/>
    <s v="ZOOM"/>
    <x v="12"/>
    <s v="ENTREPRENEURSHIP PRINCIPLES AND PRACTICE"/>
    <s v="146"/>
    <s v="JOSHUA NYANGIDI"/>
    <s v="BAC"/>
    <s v="MAIN"/>
    <m/>
    <n v="0"/>
    <n v="0"/>
    <n v="297"/>
    <m/>
    <s v=""/>
    <s v=""/>
    <s v=""/>
    <s v=""/>
    <s v=""/>
    <n v="0"/>
    <s v=""/>
    <s v=""/>
    <s v=""/>
    <s v=""/>
    <s v=""/>
    <s v=""/>
    <m/>
    <s v=""/>
    <x v="0"/>
    <s v="BAM"/>
    <s v="KCABAC"/>
    <s v="BAC"/>
    <x v="0"/>
    <s v="MAIN"/>
    <s v="YEAR2TRIM1"/>
    <s v="A"/>
    <m/>
    <m/>
    <x v="0"/>
  </r>
  <r>
    <n v="4"/>
    <s v="THURSDAY"/>
    <s v="1400-1700 HRS"/>
    <s v="VIRTUAL"/>
    <s v="ZOOM"/>
    <x v="12"/>
    <s v="ENTREPRENEURSHIP PRINCIPLES AND PRACTICE"/>
    <s v="146"/>
    <s v="JOSHUA NYANGIDI"/>
    <s v="BCT"/>
    <s v="MAIN"/>
    <m/>
    <n v="0"/>
    <n v="0"/>
    <m/>
    <m/>
    <s v=""/>
    <s v=""/>
    <s v=""/>
    <s v=""/>
    <s v=""/>
    <n v="0"/>
    <s v=""/>
    <s v=""/>
    <s v=""/>
    <s v=""/>
    <s v=""/>
    <s v=""/>
    <m/>
    <s v=""/>
    <x v="0"/>
    <s v="BAM"/>
    <s v="KCABSCICT"/>
    <s v="BCT"/>
    <x v="0"/>
    <s v="MAIN"/>
    <s v="YEAR2TRIM1"/>
    <s v="A"/>
    <m/>
    <m/>
    <x v="0"/>
  </r>
  <r>
    <n v="4"/>
    <s v="THURSDAY"/>
    <s v="1400-1700 HRS"/>
    <s v="VIRTUAL"/>
    <s v="ZOOM"/>
    <x v="12"/>
    <s v="ENTREPRENEURSHIP PRINCIPLES AND PRACTICE"/>
    <s v="146"/>
    <s v="JOSHUA NYANGIDI"/>
    <s v="BDS"/>
    <s v="MAIN"/>
    <m/>
    <n v="0"/>
    <n v="0"/>
    <m/>
    <m/>
    <s v=""/>
    <s v=""/>
    <s v=""/>
    <s v=""/>
    <s v=""/>
    <s v=""/>
    <s v=""/>
    <s v=""/>
    <s v=""/>
    <s v=""/>
    <s v=""/>
    <s v=""/>
    <m/>
    <s v=""/>
    <x v="0"/>
    <s v="BAM"/>
    <s v="KCABSCDS"/>
    <s v="BDS"/>
    <x v="0"/>
    <s v="MAIN"/>
    <s v="YEAR2TRIM1"/>
    <s v="A"/>
    <m/>
    <m/>
    <x v="0"/>
  </r>
  <r>
    <n v="4"/>
    <s v="THURSDAY"/>
    <s v="1400-1700 HRS"/>
    <s v="VIRTUAL"/>
    <s v="ZOOM"/>
    <x v="12"/>
    <s v="ENTREPRENEURSHIP PRINCIPLES AND PRACTICE"/>
    <s v="146"/>
    <s v="JOSHUA NYANGIDI"/>
    <s v="BGAT"/>
    <s v="MAIN"/>
    <m/>
    <n v="0"/>
    <n v="0"/>
    <m/>
    <m/>
    <s v=""/>
    <s v=""/>
    <s v=""/>
    <s v=""/>
    <s v=""/>
    <s v=""/>
    <s v=""/>
    <s v=""/>
    <s v=""/>
    <s v=""/>
    <s v=""/>
    <s v=""/>
    <m/>
    <s v=""/>
    <x v="0"/>
    <s v="BAM"/>
    <s v="KCASGAT"/>
    <s v="BGAT"/>
    <x v="0"/>
    <s v="MAIN"/>
    <s v="YEAR2TRIM1"/>
    <s v="A"/>
    <m/>
    <m/>
    <x v="0"/>
  </r>
  <r>
    <n v="4"/>
    <s v="THURSDAY"/>
    <s v="1400-1700 HRS"/>
    <s v="VIRTUAL"/>
    <s v="ZOOM"/>
    <x v="12"/>
    <s v="ENTREPRENEURSHIP PRINCIPLES AND PRACTICE"/>
    <s v="146"/>
    <s v="JOSHUA NYANGIDI"/>
    <s v="BISF"/>
    <s v="MAIN"/>
    <m/>
    <n v="0"/>
    <n v="0"/>
    <m/>
    <m/>
    <s v=""/>
    <s v=""/>
    <s v=""/>
    <s v=""/>
    <s v=""/>
    <n v="0"/>
    <s v=""/>
    <s v=""/>
    <s v=""/>
    <s v=""/>
    <s v=""/>
    <s v=""/>
    <m/>
    <s v=""/>
    <x v="0"/>
    <s v="BAM"/>
    <s v="KCABSIF"/>
    <s v="BISF"/>
    <x v="0"/>
    <s v="MAIN"/>
    <s v="YEAR2TRIM1"/>
    <s v="A"/>
    <m/>
    <m/>
    <x v="0"/>
  </r>
  <r>
    <n v="4"/>
    <s v="THURSDAY"/>
    <s v="1400-1700 HRS"/>
    <s v="VIRTUAL"/>
    <s v="ZOOM"/>
    <x v="12"/>
    <s v="ENTREPRENEURSHIP PRINCIPLES AND PRACTICE"/>
    <s v="146"/>
    <s v="JOSHUA NYANGIDI"/>
    <s v="BIT"/>
    <s v="MAIN"/>
    <m/>
    <n v="0"/>
    <n v="0"/>
    <m/>
    <m/>
    <s v=""/>
    <s v=""/>
    <s v=""/>
    <s v=""/>
    <s v=""/>
    <n v="0"/>
    <s v=""/>
    <s v=""/>
    <s v=""/>
    <s v=""/>
    <s v=""/>
    <s v=""/>
    <m/>
    <s v=""/>
    <x v="0"/>
    <s v="BAM"/>
    <s v="KCABSCIT"/>
    <s v="BIT"/>
    <x v="0"/>
    <s v="MAIN"/>
    <s v="YEAR2TRIM1"/>
    <s v="A"/>
    <m/>
    <m/>
    <x v="0"/>
  </r>
  <r>
    <n v="4"/>
    <s v="THURSDAY"/>
    <s v="1400-1700 HRS"/>
    <s v="VIRTUAL"/>
    <s v="ZOOM"/>
    <x v="12"/>
    <s v="ENTREPRENEURSHIP PRINCIPLES AND PRACTICE"/>
    <s v="146"/>
    <s v="JOSHUA NYANGIDI"/>
    <s v="BSD"/>
    <s v="MAIN"/>
    <m/>
    <n v="0"/>
    <n v="0"/>
    <m/>
    <m/>
    <s v=""/>
    <s v=""/>
    <s v=""/>
    <s v=""/>
    <s v=""/>
    <n v="0"/>
    <s v=""/>
    <s v=""/>
    <s v=""/>
    <s v=""/>
    <s v=""/>
    <s v=""/>
    <m/>
    <s v=""/>
    <x v="0"/>
    <s v="BAM"/>
    <s v="KCABSSD"/>
    <s v="BSD"/>
    <x v="0"/>
    <s v="MAIN"/>
    <s v="YEAR2TRIM1"/>
    <s v="A"/>
    <m/>
    <m/>
    <x v="0"/>
  </r>
  <r>
    <n v="4"/>
    <s v="THURSDAY"/>
    <s v="1400-1700 HRS"/>
    <s v="VIRTUAL"/>
    <s v="ZOOM"/>
    <x v="12"/>
    <s v="ENTREPRENEURSHIP PRINCIPLES AND PRACTICE"/>
    <s v="146"/>
    <s v="JOSHUA NYANGIDI"/>
    <s v="BDS"/>
    <s v="MAIN"/>
    <m/>
    <n v="0"/>
    <n v="0"/>
    <m/>
    <m/>
    <s v=""/>
    <s v=""/>
    <s v=""/>
    <s v=""/>
    <s v=""/>
    <s v=""/>
    <s v=""/>
    <s v=""/>
    <s v=""/>
    <s v=""/>
    <s v=""/>
    <s v=""/>
    <m/>
    <s v=""/>
    <x v="0"/>
    <s v="BAM"/>
    <s v="KCABSCDS"/>
    <s v="BDS"/>
    <x v="0"/>
    <s v="MAIN"/>
    <s v="YEAR3TRIM2"/>
    <s v="A"/>
    <m/>
    <m/>
    <x v="0"/>
  </r>
  <r>
    <n v="4"/>
    <s v="THURSDAY"/>
    <s v="1400-1700 HRS"/>
    <s v="VIRTUAL"/>
    <s v="ZOOM"/>
    <x v="12"/>
    <s v="ENTREPRENEURSHIP PRINCIPLES AND PRACTICE"/>
    <s v="146"/>
    <s v="JOSHUA NYANGIDI"/>
    <s v="BBIT"/>
    <s v="TOWN"/>
    <m/>
    <n v="0"/>
    <n v="0"/>
    <m/>
    <m/>
    <s v=""/>
    <s v=""/>
    <s v=""/>
    <s v=""/>
    <s v=""/>
    <n v="0"/>
    <s v=""/>
    <s v=""/>
    <s v=""/>
    <s v=""/>
    <s v=""/>
    <s v=""/>
    <m/>
    <s v=""/>
    <x v="0"/>
    <s v="BAM"/>
    <s v="KCABBIT"/>
    <s v="BBIT"/>
    <x v="0"/>
    <s v="TOWN"/>
    <s v="YEAR2TRIM1"/>
    <s v="A"/>
    <m/>
    <m/>
    <x v="0"/>
  </r>
  <r>
    <n v="4"/>
    <s v="THURSDAY"/>
    <s v="1400-1700 HRS"/>
    <s v="VIRTUAL"/>
    <s v="ZOOM"/>
    <x v="12"/>
    <s v="ENTREPRENEURSHIP PRINCIPLES AND PRACTICE"/>
    <s v="146"/>
    <s v="JOSHUA NYANGIDI"/>
    <s v="BBIT"/>
    <s v="TOWN"/>
    <m/>
    <n v="0"/>
    <n v="0"/>
    <m/>
    <m/>
    <s v=""/>
    <s v=""/>
    <s v=""/>
    <s v=""/>
    <s v=""/>
    <n v="0"/>
    <s v=""/>
    <s v=""/>
    <s v=""/>
    <s v=""/>
    <s v=""/>
    <s v=""/>
    <m/>
    <s v=""/>
    <x v="0"/>
    <s v="BAM"/>
    <s v="KCABBIT"/>
    <s v="BBIT"/>
    <x v="0"/>
    <s v="TOWN"/>
    <s v="YEAR3TRIM2"/>
    <s v="A"/>
    <m/>
    <m/>
    <x v="0"/>
  </r>
  <r>
    <n v="6"/>
    <s v="SATURDAY"/>
    <s v="0800-1100 HRS"/>
    <s v="VIRTUAL"/>
    <s v="ZOOM"/>
    <x v="12"/>
    <s v="ENTREPRENEURSHIP PRINCIPLES AND PRACTICE"/>
    <s v="146"/>
    <s v="JOSHUA NYANGIDI"/>
    <s v="BPL"/>
    <s v="MAIN"/>
    <m/>
    <n v="0"/>
    <n v="0"/>
    <n v="60"/>
    <s v=""/>
    <s v=""/>
    <s v=""/>
    <s v=""/>
    <s v=""/>
    <s v=""/>
    <s v=""/>
    <n v="0"/>
    <s v=""/>
    <s v=""/>
    <s v=""/>
    <s v=""/>
    <s v=""/>
    <m/>
    <s v=""/>
    <x v="2"/>
    <s v="BAM"/>
    <s v="KCABSCPL"/>
    <s v="BPL"/>
    <x v="3"/>
    <s v="MAIN"/>
    <s v="YEAR2TRIM1"/>
    <s v="A"/>
    <m/>
    <n v="73"/>
    <x v="0"/>
  </r>
  <r>
    <n v="6"/>
    <s v="SATURDAY"/>
    <s v="0800-1100 HRS"/>
    <s v="VIRTUAL"/>
    <s v="ZOOM"/>
    <x v="12"/>
    <s v="ENTREPRENEURSHIP PRINCIPLES AND PRACTICE"/>
    <s v="146"/>
    <s v="JOSHUA NYANGIDI"/>
    <s v="BPM"/>
    <s v="MAIN"/>
    <m/>
    <n v="0"/>
    <n v="0"/>
    <n v="60"/>
    <s v=""/>
    <s v=""/>
    <s v=""/>
    <s v=""/>
    <s v=""/>
    <s v=""/>
    <s v=""/>
    <n v="0"/>
    <s v=""/>
    <s v=""/>
    <s v=""/>
    <s v=""/>
    <s v=""/>
    <m/>
    <s v=""/>
    <x v="2"/>
    <s v="BAM"/>
    <s v="KCABSCPM"/>
    <s v="BPM"/>
    <x v="3"/>
    <s v="MAIN"/>
    <s v="YEAR2TRIM1"/>
    <s v="A"/>
    <m/>
    <n v="73"/>
    <x v="0"/>
  </r>
  <r>
    <n v="6"/>
    <s v="SATURDAY"/>
    <s v="0800-1100 HRS"/>
    <s v="VIRTUAL"/>
    <s v="ZOOM"/>
    <x v="12"/>
    <s v="ENTREPRENEURSHIP PRINCIPLES AND PRACTICE"/>
    <s v="146"/>
    <s v="JOSHUA NYANGIDI"/>
    <s v="IBM"/>
    <s v="MAIN"/>
    <m/>
    <n v="0"/>
    <n v="0"/>
    <n v="60"/>
    <s v=""/>
    <s v=""/>
    <s v=""/>
    <s v=""/>
    <s v=""/>
    <s v=""/>
    <s v=""/>
    <n v="0"/>
    <s v=""/>
    <s v=""/>
    <s v=""/>
    <s v=""/>
    <s v=""/>
    <m/>
    <s v=""/>
    <x v="2"/>
    <s v="BAM"/>
    <s v="KCABSIBM"/>
    <s v="IBM"/>
    <x v="3"/>
    <s v="MAIN"/>
    <s v="YEAR2TRIM1"/>
    <s v="A"/>
    <m/>
    <n v="73"/>
    <x v="0"/>
  </r>
  <r>
    <n v="6"/>
    <s v="SATURDAY"/>
    <s v="0800-1100 HRS"/>
    <s v="VIRTUAL"/>
    <s v="ZOOM"/>
    <x v="12"/>
    <s v="ENTREPRENEURSHIP PRINCIPLES AND PRACTICE"/>
    <s v="146"/>
    <s v="JOSHUA NYANGIDI"/>
    <s v="BCOM"/>
    <s v="MAIN"/>
    <n v="3"/>
    <n v="3"/>
    <n v="1"/>
    <n v="60"/>
    <s v=""/>
    <s v=""/>
    <s v=""/>
    <s v=""/>
    <s v=""/>
    <s v=""/>
    <s v=""/>
    <n v="1"/>
    <s v=""/>
    <s v=""/>
    <s v=""/>
    <s v=""/>
    <s v=""/>
    <m/>
    <s v=""/>
    <x v="2"/>
    <s v="BAM"/>
    <s v="KCABCOM"/>
    <s v="BCOM"/>
    <x v="3"/>
    <s v="MAIN"/>
    <s v="YEAR2TRIM3"/>
    <s v="A"/>
    <m/>
    <s v="TRIM 3A"/>
    <x v="0"/>
  </r>
  <r>
    <n v="1"/>
    <s v="MONDAY"/>
    <s v="1730-2030 HRS"/>
    <s v="VIRTUAL"/>
    <s v="ZOOM"/>
    <x v="109"/>
    <s v="IDEATION"/>
    <s v="146"/>
    <s v="JOSHUA NYANGIDI"/>
    <s v="BCOM"/>
    <s v="MAIN"/>
    <n v="3"/>
    <n v="3"/>
    <n v="1"/>
    <n v="5"/>
    <s v=""/>
    <s v=""/>
    <s v=""/>
    <s v=""/>
    <s v=""/>
    <s v=""/>
    <s v=""/>
    <n v="1"/>
    <s v=""/>
    <s v=""/>
    <s v=""/>
    <s v=""/>
    <s v=""/>
    <m/>
    <s v=""/>
    <x v="2"/>
    <s v="BAM"/>
    <s v="KCABCOM"/>
    <s v="BCOM"/>
    <x v="2"/>
    <s v="MAIN"/>
    <s v="YEAR3TRIM1"/>
    <s v="A"/>
    <s v="EO"/>
    <m/>
    <x v="0"/>
  </r>
  <r>
    <n v="5"/>
    <s v="FRIDAY"/>
    <s v="1400-1700 HRS"/>
    <s v="VIRTUAL"/>
    <s v="ZOOM"/>
    <x v="110"/>
    <s v="PRINCIPLES OF INSURANCE AND RISK MANAGEMENT"/>
    <s v="146"/>
    <s v="JOSHUA NYANGIDI"/>
    <s v="BCOM"/>
    <s v="KITENGELA"/>
    <m/>
    <n v="0"/>
    <n v="0"/>
    <m/>
    <s v=""/>
    <s v=""/>
    <s v=""/>
    <s v=""/>
    <s v=""/>
    <s v=""/>
    <s v=""/>
    <n v="0"/>
    <s v=""/>
    <s v=""/>
    <s v=""/>
    <s v=""/>
    <s v=""/>
    <m/>
    <s v=""/>
    <x v="2"/>
    <s v="AF"/>
    <s v="KCABCOM"/>
    <s v="BCOM"/>
    <x v="0"/>
    <s v="KITENGELA"/>
    <s v="YEAR2TRIM1"/>
    <s v="A"/>
    <m/>
    <m/>
    <x v="0"/>
  </r>
  <r>
    <n v="5"/>
    <s v="FRIDAY"/>
    <s v="1400-1700 HRS"/>
    <s v="VIRTUAL"/>
    <s v="ZOOM"/>
    <x v="110"/>
    <s v="PRINCIPLES OF INSURANCE AND RISK MANAGEMENT"/>
    <s v="146"/>
    <s v="JOSHUA NYANGIDI"/>
    <s v="BCOM"/>
    <s v="KSM"/>
    <m/>
    <n v="0"/>
    <n v="0"/>
    <m/>
    <s v=""/>
    <s v=""/>
    <s v=""/>
    <s v=""/>
    <s v=""/>
    <s v=""/>
    <s v=""/>
    <n v="0"/>
    <s v=""/>
    <s v=""/>
    <s v=""/>
    <s v=""/>
    <s v=""/>
    <m/>
    <s v=""/>
    <x v="2"/>
    <s v="AF"/>
    <s v="KCABCOM"/>
    <s v="BCOM"/>
    <x v="0"/>
    <s v="KSM"/>
    <s v="YEAR2TRIM1"/>
    <s v="A"/>
    <m/>
    <m/>
    <x v="0"/>
  </r>
  <r>
    <n v="5"/>
    <s v="FRIDAY"/>
    <s v="1400-1700 HRS"/>
    <s v="VIRTUAL"/>
    <s v="ZOOM"/>
    <x v="110"/>
    <s v="PRINCIPLES OF INSURANCE AND RISK MANAGEMENT"/>
    <s v="146"/>
    <s v="JOSHUA NYANGIDI"/>
    <s v="BCOM"/>
    <s v="MAIN"/>
    <n v="3"/>
    <n v="3"/>
    <n v="1"/>
    <n v="250"/>
    <s v=""/>
    <s v=""/>
    <s v=""/>
    <s v=""/>
    <s v=""/>
    <s v=""/>
    <s v=""/>
    <n v="1"/>
    <s v=""/>
    <s v=""/>
    <s v=""/>
    <s v=""/>
    <s v=""/>
    <m/>
    <s v=""/>
    <x v="2"/>
    <s v="AF"/>
    <s v="KCABCOM"/>
    <s v="BCOM"/>
    <x v="0"/>
    <s v="MAIN"/>
    <s v="YEAR2TRIM1"/>
    <s v="A"/>
    <m/>
    <m/>
    <x v="0"/>
  </r>
  <r>
    <n v="5"/>
    <s v="FRIDAY"/>
    <s v="1400-1700 HRS"/>
    <s v="VIRTUAL"/>
    <s v="ZOOM"/>
    <x v="110"/>
    <s v="PRINCIPLES OF INSURANCE AND RISK MANAGEMENT"/>
    <s v="146"/>
    <s v="JOSHUA NYANGIDI"/>
    <s v="BPL"/>
    <s v="MAIN"/>
    <m/>
    <n v="0"/>
    <n v="0"/>
    <m/>
    <s v=""/>
    <s v=""/>
    <s v=""/>
    <s v=""/>
    <s v=""/>
    <s v=""/>
    <s v=""/>
    <n v="0"/>
    <s v=""/>
    <s v=""/>
    <s v=""/>
    <s v=""/>
    <s v=""/>
    <m/>
    <s v=""/>
    <x v="2"/>
    <s v="AF"/>
    <s v="KCABSCPL"/>
    <s v="BPL"/>
    <x v="0"/>
    <s v="MAIN"/>
    <s v="YEAR2TRIM1"/>
    <s v="A"/>
    <m/>
    <n v="26"/>
    <x v="0"/>
  </r>
  <r>
    <n v="5"/>
    <s v="FRIDAY"/>
    <s v="1400-1700 HRS"/>
    <s v="VIRTUAL"/>
    <s v="ZOOM"/>
    <x v="110"/>
    <s v="PRINCIPLES OF INSURANCE AND RISK MANAGEMENT"/>
    <s v="146"/>
    <s v="JOSHUA NYANGIDI"/>
    <s v="BSC FA"/>
    <s v="MAIN"/>
    <m/>
    <n v="0"/>
    <n v="0"/>
    <m/>
    <s v=""/>
    <s v=""/>
    <s v=""/>
    <s v=""/>
    <s v=""/>
    <s v=""/>
    <s v=""/>
    <s v=""/>
    <s v=""/>
    <s v=""/>
    <s v=""/>
    <s v=""/>
    <s v=""/>
    <m/>
    <s v=""/>
    <x v="2"/>
    <s v="AF"/>
    <s v="KCABSCFA"/>
    <s v="BSC FA"/>
    <x v="0"/>
    <s v="MAIN"/>
    <s v="YEAR2TRIM1"/>
    <s v="A"/>
    <m/>
    <m/>
    <x v="0"/>
  </r>
  <r>
    <n v="5"/>
    <s v="FRIDAY"/>
    <s v="1400-1700 HRS"/>
    <s v="VIRTUAL"/>
    <s v="ZOOM"/>
    <x v="110"/>
    <s v="PRINCIPLES OF INSURANCE AND RISK MANAGEMENT"/>
    <s v="146"/>
    <s v="JOSHUA NYANGIDI"/>
    <s v="BEBS"/>
    <s v="MAIN"/>
    <m/>
    <n v="0"/>
    <n v="0"/>
    <m/>
    <s v=""/>
    <s v=""/>
    <s v=""/>
    <s v=""/>
    <s v=""/>
    <s v=""/>
    <s v=""/>
    <s v=""/>
    <s v=""/>
    <n v="0"/>
    <s v=""/>
    <s v=""/>
    <s v=""/>
    <m/>
    <s v=""/>
    <x v="2"/>
    <s v="AF"/>
    <s v="KCABEBS"/>
    <s v="BEBS"/>
    <x v="0"/>
    <s v="MAIN"/>
    <s v="YEAR2TRIM2"/>
    <s v="A"/>
    <m/>
    <m/>
    <x v="0"/>
  </r>
  <r>
    <n v="5"/>
    <s v="FRIDAY"/>
    <s v="1400-1700 HRS"/>
    <s v="VIRTUAL"/>
    <s v="ZOOM"/>
    <x v="110"/>
    <s v="PRINCIPLES OF INSURANCE AND RISK MANAGEMENT"/>
    <s v="146"/>
    <s v="JOSHUA NYANGIDI"/>
    <s v="BCOM"/>
    <s v="TOWN"/>
    <m/>
    <n v="0"/>
    <n v="0"/>
    <m/>
    <s v=""/>
    <s v=""/>
    <s v=""/>
    <s v=""/>
    <s v=""/>
    <s v=""/>
    <s v=""/>
    <n v="0"/>
    <s v=""/>
    <s v=""/>
    <s v=""/>
    <s v=""/>
    <s v=""/>
    <m/>
    <s v=""/>
    <x v="2"/>
    <s v="AF"/>
    <s v="KCABCOM"/>
    <s v="BCOM"/>
    <x v="0"/>
    <s v="TOWN"/>
    <s v="YEAR2TRIM1"/>
    <s v="A"/>
    <m/>
    <m/>
    <x v="0"/>
  </r>
  <r>
    <n v="7"/>
    <s v="SUNDAY"/>
    <s v="1500-1800 HRS"/>
    <s v="VIRTUAL"/>
    <s v="ZOOM"/>
    <x v="110"/>
    <s v="PRINCIPLES OF INSURANCE AND RISK MANAGEMENT"/>
    <s v="146"/>
    <s v="JOSHUA NYANGIDI"/>
    <s v="BCOM"/>
    <s v="KITENGELA"/>
    <m/>
    <n v="0"/>
    <n v="0"/>
    <m/>
    <s v=""/>
    <s v=""/>
    <s v=""/>
    <s v=""/>
    <s v=""/>
    <s v=""/>
    <s v=""/>
    <n v="0"/>
    <s v=""/>
    <s v=""/>
    <s v=""/>
    <s v=""/>
    <s v=""/>
    <m/>
    <s v=""/>
    <x v="2"/>
    <s v="AF"/>
    <s v="KCABCOM"/>
    <s v="BCOM"/>
    <x v="2"/>
    <s v="KITENGELA"/>
    <s v="YEAR2TRIM1"/>
    <s v="A"/>
    <m/>
    <m/>
    <x v="0"/>
  </r>
  <r>
    <n v="4"/>
    <s v="THURSDAY"/>
    <s v="1730-2030 HRS"/>
    <s v="VIRTUAL"/>
    <s v="ZOOM"/>
    <x v="110"/>
    <s v="PRINCIPLES OF INSURANCE AND RISK MANAGEMENT"/>
    <s v="146"/>
    <s v="JOSHUA NYANGIDI"/>
    <s v="BCOM"/>
    <s v="MAIN"/>
    <n v="3"/>
    <n v="3"/>
    <n v="1"/>
    <n v="167"/>
    <s v=""/>
    <s v=""/>
    <s v=""/>
    <s v=""/>
    <s v=""/>
    <s v=""/>
    <s v=""/>
    <n v="1"/>
    <s v=""/>
    <s v=""/>
    <s v=""/>
    <s v=""/>
    <s v=""/>
    <m/>
    <s v=""/>
    <x v="2"/>
    <s v="AF"/>
    <s v="KCABCOM"/>
    <s v="BCOM"/>
    <x v="2"/>
    <s v="MAIN"/>
    <s v="YEAR2TRIM1"/>
    <s v="A"/>
    <m/>
    <s v="TRIM 2A"/>
    <x v="0"/>
  </r>
  <r>
    <n v="4"/>
    <s v="THURSDAY"/>
    <s v="1730-2030 HRS"/>
    <s v="VIRTUAL"/>
    <s v="ZOOM"/>
    <x v="110"/>
    <s v="PRINCIPLES OF INSURANCE AND RISK MANAGEMENT"/>
    <s v="146"/>
    <s v="JOSHUA NYANGIDI"/>
    <s v="BCOM"/>
    <s v="TOWN"/>
    <m/>
    <n v="0"/>
    <n v="0"/>
    <m/>
    <s v=""/>
    <s v=""/>
    <s v=""/>
    <s v=""/>
    <s v=""/>
    <s v=""/>
    <s v=""/>
    <n v="0"/>
    <s v=""/>
    <s v=""/>
    <s v=""/>
    <s v=""/>
    <s v=""/>
    <m/>
    <s v=""/>
    <x v="2"/>
    <s v="AF"/>
    <s v="KCABCOM"/>
    <s v="BCOM"/>
    <x v="2"/>
    <s v="TOWN"/>
    <s v="YEAR2TRIM1"/>
    <s v="A"/>
    <m/>
    <s v="TRIM 2A"/>
    <x v="0"/>
  </r>
  <r>
    <n v="4"/>
    <s v="THURSDAY"/>
    <s v="1730-2030 HRS"/>
    <s v="VIRTUAL"/>
    <s v="ZOOM"/>
    <x v="110"/>
    <s v="PRINCIPLES OF INSURANCE AND RISK MANAGEMENT"/>
    <s v="146"/>
    <s v="JOSHUA NYANGIDI"/>
    <s v="BPL"/>
    <s v="TOWN"/>
    <m/>
    <n v="0"/>
    <n v="0"/>
    <m/>
    <s v=""/>
    <s v=""/>
    <s v=""/>
    <s v=""/>
    <s v=""/>
    <s v=""/>
    <s v=""/>
    <n v="0"/>
    <s v=""/>
    <s v=""/>
    <s v=""/>
    <s v=""/>
    <s v=""/>
    <m/>
    <s v=""/>
    <x v="2"/>
    <s v="AF"/>
    <s v="KCABSCPL"/>
    <s v="BPL"/>
    <x v="2"/>
    <s v="TOWN"/>
    <s v="YEAR2TRIM1"/>
    <s v="A"/>
    <m/>
    <n v="26"/>
    <x v="0"/>
  </r>
  <r>
    <n v="5"/>
    <s v="FRIDAY"/>
    <s v="1730-2030 HRS"/>
    <s v="VIRTUAL"/>
    <s v="ZOOM"/>
    <x v="111"/>
    <s v="GLOBAL CORPORATE SOCIAL RESPONSIBILITY"/>
    <s v="146"/>
    <s v="JOSHUA NYANGIDI"/>
    <s v="IBM"/>
    <s v="TOWN"/>
    <n v="3"/>
    <n v="3"/>
    <n v="1"/>
    <n v="37"/>
    <s v=""/>
    <s v=""/>
    <s v=""/>
    <s v=""/>
    <s v=""/>
    <s v=""/>
    <s v=""/>
    <n v="1"/>
    <s v=""/>
    <s v=""/>
    <s v=""/>
    <s v=""/>
    <s v=""/>
    <m/>
    <s v=""/>
    <x v="2"/>
    <s v="BAM"/>
    <s v="KCABSIBM"/>
    <s v="IBM"/>
    <x v="2"/>
    <s v="TOWN"/>
    <s v="YEAR3TRIM2"/>
    <s v="A"/>
    <m/>
    <s v="OFFERED IN JAN-APRIL ONLY"/>
    <x v="0"/>
  </r>
  <r>
    <n v="5"/>
    <s v="FRIDAY"/>
    <s v="0800-1100 HRS"/>
    <s v="VIRTUAL"/>
    <s v="ZOOM"/>
    <x v="112"/>
    <s v="INTERNATIONAL MANAGEMENT"/>
    <s v="146"/>
    <s v="JOSHUA NYANGIDI"/>
    <s v="IBM"/>
    <s v="TOWN"/>
    <n v="3"/>
    <n v="3"/>
    <n v="1"/>
    <n v="42"/>
    <s v=""/>
    <s v=""/>
    <s v=""/>
    <s v=""/>
    <s v=""/>
    <s v=""/>
    <s v=""/>
    <n v="1"/>
    <s v=""/>
    <s v=""/>
    <s v=""/>
    <s v=""/>
    <s v=""/>
    <m/>
    <s v=""/>
    <x v="2"/>
    <s v="BAM"/>
    <s v="KCABSIBM"/>
    <s v="IBM"/>
    <x v="0"/>
    <s v="TOWN"/>
    <s v="YEAR3TRIM2"/>
    <s v="A"/>
    <m/>
    <m/>
    <x v="0"/>
  </r>
  <r>
    <n v="2"/>
    <s v="TUESDAY"/>
    <s v="1730-2030 HRS"/>
    <s v="PG"/>
    <s v="ZOOM"/>
    <x v="113"/>
    <s v="FINANCE FOR MANAGERS"/>
    <s v="148"/>
    <s v="DR. MICHAEL NJOGO"/>
    <s v="MBA CM"/>
    <s v="TOWN"/>
    <n v="3"/>
    <n v="3"/>
    <n v="1"/>
    <n v="20"/>
    <s v=""/>
    <s v=""/>
    <s v=""/>
    <s v=""/>
    <s v=""/>
    <s v=""/>
    <s v=""/>
    <s v=""/>
    <s v=""/>
    <s v=""/>
    <n v="1"/>
    <s v=""/>
    <s v=""/>
    <m/>
    <s v=""/>
    <x v="2"/>
    <s v="AF"/>
    <s v="KCAMBA"/>
    <s v="MBA CM"/>
    <x v="2"/>
    <s v="TOWN"/>
    <s v="YEAR1TRIM2"/>
    <s v="A"/>
    <m/>
    <m/>
    <x v="0"/>
  </r>
  <r>
    <n v="6"/>
    <s v="SATURDAY"/>
    <s v="1100-1400 HRS"/>
    <s v="PG"/>
    <s v="ZOOM"/>
    <x v="113"/>
    <s v="FINANCE FOR MANAGERS"/>
    <s v="148"/>
    <s v="DR. MICHAEL NJOGO"/>
    <s v="MBA CM"/>
    <s v="MAIN"/>
    <n v="3"/>
    <n v="3"/>
    <n v="1"/>
    <n v="22"/>
    <s v=""/>
    <s v=""/>
    <s v=""/>
    <s v=""/>
    <s v=""/>
    <s v=""/>
    <s v=""/>
    <s v=""/>
    <s v=""/>
    <s v=""/>
    <n v="1"/>
    <s v=""/>
    <s v=""/>
    <m/>
    <s v=""/>
    <x v="2"/>
    <s v="AF"/>
    <s v="KCAMBA"/>
    <s v="MBA CM"/>
    <x v="3"/>
    <s v="MAIN"/>
    <s v="YEAR1TRIM2"/>
    <s v="A"/>
    <m/>
    <m/>
    <x v="0"/>
  </r>
  <r>
    <n v="6"/>
    <s v="SATURDAY"/>
    <s v="1500-1800 HRS"/>
    <s v="PG"/>
    <s v="ZOOM"/>
    <x v="114"/>
    <s v="MULTINATIONAL FINANCE"/>
    <s v="148"/>
    <s v="DR. MICHAEL NJOGO"/>
    <s v="MSC FIN"/>
    <s v="MAIN"/>
    <n v="3"/>
    <n v="3"/>
    <n v="1"/>
    <n v="22"/>
    <s v=""/>
    <s v=""/>
    <s v=""/>
    <s v=""/>
    <s v=""/>
    <s v=""/>
    <s v=""/>
    <s v=""/>
    <s v=""/>
    <s v=""/>
    <s v=""/>
    <s v=""/>
    <s v=""/>
    <m/>
    <s v=""/>
    <x v="2"/>
    <s v="AF"/>
    <s v="KCAMSCCOM"/>
    <s v="MSC FIN"/>
    <x v="3"/>
    <s v="MAIN"/>
    <s v="YEAR1TRIM2"/>
    <s v="A"/>
    <m/>
    <m/>
    <x v="0"/>
  </r>
  <r>
    <n v="1"/>
    <s v="MONDAY"/>
    <s v="0800-1100 HRS"/>
    <s v="PHYSICAL"/>
    <s v="7-2"/>
    <x v="115"/>
    <s v="INTRODUCTION TO DATA ANALYTICS"/>
    <s v="149"/>
    <s v="GEORGE WAMAE"/>
    <s v="BCOM"/>
    <s v="TOWN"/>
    <n v="3"/>
    <n v="3"/>
    <n v="1"/>
    <n v="34"/>
    <s v=""/>
    <s v=""/>
    <s v=""/>
    <s v=""/>
    <s v=""/>
    <s v=""/>
    <s v=""/>
    <n v="1"/>
    <s v=""/>
    <s v=""/>
    <s v=""/>
    <s v=""/>
    <s v=""/>
    <m/>
    <s v=""/>
    <x v="2"/>
    <s v="DSAI"/>
    <s v="KCABCOM"/>
    <s v="BCOM"/>
    <x v="0"/>
    <s v="TOWN"/>
    <s v="YEAR1TRIM3"/>
    <s v="A"/>
    <m/>
    <m/>
    <x v="0"/>
  </r>
  <r>
    <n v="3"/>
    <s v="WEDNESDAY"/>
    <s v="1400-1700 HRS"/>
    <s v="PHYSICAL"/>
    <s v="TC 4-8"/>
    <x v="116"/>
    <s v="STATISTICS I"/>
    <s v="149"/>
    <s v="GEORGE WAMAE"/>
    <s v="BCOM"/>
    <s v="MAIN"/>
    <n v="3"/>
    <n v="3"/>
    <n v="1"/>
    <n v="68"/>
    <s v=""/>
    <s v=""/>
    <s v=""/>
    <s v=""/>
    <s v=""/>
    <s v=""/>
    <s v=""/>
    <n v="1"/>
    <s v=""/>
    <s v=""/>
    <s v=""/>
    <s v=""/>
    <s v=""/>
    <m/>
    <s v=""/>
    <x v="2"/>
    <s v="ECOSTA"/>
    <s v="KCABCOM"/>
    <s v="BCOM"/>
    <x v="0"/>
    <s v="MAIN"/>
    <s v="YEAR1TRIM3"/>
    <s v="A"/>
    <m/>
    <m/>
    <x v="0"/>
  </r>
  <r>
    <n v="3"/>
    <s v="WEDNESDAY"/>
    <s v="1400-1700 HRS"/>
    <s v="PHYSICAL"/>
    <s v="TC 4-8"/>
    <x v="116"/>
    <s v="STATISTICS I"/>
    <s v="149"/>
    <s v="GEORGE WAMAE"/>
    <s v="BSC FA"/>
    <s v="MAIN"/>
    <m/>
    <n v="0"/>
    <n v="0"/>
    <m/>
    <s v=""/>
    <s v=""/>
    <s v=""/>
    <s v=""/>
    <s v=""/>
    <s v=""/>
    <s v=""/>
    <s v=""/>
    <s v=""/>
    <s v=""/>
    <s v=""/>
    <s v=""/>
    <s v=""/>
    <m/>
    <s v=""/>
    <x v="2"/>
    <s v="ECOSTA"/>
    <s v="KCABSCFA"/>
    <s v="BSC FA"/>
    <x v="0"/>
    <s v="MAIN"/>
    <s v="YEAR1TRIM3"/>
    <s v="A"/>
    <m/>
    <m/>
    <x v="0"/>
  </r>
  <r>
    <n v="3"/>
    <s v="WEDNESDAY"/>
    <s v="1730-2030 HRS"/>
    <s v="PHYSICAL"/>
    <s v="TC 4-8"/>
    <x v="116"/>
    <s v="STATISTICS I"/>
    <s v="149"/>
    <s v="GEORGE WAMAE"/>
    <s v="BCOM"/>
    <s v="MAIN"/>
    <n v="3"/>
    <n v="3"/>
    <n v="1"/>
    <n v="24"/>
    <s v=""/>
    <s v=""/>
    <s v=""/>
    <s v=""/>
    <s v=""/>
    <s v=""/>
    <s v=""/>
    <n v="1"/>
    <s v=""/>
    <s v=""/>
    <s v=""/>
    <s v=""/>
    <s v=""/>
    <m/>
    <s v=""/>
    <x v="2"/>
    <s v="ECOSTA"/>
    <s v="KCABCOM"/>
    <s v="BCOM"/>
    <x v="2"/>
    <s v="MAIN"/>
    <s v="YEAR1TRIM3"/>
    <s v="A"/>
    <m/>
    <m/>
    <x v="0"/>
  </r>
  <r>
    <n v="3"/>
    <s v="WEDNESDAY"/>
    <s v="1730-2030 HRS"/>
    <s v="PHYSICAL"/>
    <s v="TC 4-8"/>
    <x v="116"/>
    <s v="STATISTICS I"/>
    <s v="149"/>
    <s v="GEORGE WAMAE"/>
    <s v="BPL"/>
    <s v="MAIN"/>
    <m/>
    <n v="0"/>
    <n v="0"/>
    <m/>
    <s v=""/>
    <s v=""/>
    <s v=""/>
    <s v=""/>
    <s v=""/>
    <s v=""/>
    <s v=""/>
    <n v="0"/>
    <s v=""/>
    <s v=""/>
    <s v=""/>
    <s v=""/>
    <s v=""/>
    <m/>
    <s v=""/>
    <x v="2"/>
    <s v="ECOSTA"/>
    <s v="KCABSCPL"/>
    <s v="BPL"/>
    <x v="2"/>
    <s v="MAIN"/>
    <s v="YEAR1TRIM3"/>
    <s v="A"/>
    <m/>
    <m/>
    <x v="0"/>
  </r>
  <r>
    <n v="6"/>
    <s v="SATURDAY"/>
    <s v="0800-1100 HRS"/>
    <s v="VIRTUAL"/>
    <s v="ZOOM"/>
    <x v="116"/>
    <s v="STATISTICS I"/>
    <s v="149"/>
    <s v="GEORGE WAMAE"/>
    <s v="BCOM"/>
    <s v="MAIN"/>
    <n v="3"/>
    <n v="3"/>
    <n v="1"/>
    <n v="64"/>
    <s v=""/>
    <s v=""/>
    <s v=""/>
    <s v=""/>
    <s v=""/>
    <s v=""/>
    <s v=""/>
    <n v="1"/>
    <s v=""/>
    <s v=""/>
    <s v=""/>
    <s v=""/>
    <s v=""/>
    <m/>
    <s v=""/>
    <x v="2"/>
    <s v="ECOSTA"/>
    <s v="KCABCOM"/>
    <s v="BCOM"/>
    <x v="5"/>
    <s v="MAIN"/>
    <s v="YEAR1TRIM3"/>
    <s v="A"/>
    <m/>
    <m/>
    <x v="0"/>
  </r>
  <r>
    <n v="6"/>
    <s v="SATURDAY"/>
    <s v="0800-1100 HRS"/>
    <s v="VIRTUAL"/>
    <s v="ZOOM"/>
    <x v="116"/>
    <s v="STATISTICS I"/>
    <s v="149"/>
    <s v="GEORGE WAMAE"/>
    <s v="BPL"/>
    <s v="MAIN"/>
    <m/>
    <n v="0"/>
    <n v="0"/>
    <n v="64"/>
    <s v=""/>
    <s v=""/>
    <s v=""/>
    <s v=""/>
    <s v=""/>
    <s v=""/>
    <s v=""/>
    <n v="0"/>
    <s v=""/>
    <s v=""/>
    <s v=""/>
    <s v=""/>
    <s v=""/>
    <m/>
    <s v=""/>
    <x v="2"/>
    <s v="ECOSTA"/>
    <s v="KCABSCPL"/>
    <s v="BPL"/>
    <x v="5"/>
    <s v="MAIN"/>
    <s v="YEAR1TRIM3"/>
    <s v="A"/>
    <m/>
    <n v="73"/>
    <x v="0"/>
  </r>
  <r>
    <n v="6"/>
    <s v="SATURDAY"/>
    <s v="0800-1100 HRS"/>
    <s v="VIRTUAL"/>
    <s v="ZOOM"/>
    <x v="116"/>
    <s v="STATISTICS I"/>
    <s v="149"/>
    <s v="GEORGE WAMAE"/>
    <s v="BPM"/>
    <s v="MAIN"/>
    <m/>
    <n v="0"/>
    <n v="0"/>
    <n v="64"/>
    <s v=""/>
    <s v=""/>
    <s v=""/>
    <s v=""/>
    <s v=""/>
    <s v=""/>
    <s v=""/>
    <n v="0"/>
    <s v=""/>
    <s v=""/>
    <s v=""/>
    <s v=""/>
    <s v=""/>
    <m/>
    <s v=""/>
    <x v="2"/>
    <s v="ECOSTA"/>
    <s v="KCABSCPM"/>
    <s v="BPM"/>
    <x v="5"/>
    <s v="MAIN"/>
    <s v="YEAR1TRIM3"/>
    <s v="A"/>
    <m/>
    <n v="73"/>
    <x v="0"/>
  </r>
  <r>
    <n v="6"/>
    <s v="SATURDAY"/>
    <s v="0800-1100 HRS"/>
    <s v="VIRTUAL"/>
    <s v="ZOOM"/>
    <x v="116"/>
    <s v="STATISTICS I"/>
    <s v="149"/>
    <s v="GEORGE WAMAE"/>
    <s v="IBM"/>
    <s v="MAIN"/>
    <m/>
    <n v="0"/>
    <n v="0"/>
    <m/>
    <s v=""/>
    <s v=""/>
    <s v=""/>
    <s v=""/>
    <s v=""/>
    <s v=""/>
    <s v=""/>
    <n v="0"/>
    <s v=""/>
    <s v=""/>
    <s v=""/>
    <s v=""/>
    <s v=""/>
    <m/>
    <s v=""/>
    <x v="2"/>
    <s v="ECOSTA"/>
    <s v="KCABSIBM"/>
    <s v="IBM"/>
    <x v="5"/>
    <s v="MAIN"/>
    <s v="YEAR1TRIM3"/>
    <s v="A"/>
    <m/>
    <m/>
    <x v="0"/>
  </r>
  <r>
    <n v="6"/>
    <s v="SATURDAY"/>
    <s v="0800-1100 HRS"/>
    <s v="VIRTUAL"/>
    <s v="ZOOM"/>
    <x v="116"/>
    <s v="STATISTICS I"/>
    <s v="149"/>
    <s v="GEORGE WAMAE"/>
    <s v="BDS"/>
    <s v="MAIN"/>
    <m/>
    <n v="0"/>
    <n v="0"/>
    <m/>
    <m/>
    <s v=""/>
    <s v=""/>
    <s v=""/>
    <s v=""/>
    <s v=""/>
    <s v=""/>
    <s v=""/>
    <s v=""/>
    <s v=""/>
    <s v=""/>
    <s v=""/>
    <s v=""/>
    <m/>
    <s v=""/>
    <x v="0"/>
    <s v="ECOSTA"/>
    <s v="KCABSCDS"/>
    <s v="BDS"/>
    <x v="5"/>
    <s v="MAIN"/>
    <s v="YEAR1TRIM3"/>
    <s v="A"/>
    <m/>
    <m/>
    <x v="0"/>
  </r>
  <r>
    <n v="3"/>
    <s v="WEDNESDAY"/>
    <s v="1100-1400 HRS"/>
    <s v="PHYSICAL"/>
    <s v="TC 4-8"/>
    <x v="117"/>
    <s v="STATISTICS II"/>
    <s v="149"/>
    <s v="GEORGE WAMAE"/>
    <s v="BCOM"/>
    <s v="MAIN"/>
    <n v="3"/>
    <n v="3"/>
    <n v="1"/>
    <n v="85"/>
    <s v=""/>
    <s v=""/>
    <s v=""/>
    <s v=""/>
    <s v=""/>
    <s v=""/>
    <s v=""/>
    <n v="1"/>
    <s v=""/>
    <s v=""/>
    <s v=""/>
    <s v=""/>
    <s v=""/>
    <m/>
    <s v=""/>
    <x v="2"/>
    <s v="ECOSTA"/>
    <s v="KCABCOM"/>
    <s v="BCOM"/>
    <x v="0"/>
    <s v="MAIN"/>
    <s v="YEAR2TRIM1"/>
    <s v="A"/>
    <m/>
    <m/>
    <x v="0"/>
  </r>
  <r>
    <n v="3"/>
    <s v="WEDNESDAY"/>
    <s v="1100-1400 HRS"/>
    <s v="PHYSICAL"/>
    <s v="TC 4-8"/>
    <x v="117"/>
    <s v="STATISTICS II"/>
    <s v="149"/>
    <s v="GEORGE WAMAE"/>
    <s v="BSC FA"/>
    <s v="MAIN"/>
    <m/>
    <n v="0"/>
    <n v="0"/>
    <m/>
    <s v=""/>
    <s v=""/>
    <s v=""/>
    <s v=""/>
    <s v=""/>
    <s v=""/>
    <s v=""/>
    <s v=""/>
    <s v=""/>
    <s v=""/>
    <s v=""/>
    <s v=""/>
    <s v=""/>
    <m/>
    <s v=""/>
    <x v="2"/>
    <s v="ECOSTA"/>
    <s v="KCABSCFA"/>
    <s v="BSC FA"/>
    <x v="0"/>
    <s v="MAIN"/>
    <s v="YEAR2TRIM1"/>
    <s v="A"/>
    <m/>
    <m/>
    <x v="0"/>
  </r>
  <r>
    <n v="1"/>
    <s v="MONDAY"/>
    <s v="1100-1400 HRS"/>
    <s v="PHYSICAL"/>
    <s v="7-2"/>
    <x v="117"/>
    <s v="STATISTICS II"/>
    <s v="149"/>
    <s v="GEORGE WAMAE"/>
    <s v="BCOM"/>
    <s v="TOWN"/>
    <n v="3"/>
    <n v="3"/>
    <n v="1"/>
    <n v="22"/>
    <s v=""/>
    <s v=""/>
    <s v=""/>
    <s v=""/>
    <s v=""/>
    <s v=""/>
    <s v=""/>
    <n v="1"/>
    <s v=""/>
    <s v=""/>
    <s v=""/>
    <s v=""/>
    <s v=""/>
    <m/>
    <s v=""/>
    <x v="2"/>
    <s v="ECOSTA"/>
    <s v="KCABCOM"/>
    <s v="BCOM"/>
    <x v="0"/>
    <s v="TOWN"/>
    <s v="YEAR2TRIM1"/>
    <s v="A"/>
    <m/>
    <m/>
    <x v="0"/>
  </r>
  <r>
    <n v="6"/>
    <s v="SATURDAY"/>
    <s v="1100-1400 HRS"/>
    <s v="VIRTUAL"/>
    <s v="ZOOM"/>
    <x v="117"/>
    <s v="STATISTICS II"/>
    <s v="149"/>
    <s v="GEORGE WAMAE"/>
    <s v="BCOM"/>
    <s v="MAIN"/>
    <n v="3"/>
    <n v="3"/>
    <n v="1"/>
    <n v="60"/>
    <s v=""/>
    <s v=""/>
    <s v=""/>
    <s v=""/>
    <s v=""/>
    <s v=""/>
    <s v=""/>
    <n v="1"/>
    <s v=""/>
    <s v=""/>
    <s v=""/>
    <s v=""/>
    <s v=""/>
    <m/>
    <s v=""/>
    <x v="2"/>
    <s v="ECOSTA"/>
    <s v="KCABCOM"/>
    <s v="BCOM"/>
    <x v="3"/>
    <s v="MAIN"/>
    <s v="YEAR2TRIM1"/>
    <s v="A"/>
    <m/>
    <s v="TRIM 2A"/>
    <x v="0"/>
  </r>
  <r>
    <n v="6"/>
    <s v="SATURDAY"/>
    <s v="1100-1400 HRS"/>
    <s v="VIRTUAL"/>
    <s v="ZOOM"/>
    <x v="117"/>
    <s v="STATISTICS II"/>
    <s v="149"/>
    <s v="GEORGE WAMAE"/>
    <s v="BDS"/>
    <s v="MAIN"/>
    <m/>
    <n v="0"/>
    <n v="0"/>
    <m/>
    <m/>
    <s v=""/>
    <s v=""/>
    <s v=""/>
    <s v=""/>
    <s v=""/>
    <s v=""/>
    <s v=""/>
    <s v=""/>
    <s v=""/>
    <s v=""/>
    <s v=""/>
    <s v=""/>
    <m/>
    <s v=""/>
    <x v="0"/>
    <s v="ECOSTA"/>
    <s v="KCABSCDS"/>
    <s v="BDS"/>
    <x v="3"/>
    <s v="MAIN"/>
    <s v="YEAR2TRIM1"/>
    <s v="A"/>
    <m/>
    <m/>
    <x v="0"/>
  </r>
  <r>
    <n v="6"/>
    <s v="SATURDAY"/>
    <s v="1730-2030 HRS"/>
    <s v="VIRTUAL"/>
    <s v="ZOOM"/>
    <x v="118"/>
    <s v="INTRODUCTION TO ECONOMETRICS"/>
    <s v="149"/>
    <s v="GEORGE WAMAE"/>
    <s v="BCOM"/>
    <s v="MAIN"/>
    <n v="3"/>
    <n v="3"/>
    <n v="1"/>
    <n v="6"/>
    <s v=""/>
    <s v=""/>
    <s v=""/>
    <s v=""/>
    <s v=""/>
    <s v=""/>
    <s v=""/>
    <n v="1"/>
    <s v=""/>
    <s v=""/>
    <s v=""/>
    <s v=""/>
    <s v=""/>
    <m/>
    <s v=""/>
    <x v="2"/>
    <s v="ECOSTA"/>
    <s v="KCABCOM"/>
    <s v="BCOM"/>
    <x v="4"/>
    <s v="MAIN"/>
    <s v="YEAR3TRIM2"/>
    <s v="A"/>
    <s v="FO"/>
    <m/>
    <x v="0"/>
  </r>
  <r>
    <n v="3"/>
    <s v="WEDNESDAY"/>
    <s v="0800-1100 HRS"/>
    <s v="PHYSICAL"/>
    <s v="TC 4-8"/>
    <x v="118"/>
    <s v="INTRODUCTION TO ECONOMETRICS"/>
    <s v="149"/>
    <s v="GEORGE WAMAE"/>
    <s v="BEBS"/>
    <s v="MAIN"/>
    <m/>
    <n v="0"/>
    <n v="0"/>
    <m/>
    <s v=""/>
    <s v=""/>
    <s v=""/>
    <s v=""/>
    <s v=""/>
    <s v=""/>
    <s v=""/>
    <s v=""/>
    <s v=""/>
    <n v="0"/>
    <s v=""/>
    <s v=""/>
    <s v=""/>
    <m/>
    <s v=""/>
    <x v="2"/>
    <s v="ECOSTA"/>
    <s v="KCABEBS"/>
    <s v="BEBS"/>
    <x v="0"/>
    <s v="MAIN"/>
    <s v="YEAR2TRIM2"/>
    <s v="A"/>
    <m/>
    <m/>
    <x v="0"/>
  </r>
  <r>
    <n v="3"/>
    <s v="WEDNESDAY"/>
    <s v="0800-1100 HRS"/>
    <s v="PHYSICAL"/>
    <s v="TC 4-8"/>
    <x v="118"/>
    <s v="INTRODUCTION TO ECONOMETRICS"/>
    <s v="149"/>
    <s v="GEORGE WAMAE"/>
    <s v="BSC EandS"/>
    <s v="MAIN"/>
    <m/>
    <n v="0"/>
    <n v="0"/>
    <m/>
    <s v=""/>
    <s v=""/>
    <s v=""/>
    <s v=""/>
    <s v=""/>
    <s v=""/>
    <s v=""/>
    <s v=""/>
    <s v=""/>
    <s v=""/>
    <s v=""/>
    <s v=""/>
    <s v=""/>
    <m/>
    <s v=""/>
    <x v="2"/>
    <s v="ECOSTA"/>
    <s v="KCABECOSTA"/>
    <s v="BSC EandS"/>
    <x v="0"/>
    <s v="MAIN"/>
    <s v="YEAR2TRIM2"/>
    <s v="A"/>
    <m/>
    <m/>
    <x v="0"/>
  </r>
  <r>
    <n v="3"/>
    <s v="WEDNESDAY"/>
    <s v="0800-1100 HRS"/>
    <s v="PHYSICAL"/>
    <s v="TC 4-8"/>
    <x v="118"/>
    <s v="INTRODUCTION TO ECONOMETRICS"/>
    <s v="149"/>
    <s v="GEORGE WAMAE"/>
    <s v="BEBS"/>
    <s v="MAIN"/>
    <m/>
    <n v="0"/>
    <n v="0"/>
    <m/>
    <s v=""/>
    <s v=""/>
    <s v=""/>
    <s v=""/>
    <s v=""/>
    <s v=""/>
    <s v=""/>
    <s v=""/>
    <s v=""/>
    <n v="0"/>
    <s v=""/>
    <s v=""/>
    <s v=""/>
    <m/>
    <s v=""/>
    <x v="2"/>
    <s v="ECOSTA"/>
    <s v="KCABEBS"/>
    <s v="BEBS"/>
    <x v="0"/>
    <s v="MAIN"/>
    <s v="YEAR2TRIM3"/>
    <s v="A"/>
    <m/>
    <m/>
    <x v="0"/>
  </r>
  <r>
    <n v="3"/>
    <s v="WEDNESDAY"/>
    <s v="0800-1100 HRS"/>
    <s v="PHYSICAL"/>
    <s v="TC 4-8"/>
    <x v="118"/>
    <s v="INTRODUCTION TO ECONOMETRICS"/>
    <s v="149"/>
    <s v="GEORGE WAMAE"/>
    <s v="BCOM"/>
    <s v="MAIN"/>
    <n v="3"/>
    <n v="3"/>
    <n v="1"/>
    <n v="67"/>
    <s v=""/>
    <s v=""/>
    <s v=""/>
    <s v=""/>
    <s v=""/>
    <s v=""/>
    <s v=""/>
    <n v="1"/>
    <s v=""/>
    <s v=""/>
    <s v=""/>
    <s v=""/>
    <s v=""/>
    <m/>
    <s v=""/>
    <x v="2"/>
    <s v="ECOSTA"/>
    <s v="KCABCOM"/>
    <s v="BCOM"/>
    <x v="0"/>
    <s v="MAIN"/>
    <s v="YEAR3TRIM2"/>
    <s v="A"/>
    <s v="FO"/>
    <m/>
    <x v="0"/>
  </r>
  <r>
    <n v="1"/>
    <s v="MONDAY"/>
    <s v="1730-2030 HRS"/>
    <s v="PHYSICAL"/>
    <s v="7-2"/>
    <x v="118"/>
    <s v="INTRODUCTION TO ECONOMETRICS"/>
    <s v="149"/>
    <s v="GEORGE WAMAE"/>
    <s v="BCOM"/>
    <s v="TOWN"/>
    <n v="3"/>
    <n v="3"/>
    <n v="1"/>
    <n v="44"/>
    <s v=""/>
    <s v=""/>
    <s v=""/>
    <s v=""/>
    <s v=""/>
    <s v=""/>
    <s v=""/>
    <n v="1"/>
    <s v=""/>
    <s v=""/>
    <s v=""/>
    <s v=""/>
    <s v=""/>
    <m/>
    <s v=""/>
    <x v="2"/>
    <s v="ECOSTA"/>
    <s v="KCABCOM"/>
    <s v="BCOM"/>
    <x v="2"/>
    <s v="TOWN"/>
    <s v="YEAR3TRIM2"/>
    <s v="A"/>
    <s v="FO"/>
    <s v="TRIM 5A"/>
    <x v="0"/>
  </r>
  <r>
    <n v="3"/>
    <s v="WEDNESDAY"/>
    <s v="1700-1900 HRS"/>
    <s v="VIRTUAL"/>
    <s v="ZOOM"/>
    <x v="119"/>
    <s v="COUNSELLING CHILDREN, YOUTH AND ADULTS"/>
    <s v="153"/>
    <s v="VIVIAN ARANGO"/>
    <s v="BCP"/>
    <s v="MAIN"/>
    <n v="3"/>
    <n v="3"/>
    <n v="1"/>
    <n v="10"/>
    <s v=""/>
    <s v=""/>
    <s v=""/>
    <s v=""/>
    <s v=""/>
    <s v=""/>
    <s v=""/>
    <s v=""/>
    <s v=""/>
    <n v="1"/>
    <s v=""/>
    <s v=""/>
    <s v=""/>
    <m/>
    <s v=""/>
    <x v="1"/>
    <s v="EPS"/>
    <s v="KCABACP"/>
    <s v="BCP"/>
    <x v="1"/>
    <s v="MAIN"/>
    <s v="SSY2S1"/>
    <s v="A"/>
    <m/>
    <m/>
    <x v="0"/>
  </r>
  <r>
    <n v="6"/>
    <s v="SATURDAY"/>
    <s v="1100-1200 HRS"/>
    <s v="VIRTUAL"/>
    <s v="ZOOM"/>
    <x v="119"/>
    <s v="COUNSELLING CHILDREN, YOUTH AND ADULTS"/>
    <s v="153"/>
    <s v="VIVIAN ARANGO"/>
    <s v="BCP"/>
    <s v="MAIN"/>
    <n v="3"/>
    <n v="3"/>
    <n v="1"/>
    <n v="10"/>
    <s v=""/>
    <s v=""/>
    <s v=""/>
    <s v=""/>
    <s v=""/>
    <s v=""/>
    <s v=""/>
    <s v=""/>
    <s v=""/>
    <n v="1"/>
    <s v=""/>
    <s v=""/>
    <s v=""/>
    <m/>
    <s v=""/>
    <x v="1"/>
    <s v="EPS"/>
    <s v="KCABACP"/>
    <s v="BCP"/>
    <x v="1"/>
    <s v="MAIN"/>
    <s v="SSY2S1"/>
    <s v="A"/>
    <m/>
    <m/>
    <x v="0"/>
  </r>
  <r>
    <n v="3"/>
    <s v="WEDNESDAY"/>
    <s v="1900-2100 HRS"/>
    <s v="VIRTUAL"/>
    <s v="ZOOM"/>
    <x v="120"/>
    <s v="CAREER COUNSELLING"/>
    <s v="153"/>
    <s v="VIVIAN ARANGO"/>
    <s v="BCP"/>
    <s v="MAIN"/>
    <n v="3"/>
    <n v="3"/>
    <n v="1"/>
    <n v="10"/>
    <s v=""/>
    <s v=""/>
    <s v=""/>
    <s v=""/>
    <s v=""/>
    <s v=""/>
    <s v=""/>
    <s v=""/>
    <s v=""/>
    <n v="1"/>
    <s v=""/>
    <s v=""/>
    <s v=""/>
    <m/>
    <s v=""/>
    <x v="1"/>
    <s v="EPS"/>
    <s v="KCABACP"/>
    <s v="BCP"/>
    <x v="1"/>
    <s v="MAIN"/>
    <s v="SSY4S1"/>
    <s v="A"/>
    <m/>
    <m/>
    <x v="0"/>
  </r>
  <r>
    <n v="6"/>
    <s v="SATURDAY"/>
    <s v="1500-1600 HRS"/>
    <s v="VIRTUAL"/>
    <s v="ZOOM"/>
    <x v="120"/>
    <s v="CAREER COUNSELLING"/>
    <s v="153"/>
    <s v="VIVIAN ARANGO"/>
    <s v="BCP"/>
    <s v="MAIN"/>
    <m/>
    <n v="0"/>
    <n v="0"/>
    <n v="10"/>
    <s v=""/>
    <s v=""/>
    <s v=""/>
    <s v=""/>
    <s v=""/>
    <s v=""/>
    <s v=""/>
    <s v=""/>
    <s v=""/>
    <n v="0"/>
    <s v=""/>
    <s v=""/>
    <s v=""/>
    <m/>
    <s v=""/>
    <x v="1"/>
    <s v="EPS"/>
    <s v="KCABACP"/>
    <s v="BCP"/>
    <x v="1"/>
    <s v="MAIN"/>
    <s v="SSY4S1"/>
    <s v="A"/>
    <m/>
    <m/>
    <x v="0"/>
  </r>
  <r>
    <n v="1"/>
    <s v="MONDAY"/>
    <s v="1730-2030 HRS"/>
    <s v="VIRTUAL"/>
    <s v="ZOOM"/>
    <x v="121"/>
    <s v="ORGANIZATIONAL PSYCHOLOGY"/>
    <s v="153"/>
    <s v="VIVIAN ARANGO"/>
    <s v="BCP"/>
    <s v="MAIN"/>
    <n v="3"/>
    <n v="3"/>
    <n v="1"/>
    <n v="10"/>
    <s v=""/>
    <s v=""/>
    <s v=""/>
    <s v=""/>
    <s v=""/>
    <s v=""/>
    <s v=""/>
    <s v=""/>
    <s v=""/>
    <n v="1"/>
    <s v=""/>
    <s v=""/>
    <s v=""/>
    <m/>
    <s v=""/>
    <x v="1"/>
    <s v="EPS"/>
    <s v="KCABACP"/>
    <s v="BCP"/>
    <x v="1"/>
    <s v="MAIN"/>
    <s v="SEPT '24"/>
    <s v="A"/>
    <m/>
    <m/>
    <x v="0"/>
  </r>
  <r>
    <n v="1"/>
    <s v="MONDAY"/>
    <s v="1730-2030 HRS"/>
    <s v="VIRTUAL"/>
    <s v="ZOOM"/>
    <x v="121"/>
    <s v="ORGANIZATIONAL PSYCHOLOGY"/>
    <s v="153"/>
    <s v="VIVIAN ARANGO"/>
    <s v="BCP"/>
    <s v="MAIN"/>
    <n v="3"/>
    <n v="3"/>
    <n v="1"/>
    <n v="10"/>
    <s v=""/>
    <s v=""/>
    <s v=""/>
    <s v=""/>
    <s v=""/>
    <s v=""/>
    <s v=""/>
    <s v=""/>
    <s v=""/>
    <n v="1"/>
    <s v=""/>
    <s v=""/>
    <s v=""/>
    <m/>
    <s v=""/>
    <x v="1"/>
    <s v="EPS"/>
    <s v="KCABACP"/>
    <s v="BCP"/>
    <x v="1"/>
    <s v="MAIN"/>
    <s v="SSY3S1"/>
    <s v="A"/>
    <m/>
    <m/>
    <x v="0"/>
  </r>
  <r>
    <n v="3"/>
    <s v="WEDNESDAY"/>
    <s v="1730-2030 HRS"/>
    <s v="VIRTUAL"/>
    <s v="ZOOM"/>
    <x v="122"/>
    <s v="ORGANIZATIONAL BEHAVIOUR"/>
    <s v="162"/>
    <s v="NANCY OKUMBE"/>
    <s v="BPL"/>
    <s v="MAIN"/>
    <m/>
    <n v="0"/>
    <n v="0"/>
    <n v="154"/>
    <s v=""/>
    <s v=""/>
    <s v=""/>
    <s v=""/>
    <s v=""/>
    <s v=""/>
    <s v=""/>
    <n v="0"/>
    <s v=""/>
    <s v=""/>
    <s v=""/>
    <s v=""/>
    <s v=""/>
    <m/>
    <s v=""/>
    <x v="2"/>
    <s v="BAM"/>
    <s v="KCABSCPL"/>
    <s v="BPL"/>
    <x v="2"/>
    <s v="MAIN"/>
    <s v="YEAR2TRIM1"/>
    <s v="A"/>
    <m/>
    <n v="87"/>
    <x v="0"/>
  </r>
  <r>
    <n v="3"/>
    <s v="WEDNESDAY"/>
    <s v="1730-2030 HRS"/>
    <s v="VIRTUAL"/>
    <s v="ZOOM"/>
    <x v="122"/>
    <s v="ORGANIZATIONAL BEHAVIOUR"/>
    <s v="162"/>
    <s v="NANCY OKUMBE"/>
    <s v="BPL"/>
    <s v="TOWN"/>
    <m/>
    <n v="0"/>
    <n v="0"/>
    <m/>
    <s v=""/>
    <s v=""/>
    <s v=""/>
    <s v=""/>
    <s v=""/>
    <s v=""/>
    <s v=""/>
    <n v="0"/>
    <s v=""/>
    <s v=""/>
    <s v=""/>
    <s v=""/>
    <s v=""/>
    <m/>
    <s v=""/>
    <x v="2"/>
    <s v="BAM"/>
    <s v="KCABSCPL"/>
    <s v="BPL"/>
    <x v="2"/>
    <s v="TOWN"/>
    <s v="YEAR2TRIM1"/>
    <s v="A"/>
    <m/>
    <n v="87"/>
    <x v="0"/>
  </r>
  <r>
    <n v="3"/>
    <s v="WEDNESDAY"/>
    <s v="1730-2030 HRS"/>
    <s v="VIRTUAL"/>
    <s v="ZOOM"/>
    <x v="122"/>
    <s v="ORGANIZATIONAL BEHAVIOUR"/>
    <s v="162"/>
    <s v="NANCY OKUMBE"/>
    <s v="BPM"/>
    <s v="MAIN"/>
    <m/>
    <n v="0"/>
    <n v="0"/>
    <m/>
    <s v=""/>
    <s v=""/>
    <s v=""/>
    <s v=""/>
    <s v=""/>
    <s v=""/>
    <s v=""/>
    <n v="0"/>
    <s v=""/>
    <s v=""/>
    <s v=""/>
    <s v=""/>
    <s v=""/>
    <m/>
    <s v=""/>
    <x v="2"/>
    <s v="BAM"/>
    <s v="KCABSCPM"/>
    <s v="BPM"/>
    <x v="2"/>
    <s v="MAIN"/>
    <s v="YEAR2TRIM1"/>
    <s v="A"/>
    <m/>
    <n v="87"/>
    <x v="0"/>
  </r>
  <r>
    <n v="3"/>
    <s v="WEDNESDAY"/>
    <s v="1730-2030 HRS"/>
    <s v="VIRTUAL"/>
    <s v="ZOOM"/>
    <x v="122"/>
    <s v="ORGANIZATIONAL BEHAVIOUR"/>
    <s v="162"/>
    <s v="NANCY OKUMBE"/>
    <s v="BPM"/>
    <s v="TOWN"/>
    <m/>
    <n v="0"/>
    <n v="0"/>
    <m/>
    <s v=""/>
    <s v=""/>
    <s v=""/>
    <s v=""/>
    <s v=""/>
    <s v=""/>
    <s v=""/>
    <n v="0"/>
    <s v=""/>
    <s v=""/>
    <s v=""/>
    <s v=""/>
    <s v=""/>
    <m/>
    <s v=""/>
    <x v="2"/>
    <s v="BAM"/>
    <s v="KCABSCPM"/>
    <s v="BPM"/>
    <x v="2"/>
    <s v="TOWN"/>
    <s v="YEAR2TRIM1"/>
    <s v="A"/>
    <m/>
    <n v="87"/>
    <x v="0"/>
  </r>
  <r>
    <n v="3"/>
    <s v="WEDNESDAY"/>
    <s v="1730-2030 HRS"/>
    <s v="VIRTUAL"/>
    <s v="ZOOM"/>
    <x v="122"/>
    <s v="ORGANIZATIONAL BEHAVIOUR"/>
    <s v="162"/>
    <s v="NANCY OKUMBE"/>
    <s v="BCOM"/>
    <s v="MAIN"/>
    <n v="3"/>
    <n v="3"/>
    <n v="1"/>
    <n v="154"/>
    <s v=""/>
    <s v=""/>
    <s v=""/>
    <s v=""/>
    <s v=""/>
    <s v=""/>
    <s v=""/>
    <n v="1"/>
    <s v=""/>
    <s v=""/>
    <s v=""/>
    <s v=""/>
    <s v=""/>
    <m/>
    <s v=""/>
    <x v="2"/>
    <s v="BAM"/>
    <s v="KCABCOM"/>
    <s v="BCOM"/>
    <x v="2"/>
    <s v="MAIN"/>
    <s v="YEAR2TRIM1"/>
    <s v="A"/>
    <m/>
    <s v="TRIM 2A"/>
    <x v="0"/>
  </r>
  <r>
    <n v="3"/>
    <s v="WEDNESDAY"/>
    <s v="1730-2030 HRS"/>
    <s v="VIRTUAL"/>
    <s v="ZOOM"/>
    <x v="122"/>
    <s v="ORGANIZATIONAL BEHAVIOUR"/>
    <s v="162"/>
    <s v="NANCY OKUMBE"/>
    <s v="BCOM"/>
    <s v="TOWN"/>
    <m/>
    <n v="0"/>
    <n v="0"/>
    <m/>
    <s v=""/>
    <s v=""/>
    <s v=""/>
    <s v=""/>
    <s v=""/>
    <s v=""/>
    <s v=""/>
    <n v="0"/>
    <s v=""/>
    <s v=""/>
    <s v=""/>
    <s v=""/>
    <s v=""/>
    <m/>
    <s v=""/>
    <x v="2"/>
    <s v="BAM"/>
    <s v="KCABCOM"/>
    <s v="BCOM"/>
    <x v="2"/>
    <s v="TOWN"/>
    <s v="YEAR2TRIM1"/>
    <s v="A"/>
    <m/>
    <s v="TRIM 2A"/>
    <x v="0"/>
  </r>
  <r>
    <n v="7"/>
    <s v="SUNDAY"/>
    <s v="1500-1800 HRS"/>
    <s v="VIRTUAL"/>
    <s v="ZOOM"/>
    <x v="38"/>
    <s v="FUNDAMENTALS OF COMPUTER SYSTEMS"/>
    <s v="163"/>
    <s v="JACKLINE SHANGA"/>
    <s v="BCOM"/>
    <s v="KSM"/>
    <m/>
    <n v="0"/>
    <n v="0"/>
    <m/>
    <s v=""/>
    <s v=""/>
    <s v=""/>
    <s v=""/>
    <s v=""/>
    <s v=""/>
    <s v=""/>
    <n v="0"/>
    <s v=""/>
    <s v=""/>
    <s v=""/>
    <s v=""/>
    <s v=""/>
    <m/>
    <s v=""/>
    <x v="2"/>
    <s v="NAC"/>
    <s v="KCABCOM"/>
    <s v="BCOM"/>
    <x v="3"/>
    <s v="KSM"/>
    <s v="YEAR1TRIM1"/>
    <s v="A"/>
    <m/>
    <m/>
    <x v="0"/>
  </r>
  <r>
    <n v="7"/>
    <s v="SUNDAY"/>
    <s v="1500-1800 HRS"/>
    <s v="VIRTUAL"/>
    <s v="ZOOM"/>
    <x v="38"/>
    <s v="FUNDAMENTALS OF COMPUTER SYSTEMS"/>
    <s v="163"/>
    <s v="JACKLINE SHANGA"/>
    <s v="BCOM"/>
    <s v="MAIN"/>
    <n v="3"/>
    <n v="3"/>
    <n v="1"/>
    <n v="9"/>
    <s v=""/>
    <s v=""/>
    <s v=""/>
    <s v=""/>
    <s v=""/>
    <s v=""/>
    <s v=""/>
    <n v="1"/>
    <s v=""/>
    <s v=""/>
    <s v=""/>
    <s v=""/>
    <s v=""/>
    <m/>
    <s v=""/>
    <x v="2"/>
    <s v="NAC"/>
    <s v="KCABCOM"/>
    <s v="BCOM"/>
    <x v="3"/>
    <s v="MAIN"/>
    <s v="YEAR1TRIM1"/>
    <s v="A"/>
    <m/>
    <m/>
    <x v="0"/>
  </r>
  <r>
    <n v="7"/>
    <s v="SUNDAY"/>
    <s v="1500-1800 HRS"/>
    <s v="VIRTUAL"/>
    <s v="ZOOM"/>
    <x v="38"/>
    <s v="FUNDAMENTALS OF COMPUTER SYSTEMS"/>
    <s v="163"/>
    <s v="JACKLINE SHANGA"/>
    <s v="BPL"/>
    <s v="MAIN"/>
    <m/>
    <n v="0"/>
    <n v="0"/>
    <n v="9"/>
    <s v=""/>
    <s v=""/>
    <s v=""/>
    <s v=""/>
    <s v=""/>
    <s v=""/>
    <s v=""/>
    <n v="0"/>
    <s v=""/>
    <s v=""/>
    <s v=""/>
    <s v=""/>
    <s v=""/>
    <m/>
    <s v=""/>
    <x v="2"/>
    <s v="NAC"/>
    <s v="KCABSCPL"/>
    <s v="BPL"/>
    <x v="3"/>
    <s v="MAIN"/>
    <s v="YEAR1TRIM1"/>
    <s v="A"/>
    <m/>
    <n v="71"/>
    <x v="0"/>
  </r>
  <r>
    <n v="7"/>
    <s v="SUNDAY"/>
    <s v="1500-1800 HRS"/>
    <s v="VIRTUAL"/>
    <s v="ZOOM"/>
    <x v="38"/>
    <s v="FUNDAMENTALS OF COMPUTER SYSTEMS"/>
    <s v="163"/>
    <s v="JACKLINE SHANGA"/>
    <s v="IBM"/>
    <s v="MAIN"/>
    <m/>
    <n v="0"/>
    <n v="0"/>
    <n v="9"/>
    <s v=""/>
    <s v=""/>
    <s v=""/>
    <s v=""/>
    <s v=""/>
    <s v=""/>
    <s v=""/>
    <n v="0"/>
    <s v=""/>
    <s v=""/>
    <s v=""/>
    <s v=""/>
    <s v=""/>
    <m/>
    <s v=""/>
    <x v="2"/>
    <s v="NAC"/>
    <s v="KCABSIBM"/>
    <s v="IBM"/>
    <x v="3"/>
    <s v="MAIN"/>
    <s v="YEAR1TRIM1"/>
    <s v="A"/>
    <m/>
    <n v="73"/>
    <x v="0"/>
  </r>
  <r>
    <n v="6"/>
    <s v="SATURDAY"/>
    <s v="1730-2030 HRS"/>
    <s v="VIRTUAL"/>
    <s v="ZOOM"/>
    <x v="39"/>
    <s v="E-COMMERCE"/>
    <s v="163"/>
    <s v="JACKLINE SHANGA"/>
    <s v="BCOM"/>
    <s v="MAIN"/>
    <n v="3"/>
    <n v="3"/>
    <n v="1"/>
    <n v="6"/>
    <s v=""/>
    <s v=""/>
    <s v=""/>
    <s v=""/>
    <s v=""/>
    <s v=""/>
    <s v=""/>
    <n v="1"/>
    <s v=""/>
    <s v=""/>
    <s v=""/>
    <s v=""/>
    <s v=""/>
    <m/>
    <s v=""/>
    <x v="2"/>
    <s v="NAC"/>
    <s v="KCABCOM"/>
    <s v="BCOM"/>
    <x v="4"/>
    <s v="MAIN"/>
    <s v="YEAR2TRIM1"/>
    <s v="A"/>
    <m/>
    <m/>
    <x v="0"/>
  </r>
  <r>
    <n v="6"/>
    <s v="SATURDAY"/>
    <s v="1730-2030 HRS"/>
    <s v="VIRTUAL"/>
    <s v="ZOOM"/>
    <x v="39"/>
    <s v="E-COMMERCE"/>
    <s v="163"/>
    <s v="JACKLINE SHANGA"/>
    <s v="BPL"/>
    <s v="MAIN"/>
    <m/>
    <n v="0"/>
    <n v="0"/>
    <n v="6"/>
    <s v=""/>
    <s v=""/>
    <s v=""/>
    <s v=""/>
    <s v=""/>
    <s v=""/>
    <s v=""/>
    <n v="0"/>
    <s v=""/>
    <s v=""/>
    <s v=""/>
    <s v=""/>
    <s v=""/>
    <m/>
    <s v=""/>
    <x v="2"/>
    <s v="NAC"/>
    <s v="KCABSCPL"/>
    <s v="BPL"/>
    <x v="4"/>
    <s v="MAIN"/>
    <s v="YEAR2TRIM1"/>
    <s v="A"/>
    <m/>
    <n v="74"/>
    <x v="0"/>
  </r>
  <r>
    <n v="6"/>
    <s v="SATURDAY"/>
    <s v="1730-2030 HRS"/>
    <s v="VIRTUAL"/>
    <s v="ZOOM"/>
    <x v="39"/>
    <s v="E-COMMERCE"/>
    <s v="163"/>
    <s v="JACKLINE SHANGA"/>
    <s v="BPM"/>
    <s v="MAIN"/>
    <m/>
    <n v="0"/>
    <n v="0"/>
    <n v="6"/>
    <s v=""/>
    <s v=""/>
    <s v=""/>
    <s v=""/>
    <s v=""/>
    <s v=""/>
    <s v=""/>
    <n v="0"/>
    <s v=""/>
    <s v=""/>
    <s v=""/>
    <s v=""/>
    <s v=""/>
    <m/>
    <s v=""/>
    <x v="2"/>
    <s v="NAC"/>
    <s v="KCABSCPM"/>
    <s v="BPM"/>
    <x v="4"/>
    <s v="MAIN"/>
    <s v="YEAR2TRIM1"/>
    <s v="A"/>
    <m/>
    <n v="74"/>
    <x v="0"/>
  </r>
  <r>
    <n v="2"/>
    <s v="TUESDAY"/>
    <s v="1730-2030 HRS"/>
    <s v="LAB"/>
    <s v="TC 0-1/0-2"/>
    <x v="40"/>
    <s v="COMPUTER APPLICATIONS"/>
    <s v="163"/>
    <s v="JACKLINE SHANGA"/>
    <s v="BCOM"/>
    <s v="MAIN"/>
    <n v="3"/>
    <n v="3"/>
    <n v="1"/>
    <n v="33"/>
    <s v=""/>
    <s v=""/>
    <s v=""/>
    <s v=""/>
    <s v=""/>
    <s v=""/>
    <s v=""/>
    <n v="1"/>
    <s v=""/>
    <s v=""/>
    <s v=""/>
    <s v=""/>
    <s v=""/>
    <m/>
    <s v=""/>
    <x v="2"/>
    <s v="SD AND IS"/>
    <s v="KCABCOM"/>
    <s v="BCOM"/>
    <x v="2"/>
    <s v="MAIN"/>
    <s v="YEAR2TRIM2"/>
    <s v="A"/>
    <m/>
    <s v="TRIM 3A"/>
    <x v="0"/>
  </r>
  <r>
    <n v="2"/>
    <s v="TUESDAY"/>
    <s v="1730-2030 HRS"/>
    <s v="LAB"/>
    <s v="TC 0-1/0-2"/>
    <x v="40"/>
    <s v="COMPUTER APPLICATIONS"/>
    <s v="163"/>
    <s v="JACKLINE SHANGA"/>
    <s v="BSC FA"/>
    <s v="MAIN"/>
    <m/>
    <n v="0"/>
    <n v="0"/>
    <m/>
    <s v=""/>
    <s v=""/>
    <s v=""/>
    <s v=""/>
    <s v=""/>
    <s v=""/>
    <s v=""/>
    <s v=""/>
    <s v=""/>
    <s v=""/>
    <s v=""/>
    <s v=""/>
    <s v=""/>
    <m/>
    <s v=""/>
    <x v="2"/>
    <s v="SD AND IS"/>
    <s v="KCABSCFA"/>
    <s v="BSC FA"/>
    <x v="2"/>
    <s v="MAIN"/>
    <s v="YEAR2TRIM2"/>
    <s v="A"/>
    <m/>
    <s v="TRIM 3A"/>
    <x v="0"/>
  </r>
  <r>
    <n v="4"/>
    <s v="THURSDAY"/>
    <s v="1400-1800 HRS"/>
    <s v="LAB"/>
    <s v="DA LAB"/>
    <x v="98"/>
    <s v="APPLICATION PROGRAMMING WITH VB.NET"/>
    <s v="173"/>
    <s v="FRED OMONDI"/>
    <s v="BIT"/>
    <s v="MAIN"/>
    <s v="4"/>
    <s v="4"/>
    <n v="1"/>
    <n v="5"/>
    <m/>
    <s v=""/>
    <s v=""/>
    <s v=""/>
    <s v=""/>
    <s v=""/>
    <n v="1"/>
    <s v=""/>
    <s v=""/>
    <s v=""/>
    <s v=""/>
    <s v=""/>
    <s v=""/>
    <m/>
    <s v=""/>
    <x v="0"/>
    <s v="SD AND IS"/>
    <s v="KCABSCIT"/>
    <s v="BIT"/>
    <x v="0"/>
    <s v="MAIN"/>
    <s v="YEAR2TRIM1"/>
    <s v="D"/>
    <m/>
    <m/>
    <x v="0"/>
  </r>
  <r>
    <n v="3"/>
    <s v="WEDNESDAY"/>
    <s v="1730-2030 HRS"/>
    <s v="VIRTUAL"/>
    <s v="ZOOM"/>
    <x v="98"/>
    <s v="APPLICATION PROGRAMMING WITH VB.NET"/>
    <s v="173"/>
    <s v="FRED OMONDI"/>
    <s v="BBIT"/>
    <s v="MAIN"/>
    <m/>
    <n v="0"/>
    <n v="0"/>
    <m/>
    <m/>
    <s v=""/>
    <s v=""/>
    <s v=""/>
    <s v=""/>
    <s v=""/>
    <n v="0"/>
    <s v=""/>
    <s v=""/>
    <s v=""/>
    <s v=""/>
    <s v=""/>
    <s v=""/>
    <m/>
    <s v=""/>
    <x v="0"/>
    <s v="SD AND IS"/>
    <s v="KCABBIT"/>
    <s v="BBIT"/>
    <x v="1"/>
    <s v="MAIN"/>
    <s v="YEAR2TRIM1"/>
    <s v="A"/>
    <m/>
    <m/>
    <x v="0"/>
  </r>
  <r>
    <n v="3"/>
    <s v="WEDNESDAY"/>
    <s v="1730-2030 HRS"/>
    <s v="VIRTUAL"/>
    <s v="ZOOM"/>
    <x v="98"/>
    <s v="APPLICATION PROGRAMMING WITH VB.NET"/>
    <s v="173"/>
    <s v="FRED OMONDI"/>
    <s v="BIT"/>
    <s v="MAIN"/>
    <m/>
    <n v="0"/>
    <n v="0"/>
    <n v="101"/>
    <m/>
    <s v=""/>
    <s v=""/>
    <s v=""/>
    <s v=""/>
    <s v=""/>
    <n v="0"/>
    <s v=""/>
    <s v=""/>
    <s v=""/>
    <s v=""/>
    <s v=""/>
    <s v=""/>
    <m/>
    <s v=""/>
    <x v="0"/>
    <s v="SD AND IS"/>
    <s v="KCABSCIT"/>
    <s v="BIT"/>
    <x v="1"/>
    <s v="MAIN"/>
    <s v="YEAR2TRIM1"/>
    <s v="A"/>
    <m/>
    <m/>
    <x v="0"/>
  </r>
  <r>
    <n v="3"/>
    <s v="WEDNESDAY"/>
    <s v="1730-2030 HRS"/>
    <s v="VIRTUAL"/>
    <s v="ZOOM"/>
    <x v="98"/>
    <s v="APPLICATION PROGRAMMING WITH VB.NET"/>
    <s v="173"/>
    <s v="FRED OMONDI"/>
    <s v="BSD"/>
    <s v="MAIN"/>
    <s v="4"/>
    <s v="4"/>
    <n v="1"/>
    <n v="15"/>
    <m/>
    <s v=""/>
    <s v=""/>
    <s v=""/>
    <s v=""/>
    <s v=""/>
    <n v="1"/>
    <s v=""/>
    <s v=""/>
    <s v=""/>
    <s v=""/>
    <s v=""/>
    <s v=""/>
    <m/>
    <s v=""/>
    <x v="0"/>
    <s v="SD AND IS"/>
    <s v="KCABSSD"/>
    <s v="BSD"/>
    <x v="1"/>
    <s v="MAIN"/>
    <s v="YEAR2TRIM1"/>
    <s v="A"/>
    <m/>
    <m/>
    <x v="0"/>
  </r>
  <r>
    <n v="3"/>
    <s v="WEDNESDAY"/>
    <s v="1730-2030 HRS"/>
    <s v="VIRTUAL"/>
    <s v="ZOOM"/>
    <x v="98"/>
    <s v="APPLICATION PROGRAMMING WITH VB.NET"/>
    <s v="173"/>
    <s v="FRED OMONDI"/>
    <s v="BAC"/>
    <s v="MAIN"/>
    <m/>
    <n v="0"/>
    <n v="0"/>
    <n v="18"/>
    <m/>
    <s v=""/>
    <s v=""/>
    <s v=""/>
    <s v=""/>
    <s v=""/>
    <n v="0"/>
    <s v=""/>
    <s v=""/>
    <s v=""/>
    <s v=""/>
    <s v=""/>
    <s v=""/>
    <m/>
    <s v=""/>
    <x v="0"/>
    <s v="SD AND IS"/>
    <s v="KCABAC"/>
    <s v="BAC"/>
    <x v="1"/>
    <s v="MAIN"/>
    <s v="YEAR2TRIM2"/>
    <s v="A"/>
    <m/>
    <m/>
    <x v="0"/>
  </r>
  <r>
    <n v="3"/>
    <s v="WEDNESDAY"/>
    <s v="1100-1500 HRS"/>
    <s v="LAB"/>
    <s v="TC 0-5/0-6"/>
    <x v="123"/>
    <s v="ADVANCED APPLICATION PROGRAMMING"/>
    <s v="173"/>
    <s v="FRED OMONDI"/>
    <s v="BAC"/>
    <s v="MAIN"/>
    <s v="4"/>
    <s v="4"/>
    <n v="1"/>
    <n v="58"/>
    <m/>
    <s v=""/>
    <s v=""/>
    <s v=""/>
    <s v=""/>
    <s v=""/>
    <n v="1"/>
    <s v=""/>
    <s v=""/>
    <s v=""/>
    <s v=""/>
    <s v=""/>
    <s v=""/>
    <m/>
    <s v=""/>
    <x v="0"/>
    <s v="SD AND IS"/>
    <s v="KCABAC"/>
    <s v="BAC"/>
    <x v="0"/>
    <s v="MAIN"/>
    <s v="YEAR2TRIM3"/>
    <s v="A"/>
    <m/>
    <m/>
    <x v="0"/>
  </r>
  <r>
    <n v="3"/>
    <s v="WEDNESDAY"/>
    <s v="1100-1500 HRS"/>
    <s v="LAB"/>
    <s v="TC 0-7/0-8"/>
    <x v="123"/>
    <s v="ADVANCED APPLICATION PROGRAMMING"/>
    <s v="173"/>
    <s v="FRED OMONDI"/>
    <s v="BSD"/>
    <s v="MAIN"/>
    <m/>
    <n v="0"/>
    <n v="0"/>
    <m/>
    <m/>
    <s v=""/>
    <s v=""/>
    <s v=""/>
    <s v=""/>
    <s v=""/>
    <n v="0"/>
    <s v=""/>
    <s v=""/>
    <s v=""/>
    <s v=""/>
    <s v=""/>
    <s v=""/>
    <m/>
    <s v=""/>
    <x v="0"/>
    <s v="SD AND IS"/>
    <s v="KCABSSD"/>
    <s v="BSD"/>
    <x v="0"/>
    <s v="MAIN"/>
    <s v="YEAR3TRIM2"/>
    <s v="A"/>
    <m/>
    <m/>
    <x v="0"/>
  </r>
  <r>
    <n v="4"/>
    <s v="THURSDAY"/>
    <s v="1700-2030 HRS"/>
    <s v="VIRTUAL"/>
    <s v="ZOOM"/>
    <x v="123"/>
    <s v="ADVANCED APPLICATION PROGRAMMING"/>
    <s v="173"/>
    <s v="FRED OMONDI"/>
    <s v="BAC"/>
    <s v="MAIN"/>
    <s v="4"/>
    <s v="4"/>
    <n v="1"/>
    <n v="5"/>
    <m/>
    <s v=""/>
    <s v=""/>
    <s v=""/>
    <s v=""/>
    <s v=""/>
    <n v="1"/>
    <s v=""/>
    <s v=""/>
    <s v=""/>
    <s v=""/>
    <s v=""/>
    <s v=""/>
    <m/>
    <s v=""/>
    <x v="0"/>
    <s v="SD AND IS"/>
    <s v="KCABAC"/>
    <s v="BAC"/>
    <x v="2"/>
    <s v="MAIN"/>
    <s v="YEAR2TRIM3"/>
    <s v="A"/>
    <m/>
    <m/>
    <x v="0"/>
  </r>
  <r>
    <n v="5"/>
    <s v="FRIDAY"/>
    <s v="0700-1100 HRS"/>
    <s v="LAB"/>
    <s v="TC 1-8"/>
    <x v="124"/>
    <s v="INTRODUCTION TO PROGRAMMING"/>
    <s v="173"/>
    <s v="FRED OMONDI"/>
    <s v="BISF"/>
    <s v="MAIN"/>
    <s v="4"/>
    <s v="4"/>
    <n v="1"/>
    <n v="60"/>
    <m/>
    <s v=""/>
    <s v=""/>
    <s v=""/>
    <s v=""/>
    <s v=""/>
    <n v="1"/>
    <s v=""/>
    <s v=""/>
    <s v=""/>
    <s v=""/>
    <s v=""/>
    <s v=""/>
    <m/>
    <s v=""/>
    <x v="0"/>
    <s v="SD AND IS"/>
    <s v="KCABSIF"/>
    <s v="BISF"/>
    <x v="0"/>
    <s v="MAIN"/>
    <s v="YEAR1TRIM2"/>
    <s v="C"/>
    <m/>
    <m/>
    <x v="0"/>
  </r>
  <r>
    <n v="5"/>
    <s v="FRIDAY"/>
    <s v="1400-1800 HRS"/>
    <s v="LAB"/>
    <s v="TC 1-8"/>
    <x v="124"/>
    <s v="INTRODUCTION TO PROGRAMMING"/>
    <s v="173"/>
    <s v="FRED OMONDI"/>
    <s v="BIT"/>
    <s v="MAIN"/>
    <s v="4"/>
    <s v="4"/>
    <n v="1"/>
    <n v="104"/>
    <m/>
    <s v=""/>
    <s v=""/>
    <s v=""/>
    <s v=""/>
    <s v=""/>
    <n v="1"/>
    <s v=""/>
    <s v=""/>
    <s v=""/>
    <s v=""/>
    <s v=""/>
    <s v=""/>
    <m/>
    <s v=""/>
    <x v="0"/>
    <s v="SD AND IS"/>
    <s v="KCABSCIT"/>
    <s v="BIT"/>
    <x v="0"/>
    <s v="MAIN"/>
    <s v="YEAR1TRIM2"/>
    <s v="J"/>
    <m/>
    <m/>
    <x v="0"/>
  </r>
  <r>
    <n v="6"/>
    <s v="SATURDAY"/>
    <s v="1730-2030 HRS"/>
    <s v="VIRTUAL"/>
    <s v="ZOOM"/>
    <x v="125"/>
    <s v="MOBILE APPLICATIONS DEVELOPMENT"/>
    <s v="173"/>
    <s v="FRED OMONDI"/>
    <s v="BAC"/>
    <s v="MAIN"/>
    <m/>
    <n v="0"/>
    <n v="0"/>
    <m/>
    <m/>
    <s v=""/>
    <s v=""/>
    <s v=""/>
    <s v=""/>
    <s v=""/>
    <n v="0"/>
    <s v=""/>
    <s v=""/>
    <s v=""/>
    <s v=""/>
    <s v=""/>
    <s v=""/>
    <m/>
    <s v=""/>
    <x v="0"/>
    <s v="SD AND IS"/>
    <s v="KCABAC"/>
    <s v="BAC"/>
    <x v="1"/>
    <s v="MAIN"/>
    <s v="YEAR2TRIM2"/>
    <s v="A"/>
    <m/>
    <m/>
    <x v="0"/>
  </r>
  <r>
    <n v="6"/>
    <s v="SATURDAY"/>
    <s v="1730-2030 HRS"/>
    <s v="VIRTUAL"/>
    <s v="ZOOM"/>
    <x v="125"/>
    <s v="MOBILE APPLICATIONS DEVELOPMENT"/>
    <s v="173"/>
    <s v="FRED OMONDI"/>
    <s v="BBIT"/>
    <s v="MAIN"/>
    <s v="4"/>
    <s v="4"/>
    <n v="1"/>
    <n v="54"/>
    <m/>
    <s v=""/>
    <s v=""/>
    <s v=""/>
    <s v=""/>
    <s v=""/>
    <n v="1"/>
    <s v=""/>
    <s v=""/>
    <s v=""/>
    <s v=""/>
    <s v=""/>
    <s v=""/>
    <m/>
    <s v=""/>
    <x v="0"/>
    <s v="SD AND IS"/>
    <s v="KCABBIT"/>
    <s v="BBIT"/>
    <x v="1"/>
    <s v="MAIN"/>
    <s v="YEAR2TRIM2"/>
    <s v="A"/>
    <m/>
    <m/>
    <x v="0"/>
  </r>
  <r>
    <n v="6"/>
    <s v="SATURDAY"/>
    <s v="1730-2030 HRS"/>
    <s v="VIRTUAL"/>
    <s v="ZOOM"/>
    <x v="125"/>
    <s v="MOBILE APPLICATIONS DEVELOPMENT"/>
    <s v="173"/>
    <s v="FRED OMONDI"/>
    <s v="BISF"/>
    <s v="MAIN"/>
    <m/>
    <n v="0"/>
    <n v="0"/>
    <m/>
    <m/>
    <s v=""/>
    <s v=""/>
    <s v=""/>
    <s v=""/>
    <s v=""/>
    <n v="0"/>
    <s v=""/>
    <s v=""/>
    <s v=""/>
    <s v=""/>
    <s v=""/>
    <s v=""/>
    <m/>
    <s v=""/>
    <x v="0"/>
    <s v="SD AND IS"/>
    <s v="KCABSIF"/>
    <s v="BISF"/>
    <x v="1"/>
    <s v="MAIN"/>
    <s v="YEAR2TRIM2"/>
    <s v="A"/>
    <m/>
    <m/>
    <x v="0"/>
  </r>
  <r>
    <n v="6"/>
    <s v="SATURDAY"/>
    <s v="1730-2030 HRS"/>
    <s v="VIRTUAL"/>
    <s v="ZOOM"/>
    <x v="125"/>
    <s v="MOBILE APPLICATIONS DEVELOPMENT"/>
    <s v="173"/>
    <s v="FRED OMONDI"/>
    <s v="BIT"/>
    <s v="MAIN"/>
    <m/>
    <n v="0"/>
    <n v="0"/>
    <m/>
    <m/>
    <s v=""/>
    <s v=""/>
    <s v=""/>
    <s v=""/>
    <s v=""/>
    <n v="0"/>
    <s v=""/>
    <s v=""/>
    <s v=""/>
    <s v=""/>
    <s v=""/>
    <s v=""/>
    <m/>
    <s v=""/>
    <x v="0"/>
    <s v="SD AND IS"/>
    <s v="KCABSCIT"/>
    <s v="BIT"/>
    <x v="1"/>
    <s v="MAIN"/>
    <s v="YEAR2TRIM2"/>
    <s v="A"/>
    <m/>
    <m/>
    <x v="0"/>
  </r>
  <r>
    <n v="6"/>
    <s v="SATURDAY"/>
    <s v="1730-2030 HRS"/>
    <s v="VIRTUAL"/>
    <s v="ZOOM"/>
    <x v="125"/>
    <s v="MOBILE APPLICATIONS DEVELOPMENT"/>
    <s v="173"/>
    <s v="FRED OMONDI"/>
    <s v="BSD"/>
    <s v="MAIN"/>
    <m/>
    <n v="0"/>
    <n v="0"/>
    <m/>
    <m/>
    <s v=""/>
    <s v=""/>
    <s v=""/>
    <s v=""/>
    <s v=""/>
    <n v="0"/>
    <s v=""/>
    <s v=""/>
    <s v=""/>
    <s v=""/>
    <s v=""/>
    <s v=""/>
    <m/>
    <s v=""/>
    <x v="0"/>
    <s v="SD AND IS"/>
    <s v="KCABSSD"/>
    <s v="BSD"/>
    <x v="1"/>
    <s v="MAIN"/>
    <s v="YEAR2TRIM2"/>
    <s v="A"/>
    <m/>
    <m/>
    <x v="0"/>
  </r>
  <r>
    <n v="6"/>
    <s v="SATURDAY"/>
    <s v="1730-2030 HRS"/>
    <s v="VIRTUAL"/>
    <s v="ZOOM"/>
    <x v="125"/>
    <s v="MOBILE APPLICATIONS DEVELOPMENT"/>
    <s v="173"/>
    <s v="FRED OMONDI"/>
    <s v="BIT"/>
    <s v="MAIN"/>
    <m/>
    <n v="0"/>
    <n v="0"/>
    <m/>
    <m/>
    <s v=""/>
    <s v=""/>
    <s v=""/>
    <s v=""/>
    <s v=""/>
    <n v="0"/>
    <s v=""/>
    <s v=""/>
    <s v=""/>
    <s v=""/>
    <s v=""/>
    <s v=""/>
    <m/>
    <s v=""/>
    <x v="0"/>
    <s v="SD AND IS"/>
    <s v="KCABSCIT"/>
    <s v="BIT"/>
    <x v="1"/>
    <s v="MAIN"/>
    <s v="YEAR2TRIM3"/>
    <s v="A"/>
    <m/>
    <m/>
    <x v="0"/>
  </r>
  <r>
    <n v="6"/>
    <s v="SATURDAY"/>
    <s v="0800-1100 HRS"/>
    <s v="PG"/>
    <s v="ZOOM"/>
    <x v="126"/>
    <s v="PRINCIPLES OF DATA SCIENCE"/>
    <s v="183"/>
    <s v="DR. SIMON MWENDIA"/>
    <s v="MDA"/>
    <s v="MAIN"/>
    <s v="3"/>
    <s v="3"/>
    <n v="1"/>
    <n v="25"/>
    <m/>
    <s v=""/>
    <s v=""/>
    <s v=""/>
    <s v=""/>
    <s v=""/>
    <s v=""/>
    <s v=""/>
    <s v=""/>
    <s v=""/>
    <s v=""/>
    <n v="1"/>
    <s v=""/>
    <m/>
    <s v=""/>
    <x v="0"/>
    <s v="DSAI"/>
    <s v="KCAMSCDA"/>
    <s v="MDA"/>
    <x v="2"/>
    <s v="MAIN"/>
    <s v="YEAR1TRIM1"/>
    <s v="A"/>
    <m/>
    <m/>
    <x v="0"/>
  </r>
  <r>
    <n v="6"/>
    <s v="SATURDAY"/>
    <s v="0800-1100 HRS"/>
    <s v="PG"/>
    <s v="ZOOM"/>
    <x v="126"/>
    <s v="PRINCIPLES OF DATA SCIENCE"/>
    <s v="183"/>
    <s v="DR. SIMON MWENDIA"/>
    <s v="MISM"/>
    <s v="MAIN"/>
    <m/>
    <n v="0"/>
    <n v="0"/>
    <m/>
    <m/>
    <s v=""/>
    <s v=""/>
    <s v=""/>
    <s v=""/>
    <s v=""/>
    <s v=""/>
    <s v=""/>
    <s v=""/>
    <s v=""/>
    <s v=""/>
    <n v="0"/>
    <s v=""/>
    <m/>
    <s v=""/>
    <x v="0"/>
    <s v="SD AND IS"/>
    <s v="KCAMSCISM"/>
    <s v="MISM"/>
    <x v="2"/>
    <s v="MAIN"/>
    <s v="YEAR1TRIM1"/>
    <s v="A"/>
    <m/>
    <m/>
    <x v="0"/>
  </r>
  <r>
    <n v="6"/>
    <s v="SATURDAY"/>
    <s v="1100-1400 HRS"/>
    <s v="PG"/>
    <s v="ZOOM"/>
    <x v="127"/>
    <s v="UNSTRUCTURED DATA ANALYTICS AND APPLICATIONS"/>
    <s v="183"/>
    <s v="DR. SIMON MWENDIA"/>
    <s v="MDS"/>
    <s v="MAIN"/>
    <s v="3"/>
    <s v="3"/>
    <n v="1"/>
    <n v="28"/>
    <m/>
    <s v=""/>
    <s v=""/>
    <s v=""/>
    <s v=""/>
    <s v=""/>
    <s v=""/>
    <s v=""/>
    <s v=""/>
    <s v=""/>
    <s v=""/>
    <s v=""/>
    <s v=""/>
    <m/>
    <s v=""/>
    <x v="0"/>
    <s v="DSAI"/>
    <s v="KCAMSCDS"/>
    <s v="MDS"/>
    <x v="2"/>
    <s v="MAIN"/>
    <s v="YEAR1TRIM2"/>
    <s v="A"/>
    <m/>
    <m/>
    <x v="0"/>
  </r>
  <r>
    <n v="1"/>
    <s v="MONDAY"/>
    <s v="1700-2100 HRS"/>
    <s v="VIRTUAL"/>
    <s v="ZOOM"/>
    <x v="128"/>
    <s v="BIG DATA AND MARKETING ANALYTICS"/>
    <s v="183"/>
    <s v="DR. SIMON MWENDIA"/>
    <s v="PHD Mkt"/>
    <s v="MAIN"/>
    <n v="4"/>
    <n v="4"/>
    <n v="1"/>
    <n v="5"/>
    <s v=""/>
    <s v=""/>
    <s v=""/>
    <s v=""/>
    <s v=""/>
    <s v=""/>
    <s v=""/>
    <s v=""/>
    <n v="1"/>
    <s v=""/>
    <s v=""/>
    <s v=""/>
    <s v=""/>
    <m/>
    <s v=""/>
    <x v="2"/>
    <s v="DSAI"/>
    <s v="KCAPHDBM"/>
    <s v="PHD Mkt"/>
    <x v="2"/>
    <s v="MAIN"/>
    <s v="YEAR2TRIM1"/>
    <s v="A"/>
    <m/>
    <m/>
    <x v="0"/>
  </r>
  <r>
    <n v="6"/>
    <s v="SATURDAY"/>
    <s v="1100-1400 HRS"/>
    <s v="VIRTUAL"/>
    <s v="ZOOM"/>
    <x v="11"/>
    <s v="INFORMATION LITERACY AND ACADEMIC WRITING"/>
    <s v="195"/>
    <s v="REGINA NJOROGE"/>
    <s v="BCOM"/>
    <s v="MAIN"/>
    <n v="3"/>
    <n v="3"/>
    <n v="1"/>
    <n v="50"/>
    <s v=""/>
    <s v=""/>
    <s v=""/>
    <s v=""/>
    <s v=""/>
    <s v=""/>
    <s v=""/>
    <n v="1"/>
    <s v=""/>
    <s v=""/>
    <s v=""/>
    <s v=""/>
    <s v=""/>
    <m/>
    <s v=""/>
    <x v="2"/>
    <s v="EDU"/>
    <s v="KCABCOM"/>
    <s v="BCOM"/>
    <x v="3"/>
    <s v="MAIN"/>
    <s v="YEAR1TRIM3"/>
    <s v="A"/>
    <m/>
    <m/>
    <x v="0"/>
  </r>
  <r>
    <n v="6"/>
    <s v="SATURDAY"/>
    <s v="1100-1400 HRS"/>
    <s v="VIRTUAL"/>
    <s v="ZOOM"/>
    <x v="11"/>
    <s v="INFORMATION LITERACY AND ACADEMIC WRITING"/>
    <s v="195"/>
    <s v="REGINA NJOROGE"/>
    <s v="BPL"/>
    <s v="MAIN"/>
    <m/>
    <n v="0"/>
    <n v="0"/>
    <n v="50"/>
    <s v=""/>
    <s v=""/>
    <s v=""/>
    <s v=""/>
    <s v=""/>
    <s v=""/>
    <s v=""/>
    <n v="0"/>
    <s v=""/>
    <s v=""/>
    <s v=""/>
    <s v=""/>
    <s v=""/>
    <m/>
    <s v=""/>
    <x v="2"/>
    <s v="EDU"/>
    <s v="KCABSCPL"/>
    <s v="BPL"/>
    <x v="3"/>
    <s v="MAIN"/>
    <s v="YEAR1TRIM3"/>
    <s v="A"/>
    <m/>
    <n v="73"/>
    <x v="0"/>
  </r>
  <r>
    <n v="6"/>
    <s v="SATURDAY"/>
    <s v="1100-1400 HRS"/>
    <s v="VIRTUAL"/>
    <s v="ZOOM"/>
    <x v="11"/>
    <s v="INFORMATION LITERACY AND ACADEMIC WRITING"/>
    <s v="195"/>
    <s v="REGINA NJOROGE"/>
    <s v="BPM"/>
    <s v="MAIN"/>
    <m/>
    <n v="0"/>
    <n v="0"/>
    <n v="50"/>
    <s v=""/>
    <s v=""/>
    <s v=""/>
    <s v=""/>
    <s v=""/>
    <s v=""/>
    <s v=""/>
    <n v="0"/>
    <s v=""/>
    <s v=""/>
    <s v=""/>
    <s v=""/>
    <s v=""/>
    <m/>
    <s v=""/>
    <x v="2"/>
    <s v="EDU"/>
    <s v="KCABSCPM"/>
    <s v="BPM"/>
    <x v="3"/>
    <s v="MAIN"/>
    <s v="YEAR1TRIM3"/>
    <s v="A"/>
    <m/>
    <n v="73"/>
    <x v="0"/>
  </r>
  <r>
    <n v="6"/>
    <s v="SATURDAY"/>
    <s v="1100-1400 HRS"/>
    <s v="VIRTUAL"/>
    <s v="ZOOM"/>
    <x v="11"/>
    <s v="INFORMATION LITERACY AND ACADEMIC WRITING"/>
    <s v="195"/>
    <s v="REGINA NJOROGE"/>
    <s v="IBM"/>
    <s v="MAIN"/>
    <m/>
    <n v="0"/>
    <n v="0"/>
    <n v="50"/>
    <s v=""/>
    <s v=""/>
    <s v=""/>
    <s v=""/>
    <s v=""/>
    <s v=""/>
    <s v=""/>
    <n v="0"/>
    <s v=""/>
    <s v=""/>
    <s v=""/>
    <s v=""/>
    <s v=""/>
    <m/>
    <s v=""/>
    <x v="2"/>
    <s v="EDU"/>
    <s v="KCABSIBM"/>
    <s v="IBM"/>
    <x v="3"/>
    <s v="MAIN"/>
    <s v="YEAR1TRIM3"/>
    <s v="A"/>
    <m/>
    <n v="73"/>
    <x v="0"/>
  </r>
  <r>
    <n v="3"/>
    <s v="WEDNESDAY"/>
    <s v="1730-2030 HRS"/>
    <s v="VIRTUAL"/>
    <s v="ZOOM "/>
    <x v="129"/>
    <s v="INFORMATION LITERACY"/>
    <s v="195"/>
    <s v="REGINA NJOROGE"/>
    <s v="DPROJ"/>
    <s v="MAIN"/>
    <m/>
    <n v="0"/>
    <n v="0"/>
    <n v="20"/>
    <s v=""/>
    <n v="0"/>
    <s v=""/>
    <s v=""/>
    <s v=""/>
    <s v=""/>
    <s v=""/>
    <s v=""/>
    <s v=""/>
    <s v=""/>
    <s v=""/>
    <s v=""/>
    <s v=""/>
    <m/>
    <s v=""/>
    <x v="3"/>
    <s v="EDU"/>
    <s v="KCADIPPM"/>
    <s v="DPROJ"/>
    <x v="1"/>
    <s v="MAIN"/>
    <s v="STAGE 3"/>
    <s v="A"/>
    <m/>
    <m/>
    <x v="0"/>
  </r>
  <r>
    <n v="3"/>
    <s v="WEDNESDAY"/>
    <s v="1730-2030 HRS"/>
    <s v="VIRTUAL"/>
    <s v="ZOOM"/>
    <x v="129"/>
    <s v="INFORMATION LITERACY"/>
    <s v="195"/>
    <s v="REGINA NJOROGE"/>
    <s v="DBM"/>
    <s v="KITENGELA"/>
    <m/>
    <n v="0"/>
    <n v="0"/>
    <m/>
    <s v=""/>
    <s v=""/>
    <s v=""/>
    <s v=""/>
    <s v=""/>
    <n v="0"/>
    <s v=""/>
    <s v=""/>
    <s v=""/>
    <s v=""/>
    <s v=""/>
    <s v=""/>
    <s v=""/>
    <m/>
    <s v=""/>
    <x v="2"/>
    <s v="EDU"/>
    <s v="KCADIPBMNGT"/>
    <s v="DBM"/>
    <x v="1"/>
    <s v="KITENGELA"/>
    <s v="TRIM 2"/>
    <s v="A"/>
    <m/>
    <m/>
    <x v="0"/>
  </r>
  <r>
    <n v="3"/>
    <s v="WEDNESDAY"/>
    <s v="1730-2030 HRS"/>
    <s v="VIRTUAL"/>
    <s v="ZOOM"/>
    <x v="129"/>
    <s v="INFORMATION LITERACY"/>
    <s v="195"/>
    <s v="REGINA NJOROGE"/>
    <s v="DPL"/>
    <s v="KITENGELA"/>
    <m/>
    <n v="0"/>
    <n v="0"/>
    <m/>
    <s v=""/>
    <s v=""/>
    <s v=""/>
    <s v=""/>
    <s v=""/>
    <n v="0"/>
    <s v=""/>
    <s v=""/>
    <s v=""/>
    <s v=""/>
    <s v=""/>
    <s v=""/>
    <s v=""/>
    <m/>
    <s v=""/>
    <x v="2"/>
    <s v="EDU"/>
    <s v="KCADPL"/>
    <s v="DPL"/>
    <x v="1"/>
    <s v="KITENGELA"/>
    <s v="TRIM 2"/>
    <s v="A"/>
    <m/>
    <m/>
    <x v="0"/>
  </r>
  <r>
    <n v="3"/>
    <s v="WEDNESDAY"/>
    <s v="1730-2030 HRS"/>
    <s v="VIRTUAL"/>
    <s v="ZOOM"/>
    <x v="129"/>
    <s v="INFORMATION LITERACY"/>
    <s v="195"/>
    <s v="REGINA NJOROGE"/>
    <s v="DBM"/>
    <s v="KSM"/>
    <m/>
    <n v="0"/>
    <n v="0"/>
    <m/>
    <s v=""/>
    <s v=""/>
    <s v=""/>
    <s v=""/>
    <s v=""/>
    <n v="0"/>
    <s v=""/>
    <s v=""/>
    <s v=""/>
    <s v=""/>
    <s v=""/>
    <s v=""/>
    <s v=""/>
    <m/>
    <s v=""/>
    <x v="2"/>
    <s v="EDU"/>
    <s v="KCADIPBMNGT"/>
    <s v="DBM"/>
    <x v="1"/>
    <s v="KSM"/>
    <s v="TRIM 2"/>
    <s v="A"/>
    <m/>
    <m/>
    <x v="0"/>
  </r>
  <r>
    <n v="3"/>
    <s v="WEDNESDAY"/>
    <s v="1730-2030 HRS"/>
    <s v="VIRTUAL"/>
    <s v="ZOOM"/>
    <x v="129"/>
    <s v="INFORMATION LITERACY"/>
    <s v="195"/>
    <s v="REGINA NJOROGE"/>
    <s v="DPL"/>
    <s v="KSM"/>
    <m/>
    <n v="0"/>
    <n v="0"/>
    <m/>
    <s v=""/>
    <s v=""/>
    <s v=""/>
    <s v=""/>
    <s v=""/>
    <n v="0"/>
    <s v=""/>
    <s v=""/>
    <s v=""/>
    <s v=""/>
    <s v=""/>
    <s v=""/>
    <s v=""/>
    <m/>
    <s v=""/>
    <x v="2"/>
    <s v="EDU"/>
    <s v="KCADPL"/>
    <s v="DPL"/>
    <x v="1"/>
    <s v="KSM"/>
    <s v="TRIM 2"/>
    <s v="A"/>
    <m/>
    <m/>
    <x v="0"/>
  </r>
  <r>
    <n v="3"/>
    <s v="WEDNESDAY"/>
    <s v="1730-2030 HRS"/>
    <s v="VIRTUAL"/>
    <s v="ZOOM"/>
    <x v="129"/>
    <s v="INFORMATION LITERACY"/>
    <s v="195"/>
    <s v="REGINA NJOROGE"/>
    <s v="DBM"/>
    <s v="MAIN"/>
    <n v="3"/>
    <n v="3"/>
    <n v="1"/>
    <n v="153"/>
    <s v=""/>
    <s v=""/>
    <s v=""/>
    <s v=""/>
    <s v=""/>
    <n v="1"/>
    <s v=""/>
    <s v=""/>
    <s v=""/>
    <s v=""/>
    <s v=""/>
    <s v=""/>
    <s v=""/>
    <m/>
    <s v=""/>
    <x v="2"/>
    <s v="EDU"/>
    <s v="KCADIPBMNGT"/>
    <s v="DBM"/>
    <x v="1"/>
    <s v="MAIN"/>
    <s v="TRIM 2"/>
    <s v="A"/>
    <m/>
    <m/>
    <x v="0"/>
  </r>
  <r>
    <n v="3"/>
    <s v="WEDNESDAY"/>
    <s v="1730-2030 HRS"/>
    <s v="VIRTUAL"/>
    <s v="ZOOM"/>
    <x v="129"/>
    <s v="INFORMATION LITERACY"/>
    <s v="195"/>
    <s v="REGINA NJOROGE"/>
    <s v="DPL"/>
    <s v="MAIN"/>
    <m/>
    <n v="0"/>
    <n v="0"/>
    <m/>
    <s v=""/>
    <s v=""/>
    <s v=""/>
    <s v=""/>
    <s v=""/>
    <n v="0"/>
    <s v=""/>
    <s v=""/>
    <s v=""/>
    <s v=""/>
    <s v=""/>
    <s v=""/>
    <s v=""/>
    <m/>
    <s v=""/>
    <x v="2"/>
    <s v="EDU"/>
    <s v="KCADPL"/>
    <s v="DPL"/>
    <x v="1"/>
    <s v="MAIN"/>
    <s v="TRIM 2"/>
    <s v="A"/>
    <m/>
    <m/>
    <x v="0"/>
  </r>
  <r>
    <n v="4"/>
    <s v="THURSDAY"/>
    <s v="1100-1400 HRS"/>
    <s v="VIRTUAL"/>
    <s v="ZOOM"/>
    <x v="93"/>
    <s v="THEORIES OF COMMERCE"/>
    <s v="197"/>
    <s v="TOM MATWETWE"/>
    <s v="CBM"/>
    <s v="KITENGELA"/>
    <m/>
    <n v="0"/>
    <n v="0"/>
    <m/>
    <s v=""/>
    <s v=""/>
    <s v=""/>
    <s v=""/>
    <s v=""/>
    <n v="0"/>
    <s v=""/>
    <s v=""/>
    <s v=""/>
    <s v=""/>
    <s v=""/>
    <s v=""/>
    <s v=""/>
    <m/>
    <s v=""/>
    <x v="2"/>
    <s v="BAM"/>
    <s v="KCACBM"/>
    <s v="CBM"/>
    <x v="0"/>
    <s v="KITENGELA"/>
    <s v="TRIM 1"/>
    <s v="A"/>
    <m/>
    <m/>
    <x v="0"/>
  </r>
  <r>
    <n v="4"/>
    <s v="THURSDAY"/>
    <s v="1100-1400 HRS"/>
    <s v="VIRTUAL"/>
    <s v="ZOOM"/>
    <x v="93"/>
    <s v="THEORIES OF COMMERCE"/>
    <s v="197"/>
    <s v="TOM MATWETWE"/>
    <s v="DBM"/>
    <s v="KITENGELA"/>
    <m/>
    <n v="0"/>
    <n v="0"/>
    <m/>
    <s v=""/>
    <s v=""/>
    <s v=""/>
    <s v=""/>
    <s v=""/>
    <n v="0"/>
    <s v=""/>
    <s v=""/>
    <s v=""/>
    <s v=""/>
    <s v=""/>
    <s v=""/>
    <s v=""/>
    <m/>
    <s v=""/>
    <x v="2"/>
    <s v="BAM"/>
    <s v="KCADIPBMNGT"/>
    <s v="DBM"/>
    <x v="0"/>
    <s v="KITENGELA"/>
    <s v="TRIM 1"/>
    <s v="A"/>
    <m/>
    <m/>
    <x v="0"/>
  </r>
  <r>
    <n v="4"/>
    <s v="THURSDAY"/>
    <s v="1100-1400 HRS"/>
    <s v="VIRTUAL"/>
    <s v="ZOOM"/>
    <x v="93"/>
    <s v="THEORIES OF COMMERCE"/>
    <s v="197"/>
    <s v="TOM MATWETWE"/>
    <s v="CBM"/>
    <s v="KSM"/>
    <m/>
    <n v="0"/>
    <n v="0"/>
    <m/>
    <s v=""/>
    <s v=""/>
    <s v=""/>
    <s v=""/>
    <s v=""/>
    <n v="0"/>
    <s v=""/>
    <s v=""/>
    <s v=""/>
    <s v=""/>
    <s v=""/>
    <s v=""/>
    <s v=""/>
    <m/>
    <s v=""/>
    <x v="2"/>
    <s v="BAM"/>
    <s v="KCACBM"/>
    <s v="CBM"/>
    <x v="0"/>
    <s v="KSM"/>
    <s v="TRIM 1"/>
    <s v="A"/>
    <m/>
    <m/>
    <x v="0"/>
  </r>
  <r>
    <n v="4"/>
    <s v="THURSDAY"/>
    <s v="1100-1400 HRS"/>
    <s v="VIRTUAL"/>
    <s v="ZOOM"/>
    <x v="93"/>
    <s v="THEORIES OF COMMERCE"/>
    <s v="197"/>
    <s v="TOM MATWETWE"/>
    <s v="DBM"/>
    <s v="KSM"/>
    <n v="3"/>
    <n v="3"/>
    <n v="1"/>
    <n v="48"/>
    <s v=""/>
    <s v=""/>
    <s v=""/>
    <s v=""/>
    <s v=""/>
    <n v="1"/>
    <s v=""/>
    <s v=""/>
    <s v=""/>
    <s v=""/>
    <s v=""/>
    <s v=""/>
    <s v=""/>
    <m/>
    <s v=""/>
    <x v="2"/>
    <s v="BAM"/>
    <s v="KCADIPBMNGT"/>
    <s v="DBM"/>
    <x v="0"/>
    <s v="KSM"/>
    <s v="TRIM 1"/>
    <s v="A"/>
    <m/>
    <m/>
    <x v="0"/>
  </r>
  <r>
    <n v="4"/>
    <s v="THURSDAY"/>
    <s v="1100-1400 HRS"/>
    <s v="VIRTUAL"/>
    <s v="ZOOM"/>
    <x v="93"/>
    <s v="THEORIES OF COMMERCE"/>
    <s v="197"/>
    <s v="TOM MATWETWE"/>
    <s v="CBM"/>
    <s v="MAIN"/>
    <m/>
    <n v="0"/>
    <n v="0"/>
    <m/>
    <s v=""/>
    <s v=""/>
    <s v=""/>
    <s v=""/>
    <s v=""/>
    <n v="0"/>
    <s v=""/>
    <s v=""/>
    <s v=""/>
    <s v=""/>
    <s v=""/>
    <s v=""/>
    <s v=""/>
    <m/>
    <s v=""/>
    <x v="2"/>
    <s v="BAM"/>
    <s v="KCACBM"/>
    <s v="CBM"/>
    <x v="0"/>
    <s v="MAIN"/>
    <s v="TRIM 1"/>
    <s v="A"/>
    <m/>
    <m/>
    <x v="0"/>
  </r>
  <r>
    <n v="4"/>
    <s v="THURSDAY"/>
    <s v="1100-1400 HRS"/>
    <s v="VIRTUAL"/>
    <s v="ZOOM"/>
    <x v="93"/>
    <s v="THEORIES OF COMMERCE"/>
    <s v="197"/>
    <s v="TOM MATWETWE"/>
    <s v="DBM"/>
    <s v="MAIN"/>
    <m/>
    <n v="0"/>
    <n v="0"/>
    <m/>
    <s v=""/>
    <s v=""/>
    <s v=""/>
    <s v=""/>
    <s v=""/>
    <n v="0"/>
    <s v=""/>
    <s v=""/>
    <s v=""/>
    <s v=""/>
    <s v=""/>
    <s v=""/>
    <s v=""/>
    <m/>
    <s v=""/>
    <x v="2"/>
    <s v="BAM"/>
    <s v="KCADIPBMNGT"/>
    <s v="DBM"/>
    <x v="0"/>
    <s v="MAIN"/>
    <s v="TRIM 1"/>
    <s v="A"/>
    <m/>
    <m/>
    <x v="0"/>
  </r>
  <r>
    <n v="4"/>
    <s v="THURSDAY"/>
    <s v="1100-1400 HRS"/>
    <s v="VIRTUAL"/>
    <s v="ZOOM"/>
    <x v="93"/>
    <s v="THEORIES OF COMMERCE"/>
    <s v="197"/>
    <s v="TOM MATWETWE"/>
    <s v="CBM"/>
    <s v="TOWN"/>
    <m/>
    <n v="0"/>
    <n v="0"/>
    <m/>
    <s v=""/>
    <s v=""/>
    <s v=""/>
    <s v=""/>
    <s v=""/>
    <n v="0"/>
    <s v=""/>
    <s v=""/>
    <s v=""/>
    <s v=""/>
    <s v=""/>
    <s v=""/>
    <s v=""/>
    <m/>
    <s v=""/>
    <x v="2"/>
    <s v="BAM"/>
    <s v="KCACBM"/>
    <s v="CBM"/>
    <x v="0"/>
    <s v="TOWN"/>
    <s v="TRIM 1"/>
    <s v="A"/>
    <m/>
    <m/>
    <x v="0"/>
  </r>
  <r>
    <n v="4"/>
    <s v="THURSDAY"/>
    <s v="1100-1400 HRS"/>
    <s v="VIRTUAL"/>
    <s v="ZOOM"/>
    <x v="93"/>
    <s v="THEORIES OF COMMERCE"/>
    <s v="197"/>
    <s v="TOM MATWETWE"/>
    <s v="DBM"/>
    <s v="TOWN"/>
    <m/>
    <n v="0"/>
    <n v="0"/>
    <m/>
    <s v=""/>
    <s v=""/>
    <s v=""/>
    <s v=""/>
    <s v=""/>
    <n v="0"/>
    <s v=""/>
    <s v=""/>
    <s v=""/>
    <s v=""/>
    <s v=""/>
    <s v=""/>
    <s v=""/>
    <m/>
    <s v=""/>
    <x v="2"/>
    <s v="BAM"/>
    <s v="KCADIPBMNGT"/>
    <s v="DBM"/>
    <x v="0"/>
    <s v="TOWN"/>
    <s v="TRIM 1"/>
    <s v="A"/>
    <m/>
    <m/>
    <x v="0"/>
  </r>
  <r>
    <n v="3"/>
    <s v="WEDNESDAY"/>
    <s v="1400-1700 HRS"/>
    <s v="VIRTUAL"/>
    <s v="ZOOM"/>
    <x v="130"/>
    <s v="FUNDAMENTALS OF INTERNATIONAL BUSINESS"/>
    <s v="197"/>
    <s v="TOM MATWETWE"/>
    <s v="DBM"/>
    <s v="KITENGELA"/>
    <m/>
    <n v="0"/>
    <n v="0"/>
    <m/>
    <s v=""/>
    <s v=""/>
    <s v=""/>
    <s v=""/>
    <s v=""/>
    <n v="0"/>
    <s v=""/>
    <s v=""/>
    <s v=""/>
    <s v=""/>
    <s v=""/>
    <s v=""/>
    <s v=""/>
    <m/>
    <s v=""/>
    <x v="2"/>
    <s v="BAM"/>
    <s v="KCADIPBMNGT"/>
    <s v="DBM"/>
    <x v="0"/>
    <s v="KITENGELA"/>
    <s v="TRIM 4"/>
    <s v="A"/>
    <m/>
    <m/>
    <x v="0"/>
  </r>
  <r>
    <n v="3"/>
    <s v="WEDNESDAY"/>
    <s v="1400-1700 HRS"/>
    <s v="VIRTUAL"/>
    <s v="ZOOM"/>
    <x v="130"/>
    <s v="FUNDAMENTALS OF INTERNATIONAL BUSINESS"/>
    <s v="197"/>
    <s v="TOM MATWETWE"/>
    <s v="DBM"/>
    <s v="KSM"/>
    <m/>
    <n v="0"/>
    <n v="0"/>
    <m/>
    <s v=""/>
    <s v=""/>
    <s v=""/>
    <s v=""/>
    <s v=""/>
    <n v="0"/>
    <s v=""/>
    <s v=""/>
    <s v=""/>
    <s v=""/>
    <s v=""/>
    <s v=""/>
    <s v=""/>
    <m/>
    <s v=""/>
    <x v="2"/>
    <s v="BAM"/>
    <s v="KCADIPBMNGT"/>
    <s v="DBM"/>
    <x v="0"/>
    <s v="KSM"/>
    <s v="TRIM 4"/>
    <s v="A"/>
    <m/>
    <m/>
    <x v="0"/>
  </r>
  <r>
    <n v="3"/>
    <s v="WEDNESDAY"/>
    <s v="1400-1700 HRS"/>
    <s v="VIRTUAL"/>
    <s v="ZOOM"/>
    <x v="130"/>
    <s v="FUNDAMENTALS OF INTERNATIONAL BUSINESS"/>
    <s v="197"/>
    <s v="TOM MATWETWE"/>
    <s v="DBM"/>
    <s v="MAIN"/>
    <n v="3"/>
    <n v="3"/>
    <n v="1"/>
    <n v="6"/>
    <s v=""/>
    <s v=""/>
    <s v=""/>
    <s v=""/>
    <s v=""/>
    <n v="1"/>
    <s v=""/>
    <s v=""/>
    <s v=""/>
    <s v=""/>
    <s v=""/>
    <s v=""/>
    <s v=""/>
    <m/>
    <s v=""/>
    <x v="2"/>
    <s v="BAM"/>
    <s v="KCADIPBMNGT"/>
    <s v="DBM"/>
    <x v="0"/>
    <s v="MAIN"/>
    <s v="TRIM 4"/>
    <s v="A"/>
    <m/>
    <m/>
    <x v="0"/>
  </r>
  <r>
    <n v="3"/>
    <s v="WEDNESDAY"/>
    <s v="1400-1700 HRS"/>
    <s v="VIRTUAL"/>
    <s v="ZOOM"/>
    <x v="130"/>
    <s v="FUNDAMENTALS OF INTERNATIONAL BUSINESS"/>
    <s v="197"/>
    <s v="TOM MATWETWE"/>
    <s v="DBM"/>
    <s v="TOWN"/>
    <m/>
    <n v="0"/>
    <n v="0"/>
    <m/>
    <s v=""/>
    <s v=""/>
    <s v=""/>
    <s v=""/>
    <s v=""/>
    <n v="0"/>
    <s v=""/>
    <s v=""/>
    <s v=""/>
    <s v=""/>
    <s v=""/>
    <s v=""/>
    <s v=""/>
    <m/>
    <s v=""/>
    <x v="2"/>
    <s v="BAM"/>
    <s v="KCADIPBMNGT"/>
    <s v="DBM"/>
    <x v="0"/>
    <s v="TOWN"/>
    <s v="TRIM 4"/>
    <s v="A"/>
    <m/>
    <m/>
    <x v="0"/>
  </r>
  <r>
    <n v="4"/>
    <s v="THURSDAY"/>
    <s v="1730-2030 HRS"/>
    <s v="VIRTUAL"/>
    <s v="ZOOM"/>
    <x v="130"/>
    <s v="FUNDAMENTALS OF INTERNATIONAL BUSINESS"/>
    <s v="197"/>
    <s v="TOM MATWETWE"/>
    <s v="DBM"/>
    <s v="KITENGELA"/>
    <m/>
    <n v="0"/>
    <n v="0"/>
    <m/>
    <s v=""/>
    <s v=""/>
    <s v=""/>
    <s v=""/>
    <s v=""/>
    <n v="0"/>
    <s v=""/>
    <s v=""/>
    <s v=""/>
    <s v=""/>
    <s v=""/>
    <s v=""/>
    <s v=""/>
    <m/>
    <s v=""/>
    <x v="2"/>
    <s v="BAM"/>
    <s v="KCADIPBMNGT"/>
    <s v="DBM"/>
    <x v="1"/>
    <s v="KITENGELA"/>
    <s v="TRIM 4"/>
    <s v="A"/>
    <m/>
    <m/>
    <x v="0"/>
  </r>
  <r>
    <n v="4"/>
    <s v="THURSDAY"/>
    <s v="1730-2030 HRS"/>
    <s v="VIRTUAL"/>
    <s v="ZOOM"/>
    <x v="130"/>
    <s v="FUNDAMENTALS OF INTERNATIONAL BUSINESS"/>
    <s v="197"/>
    <s v="TOM MATWETWE"/>
    <s v="DBM"/>
    <s v="KSM"/>
    <m/>
    <n v="0"/>
    <n v="0"/>
    <m/>
    <s v=""/>
    <s v=""/>
    <s v=""/>
    <s v=""/>
    <s v=""/>
    <n v="0"/>
    <s v=""/>
    <s v=""/>
    <s v=""/>
    <s v=""/>
    <s v=""/>
    <s v=""/>
    <s v=""/>
    <m/>
    <s v=""/>
    <x v="2"/>
    <s v="BAM"/>
    <s v="KCADIPBMNGT"/>
    <s v="DBM"/>
    <x v="1"/>
    <s v="KSM"/>
    <s v="TRIM 4"/>
    <s v="A"/>
    <m/>
    <m/>
    <x v="0"/>
  </r>
  <r>
    <n v="4"/>
    <s v="THURSDAY"/>
    <s v="1730-2030 HRS"/>
    <s v="VIRTUAL"/>
    <s v="ZOOM"/>
    <x v="130"/>
    <s v="FUNDAMENTALS OF INTERNATIONAL BUSINESS"/>
    <s v="197"/>
    <s v="TOM MATWETWE"/>
    <s v="DBM"/>
    <s v="MAIN"/>
    <n v="3"/>
    <n v="3"/>
    <n v="1"/>
    <n v="30"/>
    <s v=""/>
    <s v=""/>
    <s v=""/>
    <s v=""/>
    <s v=""/>
    <n v="1"/>
    <s v=""/>
    <s v=""/>
    <s v=""/>
    <s v=""/>
    <s v=""/>
    <s v=""/>
    <s v=""/>
    <m/>
    <s v=""/>
    <x v="2"/>
    <s v="BAM"/>
    <s v="KCADIPBMNGT"/>
    <s v="DBM"/>
    <x v="1"/>
    <s v="MAIN"/>
    <s v="TRIM 4"/>
    <s v="A"/>
    <m/>
    <m/>
    <x v="0"/>
  </r>
  <r>
    <n v="4"/>
    <s v="THURSDAY"/>
    <s v="0800-1100 HRS"/>
    <s v="PHYSICAL"/>
    <s v="TR 3"/>
    <x v="131"/>
    <s v="GENERAL ECONOMICS"/>
    <s v="197"/>
    <s v="TOM MATWETWE"/>
    <s v="DBM"/>
    <s v="KSM"/>
    <n v="3"/>
    <n v="3"/>
    <n v="1"/>
    <n v="95"/>
    <s v=""/>
    <s v=""/>
    <s v=""/>
    <s v=""/>
    <s v=""/>
    <n v="1"/>
    <s v=""/>
    <s v=""/>
    <s v=""/>
    <s v=""/>
    <s v=""/>
    <s v=""/>
    <s v=""/>
    <m/>
    <s v=""/>
    <x v="2"/>
    <s v="ECOSTA"/>
    <s v="KCADIPBMNGT"/>
    <s v="DBM"/>
    <x v="0"/>
    <s v="KSM"/>
    <s v="TRIM 3"/>
    <s v="A"/>
    <m/>
    <m/>
    <x v="0"/>
  </r>
  <r>
    <n v="4"/>
    <s v="THURSDAY"/>
    <s v="0800-1100 HRS"/>
    <s v="PHYSICAL"/>
    <s v="TR 3"/>
    <x v="131"/>
    <s v="GENERAL ECONOMICS"/>
    <s v="197"/>
    <s v="TOM MATWETWE"/>
    <s v="DPL"/>
    <s v="KSM"/>
    <m/>
    <n v="0"/>
    <n v="0"/>
    <m/>
    <s v=""/>
    <s v=""/>
    <s v=""/>
    <s v=""/>
    <s v=""/>
    <n v="0"/>
    <s v=""/>
    <s v=""/>
    <s v=""/>
    <s v=""/>
    <s v=""/>
    <s v=""/>
    <s v=""/>
    <m/>
    <s v=""/>
    <x v="2"/>
    <s v="ECOSTA"/>
    <s v="KCADPL"/>
    <s v="DPL"/>
    <x v="0"/>
    <s v="KSM"/>
    <s v="TRIM 3"/>
    <s v="A"/>
    <m/>
    <m/>
    <x v="0"/>
  </r>
  <r>
    <n v="3"/>
    <s v="WEDNESDAY"/>
    <s v="1100-1400 HRS"/>
    <s v="PHYSICAL"/>
    <s v="BR1"/>
    <x v="132"/>
    <s v="FINANCIAL MANAGEMENT"/>
    <s v="197"/>
    <s v="TOM MATWETWE"/>
    <s v="DIT"/>
    <s v="KSM"/>
    <s v="3"/>
    <s v="3"/>
    <n v="1"/>
    <n v="8"/>
    <m/>
    <s v=""/>
    <s v=""/>
    <n v="1"/>
    <s v=""/>
    <s v=""/>
    <s v=""/>
    <s v=""/>
    <s v=""/>
    <s v=""/>
    <s v=""/>
    <s v=""/>
    <s v=""/>
    <m/>
    <s v=""/>
    <x v="0"/>
    <s v="AF"/>
    <s v="KCADIPIT"/>
    <s v="DIT"/>
    <x v="0"/>
    <s v="KSM"/>
    <s v="TRIM 5"/>
    <s v="A"/>
    <m/>
    <m/>
    <x v="0"/>
  </r>
  <r>
    <n v="1"/>
    <s v="MONDAY"/>
    <s v="0800-1100 HRS"/>
    <s v="PHYSICAL"/>
    <s v="BR 1"/>
    <x v="133"/>
    <s v="BUSINESS ETHICS"/>
    <s v="197"/>
    <s v="TOM MATWETWE"/>
    <s v="CPL"/>
    <s v="KSM"/>
    <n v="3"/>
    <n v="3"/>
    <n v="1"/>
    <n v="38"/>
    <s v=""/>
    <s v=""/>
    <s v=""/>
    <s v=""/>
    <s v=""/>
    <n v="1"/>
    <s v=""/>
    <s v=""/>
    <s v=""/>
    <s v=""/>
    <s v=""/>
    <s v=""/>
    <s v=""/>
    <m/>
    <s v=""/>
    <x v="2"/>
    <s v="BAM"/>
    <s v="KCACPL"/>
    <s v="CPL"/>
    <x v="0"/>
    <s v="KSM"/>
    <s v="TRIM 2"/>
    <s v="A"/>
    <m/>
    <m/>
    <x v="0"/>
  </r>
  <r>
    <n v="2"/>
    <s v="TUESDAY"/>
    <s v="1100-1400 HRS"/>
    <s v="PHYSICAL"/>
    <s v="LH 5"/>
    <x v="134"/>
    <s v="ECONOMICS"/>
    <s v="197"/>
    <s v="TOM MATWETWE"/>
    <s v="CPA"/>
    <s v="KSM"/>
    <n v="3"/>
    <n v="3"/>
    <n v="1"/>
    <n v="11"/>
    <n v="1"/>
    <s v=""/>
    <s v=""/>
    <s v=""/>
    <s v=""/>
    <s v=""/>
    <s v=""/>
    <s v=""/>
    <s v=""/>
    <s v=""/>
    <s v=""/>
    <s v=""/>
    <s v=""/>
    <m/>
    <s v=""/>
    <x v="3"/>
    <s v="PROFESSIONAL"/>
    <s v="CPA"/>
    <s v="CPA"/>
    <x v="0"/>
    <s v="KSM"/>
    <s v="FND LII"/>
    <s v="A"/>
    <m/>
    <m/>
    <x v="0"/>
  </r>
  <r>
    <n v="3"/>
    <s v="WEDNESDAY"/>
    <s v="1100-1400 HRS"/>
    <s v="PHYSICAL"/>
    <s v="LH 5"/>
    <x v="134"/>
    <s v="ECONOMICS"/>
    <s v="197"/>
    <s v="TOM MATWETWE"/>
    <s v="CPA"/>
    <s v="KSM"/>
    <n v="3"/>
    <n v="3"/>
    <n v="1"/>
    <n v="11"/>
    <n v="1"/>
    <s v=""/>
    <s v=""/>
    <s v=""/>
    <s v=""/>
    <s v=""/>
    <s v=""/>
    <s v=""/>
    <s v=""/>
    <s v=""/>
    <s v=""/>
    <s v=""/>
    <s v=""/>
    <m/>
    <s v=""/>
    <x v="3"/>
    <s v="PROFESSIONAL"/>
    <s v="CPA"/>
    <s v="CPA"/>
    <x v="0"/>
    <s v="KSM"/>
    <s v="FND LII"/>
    <s v="A"/>
    <m/>
    <m/>
    <x v="0"/>
  </r>
  <r>
    <n v="3"/>
    <s v="WEDNESDAY"/>
    <s v="1730-2030 HRS"/>
    <s v="PHYSICAL"/>
    <s v="LH 5"/>
    <x v="134"/>
    <s v="ECONOMICS"/>
    <s v="197"/>
    <s v="TOM MATWETWE"/>
    <s v="CPA"/>
    <s v="KSM"/>
    <s v="3"/>
    <m/>
    <m/>
    <n v="15"/>
    <m/>
    <m/>
    <m/>
    <m/>
    <m/>
    <m/>
    <m/>
    <m/>
    <m/>
    <m/>
    <m/>
    <m/>
    <m/>
    <m/>
    <m/>
    <x v="3"/>
    <s v="PROFESSIONAL"/>
    <s v="CPA"/>
    <s v="CPA"/>
    <x v="2"/>
    <s v="KSM"/>
    <m/>
    <s v="A"/>
    <m/>
    <m/>
    <x v="0"/>
  </r>
  <r>
    <n v="7"/>
    <s v="SUNDAY"/>
    <s v="1100-1400HRS"/>
    <s v="PHYSICAL"/>
    <s v="LH 5"/>
    <x v="134"/>
    <s v="ECONOMICS"/>
    <s v="197"/>
    <s v="TOM MATWETWE"/>
    <s v="CPA"/>
    <s v="KSM"/>
    <s v="3"/>
    <m/>
    <m/>
    <n v="15"/>
    <m/>
    <m/>
    <m/>
    <m/>
    <m/>
    <m/>
    <m/>
    <m/>
    <m/>
    <m/>
    <m/>
    <m/>
    <m/>
    <m/>
    <m/>
    <x v="3"/>
    <s v="PROFESSIONAL"/>
    <s v="CPA"/>
    <s v="CPA"/>
    <x v="2"/>
    <s v="KSM"/>
    <m/>
    <s v="A"/>
    <m/>
    <m/>
    <x v="0"/>
  </r>
  <r>
    <n v="3"/>
    <s v="WEDNESDAY"/>
    <s v="1100-1400 HRS"/>
    <s v="PHYSICAL"/>
    <s v="LH 1"/>
    <x v="135"/>
    <s v="ENTREPRENUERSHIP AND COMMUNICATION"/>
    <s v="197"/>
    <s v="TOM MATWETWE"/>
    <s v="ATD"/>
    <s v="KSM"/>
    <n v="3"/>
    <n v="0"/>
    <n v="0"/>
    <n v="3"/>
    <n v="0"/>
    <s v=""/>
    <s v=""/>
    <s v=""/>
    <s v=""/>
    <s v=""/>
    <s v=""/>
    <s v=""/>
    <s v=""/>
    <s v=""/>
    <s v=""/>
    <s v=""/>
    <s v=""/>
    <m/>
    <s v=""/>
    <x v="3"/>
    <s v="PROFESSIONAL"/>
    <s v="ATD"/>
    <s v="ATD"/>
    <x v="0"/>
    <s v="KSM"/>
    <s v="LEVEL I"/>
    <s v="A"/>
    <m/>
    <m/>
    <x v="0"/>
  </r>
  <r>
    <n v="4"/>
    <s v="THURSDAY"/>
    <s v="1100-1400 HRS"/>
    <s v="PHYSICAL"/>
    <s v="LH 1"/>
    <x v="135"/>
    <s v="ENTREPRENUERSHIP AND COMMUNICATION"/>
    <s v="197"/>
    <s v="TOM MATWETWE"/>
    <s v="ATD"/>
    <s v="KSM"/>
    <n v="3"/>
    <n v="0"/>
    <n v="0"/>
    <n v="3"/>
    <n v="0"/>
    <s v=""/>
    <s v=""/>
    <s v=""/>
    <s v=""/>
    <s v=""/>
    <s v=""/>
    <s v=""/>
    <s v=""/>
    <s v=""/>
    <s v=""/>
    <s v=""/>
    <s v=""/>
    <m/>
    <s v=""/>
    <x v="3"/>
    <s v="PROFESSIONAL"/>
    <s v="ATD"/>
    <s v="ATD"/>
    <x v="0"/>
    <s v="KSM"/>
    <s v="LEVEL I"/>
    <s v="A"/>
    <m/>
    <m/>
    <x v="0"/>
  </r>
  <r>
    <n v="2"/>
    <s v="TUESDAY"/>
    <s v="0800-1100 HRS"/>
    <s v="PHYSICAL"/>
    <s v="LB 6"/>
    <x v="136"/>
    <s v="PRINCIPLES OF ECONOMICS"/>
    <s v="197"/>
    <s v="TOM MATWETWE"/>
    <s v="ATD"/>
    <s v="KSM"/>
    <n v="3"/>
    <n v="3"/>
    <n v="1"/>
    <n v="11"/>
    <n v="1"/>
    <s v=""/>
    <s v=""/>
    <s v=""/>
    <s v=""/>
    <s v=""/>
    <s v=""/>
    <s v=""/>
    <s v=""/>
    <s v=""/>
    <s v=""/>
    <s v=""/>
    <s v=""/>
    <m/>
    <s v=""/>
    <x v="3"/>
    <s v="PROFESSIONAL"/>
    <s v="ATD"/>
    <s v="ATD"/>
    <x v="0"/>
    <s v="KSM"/>
    <s v="LEVEL III"/>
    <s v="A"/>
    <m/>
    <m/>
    <x v="0"/>
  </r>
  <r>
    <n v="3"/>
    <s v="WEDNESDAY"/>
    <s v="1100-1400 HRS"/>
    <s v="PHYSICAL"/>
    <s v="LB 6"/>
    <x v="136"/>
    <s v="PRINCIPLES OF ECONOMICS"/>
    <s v="197"/>
    <s v="TOM MATWETWE"/>
    <s v="ATD"/>
    <s v="KSM"/>
    <n v="3"/>
    <n v="3"/>
    <n v="1"/>
    <n v="11"/>
    <n v="1"/>
    <s v=""/>
    <s v=""/>
    <s v=""/>
    <s v=""/>
    <s v=""/>
    <s v=""/>
    <s v=""/>
    <s v=""/>
    <s v=""/>
    <s v=""/>
    <s v=""/>
    <s v=""/>
    <m/>
    <s v=""/>
    <x v="3"/>
    <s v="PROFESSIONAL"/>
    <s v="ATD"/>
    <s v="ATD"/>
    <x v="0"/>
    <s v="KSM"/>
    <s v="LEVEL III"/>
    <s v="A"/>
    <m/>
    <m/>
    <x v="0"/>
  </r>
  <r>
    <n v="3"/>
    <s v="WEDNESDAY"/>
    <s v="1730-2030 HRS"/>
    <s v="PHYSICAL"/>
    <s v="LH 3"/>
    <x v="136"/>
    <s v="PRINCIPLES OF ECONOMICS"/>
    <s v="197"/>
    <s v="TOM MATWETWE"/>
    <s v="ATD"/>
    <s v="KSM"/>
    <n v="3"/>
    <n v="0"/>
    <n v="0"/>
    <n v="0"/>
    <n v="0"/>
    <s v=""/>
    <s v=""/>
    <s v=""/>
    <s v=""/>
    <s v=""/>
    <s v=""/>
    <s v=""/>
    <s v=""/>
    <s v=""/>
    <s v=""/>
    <s v=""/>
    <s v=""/>
    <m/>
    <s v=""/>
    <x v="3"/>
    <s v="PROFESSIONAL"/>
    <s v="ATD"/>
    <s v="ATD"/>
    <x v="2"/>
    <s v="KSM"/>
    <s v="LEVEL III"/>
    <s v="A"/>
    <m/>
    <m/>
    <x v="0"/>
  </r>
  <r>
    <n v="7"/>
    <s v="SUNDAY"/>
    <s v="1100-1400HRS"/>
    <s v="PHYSICAL"/>
    <s v="LH 3"/>
    <x v="136"/>
    <s v="PRINCIPLES OF ECONOMICS"/>
    <s v="197"/>
    <s v="TOM MATWETWE"/>
    <s v="ATD"/>
    <s v="KSM"/>
    <m/>
    <n v="0"/>
    <n v="0"/>
    <n v="2"/>
    <n v="0"/>
    <s v=""/>
    <s v=""/>
    <s v=""/>
    <s v=""/>
    <s v=""/>
    <s v=""/>
    <s v=""/>
    <s v=""/>
    <s v=""/>
    <s v=""/>
    <s v=""/>
    <s v=""/>
    <m/>
    <s v=""/>
    <x v="3"/>
    <s v="PROFESSIONAL"/>
    <s v="ATD"/>
    <s v="ATD"/>
    <x v="2"/>
    <s v="KSM"/>
    <s v="LEVEL III"/>
    <s v="A"/>
    <m/>
    <m/>
    <x v="0"/>
  </r>
  <r>
    <n v="1"/>
    <s v="MONDAY"/>
    <s v="1730-2030 HRS"/>
    <s v="VIRTUAL"/>
    <s v="ZOOM"/>
    <x v="137"/>
    <s v="PRINCIPLES OF MANAGEMENT"/>
    <s v="197"/>
    <s v="TOM MATWETWE"/>
    <s v="CBM"/>
    <s v="KITENGELA"/>
    <m/>
    <n v="0"/>
    <n v="0"/>
    <m/>
    <s v=""/>
    <s v=""/>
    <s v=""/>
    <s v=""/>
    <s v=""/>
    <n v="0"/>
    <s v=""/>
    <s v=""/>
    <s v=""/>
    <s v=""/>
    <s v=""/>
    <s v=""/>
    <s v=""/>
    <m/>
    <s v=""/>
    <x v="2"/>
    <s v="BAM"/>
    <s v="KCACBM"/>
    <s v="CBM"/>
    <x v="1"/>
    <s v="KITENGELA"/>
    <s v="TRIM 1"/>
    <s v="A"/>
    <m/>
    <n v="89"/>
    <x v="0"/>
  </r>
  <r>
    <n v="1"/>
    <s v="MONDAY"/>
    <s v="1730-2030 HRS"/>
    <s v="VIRTUAL"/>
    <s v="ZOOM"/>
    <x v="137"/>
    <s v="PRINCIPLES OF MANAGEMENT"/>
    <s v="197"/>
    <s v="TOM MATWETWE"/>
    <s v="CBM"/>
    <s v="KSM"/>
    <m/>
    <n v="0"/>
    <n v="0"/>
    <m/>
    <s v=""/>
    <s v=""/>
    <s v=""/>
    <s v=""/>
    <s v=""/>
    <n v="0"/>
    <s v=""/>
    <s v=""/>
    <s v=""/>
    <s v=""/>
    <s v=""/>
    <s v=""/>
    <s v=""/>
    <m/>
    <s v=""/>
    <x v="2"/>
    <s v="BAM"/>
    <s v="KCACBM"/>
    <s v="CBM"/>
    <x v="1"/>
    <s v="KSM"/>
    <s v="TRIM 1"/>
    <s v="A"/>
    <m/>
    <n v="89"/>
    <x v="0"/>
  </r>
  <r>
    <n v="1"/>
    <s v="MONDAY"/>
    <s v="1730-2030 HRS"/>
    <s v="VIRTUAL"/>
    <s v="ZOOM"/>
    <x v="137"/>
    <s v="PRINCIPLES OF MANAGEMENT"/>
    <s v="197"/>
    <s v="TOM MATWETWE"/>
    <s v="CBM"/>
    <s v="MAIN"/>
    <m/>
    <n v="0"/>
    <n v="0"/>
    <n v="132"/>
    <s v=""/>
    <s v=""/>
    <s v=""/>
    <s v=""/>
    <s v=""/>
    <n v="0"/>
    <s v=""/>
    <s v=""/>
    <s v=""/>
    <s v=""/>
    <s v=""/>
    <s v=""/>
    <s v=""/>
    <m/>
    <s v=""/>
    <x v="2"/>
    <s v="BAM"/>
    <s v="KCACBM"/>
    <s v="CBM"/>
    <x v="1"/>
    <s v="MAIN"/>
    <s v="TRIM 1"/>
    <s v="A"/>
    <m/>
    <n v="89"/>
    <x v="0"/>
  </r>
  <r>
    <n v="1"/>
    <s v="MONDAY"/>
    <s v="1730-2030 HRS"/>
    <s v="VIRTUAL"/>
    <s v="ZOOM"/>
    <x v="137"/>
    <s v="PRINCIPLES OF MANAGEMENT"/>
    <s v="197"/>
    <s v="TOM MATWETWE"/>
    <s v="DBM"/>
    <s v="KITENGELA"/>
    <m/>
    <n v="0"/>
    <n v="0"/>
    <m/>
    <s v=""/>
    <s v=""/>
    <s v=""/>
    <s v=""/>
    <s v=""/>
    <n v="0"/>
    <s v=""/>
    <s v=""/>
    <s v=""/>
    <s v=""/>
    <s v=""/>
    <s v=""/>
    <s v=""/>
    <m/>
    <s v=""/>
    <x v="2"/>
    <s v="BAM"/>
    <s v="KCADIPBMNGT"/>
    <s v="DBM"/>
    <x v="1"/>
    <s v="KITENGELA"/>
    <s v="TRIM 1"/>
    <s v="A"/>
    <m/>
    <m/>
    <x v="0"/>
  </r>
  <r>
    <n v="1"/>
    <s v="MONDAY"/>
    <s v="1730-2030 HRS"/>
    <s v="VIRTUAL"/>
    <s v="ZOOM"/>
    <x v="137"/>
    <s v="PRINCIPLES OF MANAGEMENT"/>
    <s v="197"/>
    <s v="TOM MATWETWE"/>
    <s v="DPL"/>
    <s v="KITENGELA"/>
    <m/>
    <n v="0"/>
    <n v="0"/>
    <m/>
    <s v=""/>
    <s v=""/>
    <s v=""/>
    <s v=""/>
    <s v=""/>
    <n v="0"/>
    <s v=""/>
    <s v=""/>
    <s v=""/>
    <s v=""/>
    <s v=""/>
    <s v=""/>
    <s v=""/>
    <m/>
    <s v=""/>
    <x v="2"/>
    <s v="BAM"/>
    <s v="KCADPL"/>
    <s v="DPL"/>
    <x v="1"/>
    <s v="KITENGELA"/>
    <s v="TRIM 1"/>
    <s v="A"/>
    <m/>
    <m/>
    <x v="0"/>
  </r>
  <r>
    <n v="1"/>
    <s v="MONDAY"/>
    <s v="1730-2030 HRS"/>
    <s v="VIRTUAL"/>
    <s v="ZOOM"/>
    <x v="137"/>
    <s v="PRINCIPLES OF MANAGEMENT"/>
    <s v="197"/>
    <s v="TOM MATWETWE"/>
    <s v="DBM"/>
    <s v="KSM"/>
    <m/>
    <n v="0"/>
    <n v="0"/>
    <m/>
    <s v=""/>
    <s v=""/>
    <s v=""/>
    <s v=""/>
    <s v=""/>
    <n v="0"/>
    <s v=""/>
    <s v=""/>
    <s v=""/>
    <s v=""/>
    <s v=""/>
    <s v=""/>
    <s v=""/>
    <m/>
    <s v=""/>
    <x v="2"/>
    <s v="BAM"/>
    <s v="KCADIPBMNGT"/>
    <s v="DBM"/>
    <x v="1"/>
    <s v="KSM"/>
    <s v="TRIM 1"/>
    <s v="A"/>
    <m/>
    <m/>
    <x v="0"/>
  </r>
  <r>
    <n v="1"/>
    <s v="MONDAY"/>
    <s v="1730-2030 HRS"/>
    <s v="VIRTUAL"/>
    <s v="ZOOM"/>
    <x v="137"/>
    <s v="PRINCIPLES OF MANAGEMENT"/>
    <s v="197"/>
    <s v="TOM MATWETWE"/>
    <s v="DPL"/>
    <s v="KSM"/>
    <m/>
    <n v="0"/>
    <n v="0"/>
    <m/>
    <s v=""/>
    <s v=""/>
    <s v=""/>
    <s v=""/>
    <s v=""/>
    <n v="0"/>
    <s v=""/>
    <s v=""/>
    <s v=""/>
    <s v=""/>
    <s v=""/>
    <s v=""/>
    <s v=""/>
    <m/>
    <s v=""/>
    <x v="2"/>
    <s v="BAM"/>
    <s v="KCADPL"/>
    <s v="DPL"/>
    <x v="1"/>
    <s v="KSM"/>
    <s v="TRIM 1"/>
    <s v="A"/>
    <m/>
    <m/>
    <x v="0"/>
  </r>
  <r>
    <n v="1"/>
    <s v="MONDAY"/>
    <s v="1730-2030 HRS"/>
    <s v="VIRTUAL"/>
    <s v="ZOOM"/>
    <x v="137"/>
    <s v="PRINCIPLES OF MANAGEMENT"/>
    <s v="197"/>
    <s v="TOM MATWETWE"/>
    <s v="CBM"/>
    <s v="MAIN"/>
    <m/>
    <n v="0"/>
    <n v="0"/>
    <n v="132"/>
    <s v=""/>
    <s v=""/>
    <s v=""/>
    <s v=""/>
    <s v=""/>
    <n v="0"/>
    <s v=""/>
    <s v=""/>
    <s v=""/>
    <s v=""/>
    <s v=""/>
    <s v=""/>
    <s v=""/>
    <m/>
    <s v=""/>
    <x v="2"/>
    <s v="BAM"/>
    <s v="KCACBM"/>
    <s v="CBM"/>
    <x v="1"/>
    <s v="MAIN"/>
    <s v="TRIM 1"/>
    <s v="A"/>
    <m/>
    <m/>
    <x v="0"/>
  </r>
  <r>
    <n v="1"/>
    <s v="MONDAY"/>
    <s v="1730-2030 HRS"/>
    <s v="VIRTUAL"/>
    <s v="ZOOM"/>
    <x v="137"/>
    <s v="PRINCIPLES OF MANAGEMENT"/>
    <s v="197"/>
    <s v="TOM MATWETWE"/>
    <s v="DBM"/>
    <s v="MAIN"/>
    <n v="3"/>
    <n v="3"/>
    <n v="1"/>
    <n v="132"/>
    <s v=""/>
    <s v=""/>
    <s v=""/>
    <s v=""/>
    <s v=""/>
    <n v="1"/>
    <s v=""/>
    <s v=""/>
    <s v=""/>
    <s v=""/>
    <s v=""/>
    <s v=""/>
    <s v=""/>
    <m/>
    <s v=""/>
    <x v="2"/>
    <s v="BAM"/>
    <s v="KCADIPBMNGT"/>
    <s v="DBM"/>
    <x v="1"/>
    <s v="MAIN"/>
    <s v="TRIM 1"/>
    <s v="A"/>
    <m/>
    <m/>
    <x v="0"/>
  </r>
  <r>
    <n v="1"/>
    <s v="MONDAY"/>
    <s v="1730-2030 HRS"/>
    <s v="VIRTUAL"/>
    <s v="ZOOM"/>
    <x v="137"/>
    <s v="PRINCIPLES OF MANAGEMENT"/>
    <s v="197"/>
    <s v="TOM MATWETWE"/>
    <s v="DPL"/>
    <s v="MAIN"/>
    <m/>
    <n v="0"/>
    <n v="0"/>
    <m/>
    <s v=""/>
    <s v=""/>
    <s v=""/>
    <s v=""/>
    <s v=""/>
    <n v="0"/>
    <s v=""/>
    <s v=""/>
    <s v=""/>
    <s v=""/>
    <s v=""/>
    <s v=""/>
    <s v=""/>
    <m/>
    <s v=""/>
    <x v="2"/>
    <s v="BAM"/>
    <s v="KCADPL"/>
    <s v="DPL"/>
    <x v="1"/>
    <s v="MAIN"/>
    <s v="TRIM 1"/>
    <s v="A"/>
    <m/>
    <m/>
    <x v="0"/>
  </r>
  <r>
    <n v="1"/>
    <s v="MONDAY"/>
    <s v="1730-2030 HRS"/>
    <s v="VIRTUAL"/>
    <s v="ZOOM"/>
    <x v="137"/>
    <s v="PRINCIPLES OF MANAGEMENT"/>
    <s v="197"/>
    <s v="TOM MATWETWE"/>
    <s v="DIT"/>
    <s v="MAIN"/>
    <m/>
    <n v="0"/>
    <n v="0"/>
    <n v="84"/>
    <m/>
    <s v=""/>
    <s v=""/>
    <n v="0"/>
    <s v=""/>
    <s v=""/>
    <s v=""/>
    <s v=""/>
    <s v=""/>
    <s v=""/>
    <s v=""/>
    <s v=""/>
    <s v=""/>
    <m/>
    <s v=""/>
    <x v="0"/>
    <s v="SD AND IS"/>
    <s v="KCADIPIT"/>
    <s v="DIT"/>
    <x v="1"/>
    <s v="MAIN"/>
    <s v="TRIM 1"/>
    <s v="A"/>
    <m/>
    <n v="78"/>
    <x v="0"/>
  </r>
  <r>
    <n v="5"/>
    <s v="FRIDAY"/>
    <s v="1730-2030 HRS"/>
    <s v="PG"/>
    <s v="ZOOM"/>
    <x v="138"/>
    <s v="HUMAN CAPITAL DEVELOPMENT"/>
    <s v="204"/>
    <s v="DR. ROSE GATHII"/>
    <s v="MBA HRM"/>
    <s v="TOWN"/>
    <n v="3"/>
    <n v="3"/>
    <n v="1"/>
    <n v="22"/>
    <s v=""/>
    <s v=""/>
    <s v=""/>
    <s v=""/>
    <s v=""/>
    <s v=""/>
    <s v=""/>
    <s v=""/>
    <s v=""/>
    <s v=""/>
    <n v="1"/>
    <s v=""/>
    <s v=""/>
    <m/>
    <s v=""/>
    <x v="2"/>
    <s v="BAM"/>
    <s v="KCAMBAS"/>
    <s v="MBA HRM"/>
    <x v="2"/>
    <s v="TOWN"/>
    <s v="YEAR1TRIM2"/>
    <s v="A"/>
    <m/>
    <m/>
    <x v="0"/>
  </r>
  <r>
    <n v="5"/>
    <s v="FRIDAY"/>
    <s v="1730-2030 HRS"/>
    <s v="PG"/>
    <s v="ZOOM"/>
    <x v="138"/>
    <s v="HUMAN CAPITAL DEVELOPMENT"/>
    <s v="204"/>
    <s v="DR. ROSE GATHII"/>
    <s v="MSC KM"/>
    <s v="TOWN"/>
    <m/>
    <n v="0"/>
    <n v="0"/>
    <m/>
    <s v=""/>
    <s v=""/>
    <s v=""/>
    <s v=""/>
    <s v=""/>
    <s v=""/>
    <s v=""/>
    <s v=""/>
    <s v=""/>
    <s v=""/>
    <n v="0"/>
    <s v=""/>
    <s v=""/>
    <m/>
    <s v=""/>
    <x v="2"/>
    <s v="BAM"/>
    <s v="KCAMSCKMI"/>
    <s v="MSC KM"/>
    <x v="2"/>
    <s v="TOWN"/>
    <s v="YEAR1TRIM2"/>
    <s v="A"/>
    <m/>
    <m/>
    <x v="0"/>
  </r>
  <r>
    <n v="5"/>
    <s v="FRIDAY"/>
    <s v="1730-2030 HRS"/>
    <s v="PG"/>
    <s v="ZOOM"/>
    <x v="138"/>
    <s v="HUMAN CAPITAL DEVELOPMENT"/>
    <s v="204"/>
    <s v="DR. ROSE GATHII"/>
    <s v="MSC DF"/>
    <s v="TOWN"/>
    <m/>
    <n v="0"/>
    <n v="0"/>
    <m/>
    <s v=""/>
    <s v=""/>
    <s v=""/>
    <s v=""/>
    <s v=""/>
    <s v=""/>
    <s v=""/>
    <s v=""/>
    <s v=""/>
    <s v=""/>
    <n v="0"/>
    <s v=""/>
    <s v=""/>
    <m/>
    <s v=""/>
    <x v="2"/>
    <s v="BAM"/>
    <s v="KCAMSCDF"/>
    <s v="MSC DF"/>
    <x v="2"/>
    <s v="TOWN"/>
    <s v="YEAR1TRIM3"/>
    <s v="A"/>
    <m/>
    <m/>
    <x v="0"/>
  </r>
  <r>
    <n v="6"/>
    <s v="SATURDAY"/>
    <s v="1500-1800 HRS"/>
    <s v="PG"/>
    <s v="ZOOM"/>
    <x v="138"/>
    <s v="HUMAN CAPITAL DEVELOPMENT"/>
    <s v="204"/>
    <s v="DR. ROSE GATHII"/>
    <s v="MSC DF"/>
    <s v="MAIN"/>
    <n v="3"/>
    <n v="3"/>
    <n v="1"/>
    <n v="35"/>
    <s v=""/>
    <s v=""/>
    <s v=""/>
    <s v=""/>
    <s v=""/>
    <s v=""/>
    <s v=""/>
    <s v=""/>
    <s v=""/>
    <s v=""/>
    <n v="1"/>
    <s v=""/>
    <s v=""/>
    <m/>
    <s v=""/>
    <x v="2"/>
    <s v="BAM"/>
    <s v="KCAMSCDF"/>
    <s v="MSC DF"/>
    <x v="3"/>
    <s v="MAIN"/>
    <s v="YEAR1TRIM3"/>
    <s v="A"/>
    <m/>
    <m/>
    <x v="0"/>
  </r>
  <r>
    <n v="3"/>
    <s v="WEDNESDAY"/>
    <s v="1730-2030 HRS"/>
    <s v="VIRTUAL"/>
    <s v="ZOOM"/>
    <x v="139"/>
    <s v="KNOWLEDGE MANAGEMENT"/>
    <s v="204"/>
    <s v="DR. ROSE GATHII"/>
    <s v="PHD HRM"/>
    <s v="MAIN"/>
    <n v="4"/>
    <n v="4"/>
    <n v="1"/>
    <n v="5"/>
    <s v=""/>
    <s v=""/>
    <s v=""/>
    <s v=""/>
    <s v=""/>
    <s v=""/>
    <s v=""/>
    <s v=""/>
    <s v=""/>
    <s v=""/>
    <s v=""/>
    <s v=""/>
    <s v=""/>
    <m/>
    <s v=""/>
    <x v="2"/>
    <s v="BAM"/>
    <s v="KCAPHDBM"/>
    <s v="PHD HRM"/>
    <x v="2"/>
    <s v="MAIN"/>
    <s v="YEAR1TRIM1"/>
    <s v="A"/>
    <m/>
    <n v="26"/>
    <x v="0"/>
  </r>
  <r>
    <n v="1"/>
    <s v="MONDAY"/>
    <s v="1700-2100 HRS"/>
    <s v="VIRTUAL"/>
    <s v="ZOOM"/>
    <x v="140"/>
    <s v="ORGANIZATION THEORY"/>
    <s v="204"/>
    <s v="DR. ROSE GATHII"/>
    <s v="PHD STR"/>
    <s v="MAIN"/>
    <n v="4"/>
    <n v="4"/>
    <n v="1"/>
    <n v="10"/>
    <s v=""/>
    <s v=""/>
    <s v=""/>
    <s v=""/>
    <s v=""/>
    <s v=""/>
    <s v=""/>
    <s v=""/>
    <n v="1"/>
    <s v=""/>
    <s v=""/>
    <s v=""/>
    <s v=""/>
    <m/>
    <s v=""/>
    <x v="2"/>
    <s v="BAM"/>
    <s v="KCAPHDBM"/>
    <s v="PHD STR"/>
    <x v="2"/>
    <s v="MAIN"/>
    <s v="YEAR2TRIM1"/>
    <s v="A"/>
    <m/>
    <m/>
    <x v="0"/>
  </r>
  <r>
    <n v="7"/>
    <s v="SUNDAY"/>
    <s v="0800-1100 HRS"/>
    <s v="PG"/>
    <s v="ZOOM"/>
    <x v="141"/>
    <s v="ENTREPRENEURSHIP AND BUSINESS DEVELOPMENT"/>
    <s v="205"/>
    <s v="DR. ABRAHAM ROTICH"/>
    <s v="MBA CM"/>
    <s v="MAIN"/>
    <n v="3"/>
    <n v="3"/>
    <n v="1"/>
    <n v="22"/>
    <s v=""/>
    <s v=""/>
    <s v=""/>
    <s v=""/>
    <s v=""/>
    <s v=""/>
    <s v=""/>
    <s v=""/>
    <s v=""/>
    <s v=""/>
    <n v="1"/>
    <s v=""/>
    <s v=""/>
    <m/>
    <s v=""/>
    <x v="2"/>
    <s v="BAM"/>
    <s v="KCAMBA"/>
    <s v="MBA CM"/>
    <x v="3"/>
    <s v="MAIN"/>
    <s v="YEAR1TRIM2"/>
    <s v="A"/>
    <m/>
    <m/>
    <x v="0"/>
  </r>
  <r>
    <n v="1"/>
    <s v="MONDAY"/>
    <s v="1730-2030 HRS"/>
    <s v="PG"/>
    <s v="ZOOM"/>
    <x v="142"/>
    <s v="PROJECT MONITORING AND EVALUATION"/>
    <s v="205"/>
    <s v="DR. ABRAHAM ROTICH"/>
    <s v="MSC DF"/>
    <s v="TOWN"/>
    <n v="3"/>
    <n v="3"/>
    <n v="1"/>
    <n v="22"/>
    <s v=""/>
    <s v=""/>
    <s v=""/>
    <s v=""/>
    <s v=""/>
    <s v=""/>
    <s v=""/>
    <s v=""/>
    <s v=""/>
    <s v=""/>
    <n v="1"/>
    <s v=""/>
    <s v=""/>
    <m/>
    <s v=""/>
    <x v="2"/>
    <s v="BAM"/>
    <s v="KCAMSCDF"/>
    <s v="MSC DF"/>
    <x v="2"/>
    <s v="TOWN"/>
    <s v="YEAR1TRIM2"/>
    <s v="A"/>
    <m/>
    <m/>
    <x v="0"/>
  </r>
  <r>
    <n v="5"/>
    <s v="FRIDAY"/>
    <s v="1700-2100 HRS"/>
    <s v="VIRTUAL"/>
    <s v="ZOOM"/>
    <x v="143"/>
    <s v="STRATEGIC ENTREPRENEURSHIP"/>
    <s v="205"/>
    <s v="DR. ABRAHAM ROTICH"/>
    <s v="PHD STR"/>
    <s v="MAIN"/>
    <n v="4"/>
    <n v="4"/>
    <n v="1"/>
    <n v="5"/>
    <s v=""/>
    <s v=""/>
    <s v=""/>
    <s v=""/>
    <s v=""/>
    <s v=""/>
    <s v=""/>
    <s v=""/>
    <n v="1"/>
    <s v=""/>
    <s v=""/>
    <s v=""/>
    <s v=""/>
    <m/>
    <s v=""/>
    <x v="2"/>
    <s v="BAM"/>
    <s v="KCAPHDBM"/>
    <s v="PHD STR"/>
    <x v="2"/>
    <s v="MAIN"/>
    <s v="YEAR2TRIM1"/>
    <s v="A"/>
    <m/>
    <m/>
    <x v="0"/>
  </r>
  <r>
    <n v="2"/>
    <s v="TUESDAY"/>
    <s v="1100-1400 HRS"/>
    <s v="VIRTUAL"/>
    <s v="ZOOM"/>
    <x v="144"/>
    <s v="DIGITAL FORENSICS"/>
    <s v="208"/>
    <s v="CLIVE ONSOMU"/>
    <s v="BISF"/>
    <s v="MAIN"/>
    <m/>
    <m/>
    <m/>
    <m/>
    <m/>
    <m/>
    <m/>
    <m/>
    <m/>
    <m/>
    <m/>
    <m/>
    <m/>
    <m/>
    <m/>
    <m/>
    <m/>
    <m/>
    <m/>
    <x v="0"/>
    <s v="NAC"/>
    <s v="KCABSIF"/>
    <s v="BISF"/>
    <x v="0"/>
    <s v="MAIN"/>
    <s v="YEAR2TRIM2"/>
    <s v="A"/>
    <m/>
    <n v="11"/>
    <x v="0"/>
  </r>
  <r>
    <n v="2"/>
    <s v="TUESDAY"/>
    <s v="1100-1400 HRS"/>
    <s v="VIRTUAL"/>
    <s v="ZOOM"/>
    <x v="144"/>
    <s v="DIGITAL FORENSICS"/>
    <s v="208"/>
    <s v="CLIVE ONSOMU"/>
    <s v="BAC"/>
    <s v="MAIN"/>
    <s v="3"/>
    <m/>
    <m/>
    <n v="22"/>
    <m/>
    <m/>
    <m/>
    <m/>
    <m/>
    <m/>
    <m/>
    <m/>
    <m/>
    <m/>
    <m/>
    <m/>
    <m/>
    <m/>
    <m/>
    <x v="0"/>
    <s v="NAC"/>
    <s v="KCABAC"/>
    <s v="BAC"/>
    <x v="0"/>
    <s v="MAIN"/>
    <s v="YEAR2TRIM3"/>
    <s v="A"/>
    <m/>
    <n v="11"/>
    <x v="0"/>
  </r>
  <r>
    <n v="1"/>
    <s v="MONDAY"/>
    <s v="1730-2030 HRS"/>
    <s v="VIRTUAL"/>
    <s v="ZOOM"/>
    <x v="144"/>
    <s v="DIGITAL FORENSICS"/>
    <s v="208"/>
    <s v="CLIVE ONSOMU"/>
    <s v="BISF"/>
    <s v="MAIN"/>
    <s v="3"/>
    <s v="3"/>
    <n v="1"/>
    <n v="6"/>
    <m/>
    <s v=""/>
    <s v=""/>
    <s v=""/>
    <s v=""/>
    <s v=""/>
    <n v="1"/>
    <s v=""/>
    <s v=""/>
    <s v=""/>
    <s v=""/>
    <s v=""/>
    <s v=""/>
    <m/>
    <s v=""/>
    <x v="0"/>
    <s v="NAC"/>
    <s v="KCABSIF"/>
    <s v="BISF"/>
    <x v="2"/>
    <s v="MAIN"/>
    <s v="YEAR2TRIM2"/>
    <s v="A"/>
    <m/>
    <m/>
    <x v="0"/>
  </r>
  <r>
    <n v="1"/>
    <s v="MONDAY"/>
    <s v="1730-2030 HRS"/>
    <s v="VIRTUAL"/>
    <s v="ZOOM"/>
    <x v="144"/>
    <s v="DIGITAL FORENSICS"/>
    <s v="208"/>
    <s v="CLIVE ONSOMU"/>
    <s v="BAC"/>
    <s v="MAIN"/>
    <m/>
    <n v="0"/>
    <n v="0"/>
    <n v="6"/>
    <m/>
    <s v=""/>
    <s v=""/>
    <s v=""/>
    <s v=""/>
    <s v=""/>
    <n v="0"/>
    <s v=""/>
    <s v=""/>
    <s v=""/>
    <s v=""/>
    <s v=""/>
    <s v=""/>
    <m/>
    <s v=""/>
    <x v="0"/>
    <s v="NAC"/>
    <s v="KCABAC"/>
    <s v="BAC"/>
    <x v="2"/>
    <s v="MAIN"/>
    <s v="YEAR2TRIM3"/>
    <s v="A"/>
    <m/>
    <m/>
    <x v="0"/>
  </r>
  <r>
    <n v="5"/>
    <s v="FRIDAY"/>
    <s v="0700-1100 HRS"/>
    <s v="VIRTUAL"/>
    <s v="ZOOM"/>
    <x v="145"/>
    <s v="ADVANCED DIGITAL FORENSICS"/>
    <s v="208"/>
    <s v="CLIVE ONSOMU"/>
    <s v="BISF"/>
    <s v="MAIN"/>
    <s v="4"/>
    <m/>
    <m/>
    <n v="22"/>
    <m/>
    <m/>
    <m/>
    <m/>
    <m/>
    <m/>
    <m/>
    <m/>
    <m/>
    <m/>
    <m/>
    <m/>
    <m/>
    <m/>
    <m/>
    <x v="0"/>
    <s v="NAC"/>
    <s v="KCABSIF"/>
    <s v="BISF"/>
    <x v="0"/>
    <s v="MAIN"/>
    <s v="YEAR3TRIM1"/>
    <s v="A"/>
    <m/>
    <n v="11"/>
    <x v="0"/>
  </r>
  <r>
    <n v="2"/>
    <s v="TUESDAY"/>
    <s v="1500-1900 HRS"/>
    <s v="VIRTUAL"/>
    <s v="ZOOM"/>
    <x v="146"/>
    <s v="CRYPTOGRAPHY"/>
    <s v="208"/>
    <s v="CLIVE ONSOMU"/>
    <s v="BISF"/>
    <s v="MAIN"/>
    <s v="4"/>
    <s v="4"/>
    <n v="1"/>
    <n v="32"/>
    <m/>
    <s v=""/>
    <s v=""/>
    <s v=""/>
    <s v=""/>
    <s v=""/>
    <n v="1"/>
    <s v=""/>
    <s v=""/>
    <s v=""/>
    <s v=""/>
    <s v=""/>
    <s v=""/>
    <m/>
    <s v=""/>
    <x v="0"/>
    <s v="NAC"/>
    <s v="KCABSIF"/>
    <s v="BISF"/>
    <x v="0"/>
    <s v="MAIN"/>
    <s v="YEAR3TRIM2"/>
    <s v="A"/>
    <m/>
    <m/>
    <x v="0"/>
  </r>
  <r>
    <n v="3"/>
    <s v="WEDNESDAY"/>
    <s v="1700-2030 HRS"/>
    <s v="VIRTUAL"/>
    <s v="ZOOM"/>
    <x v="147"/>
    <s v="ETHICAL HACKING"/>
    <s v="208"/>
    <s v="CLIVE ONSOMU"/>
    <s v="BAC"/>
    <s v="MAIN"/>
    <m/>
    <n v="0"/>
    <n v="0"/>
    <n v="15"/>
    <m/>
    <s v=""/>
    <s v=""/>
    <s v=""/>
    <s v=""/>
    <s v=""/>
    <n v="0"/>
    <s v=""/>
    <s v=""/>
    <s v=""/>
    <s v=""/>
    <s v=""/>
    <s v=""/>
    <m/>
    <s v=""/>
    <x v="0"/>
    <s v="NAC"/>
    <s v="KCABAC"/>
    <s v="BAC"/>
    <x v="0"/>
    <s v="MAIN"/>
    <s v="YEAR3TRIM2"/>
    <s v="A"/>
    <m/>
    <m/>
    <x v="0"/>
  </r>
  <r>
    <n v="3"/>
    <s v="WEDNESDAY"/>
    <s v="1700-2030 HRS"/>
    <s v="VIRTUAL"/>
    <s v="ZOOM"/>
    <x v="147"/>
    <s v="ETHICAL HACKING"/>
    <s v="208"/>
    <s v="CLIVE ONSOMU"/>
    <s v="BISF"/>
    <s v="MAIN"/>
    <s v="4"/>
    <s v="4"/>
    <n v="1"/>
    <n v="36"/>
    <m/>
    <s v=""/>
    <s v=""/>
    <s v=""/>
    <s v=""/>
    <s v=""/>
    <n v="1"/>
    <s v=""/>
    <s v=""/>
    <s v=""/>
    <s v=""/>
    <s v=""/>
    <s v=""/>
    <m/>
    <s v=""/>
    <x v="0"/>
    <s v="NAC"/>
    <s v="KCABSIF"/>
    <s v="BISF"/>
    <x v="0"/>
    <s v="MAIN"/>
    <s v="YEAR3TRIM2"/>
    <s v="A"/>
    <m/>
    <m/>
    <x v="0"/>
  </r>
  <r>
    <n v="3"/>
    <s v="WEDNESDAY"/>
    <s v="1730-2030 HRS"/>
    <s v="VIRTUAL"/>
    <s v="ZOOM"/>
    <x v="147"/>
    <s v="ETHICAL HACKING"/>
    <s v="208"/>
    <s v="CLIVE ONSOMU"/>
    <s v="BAC"/>
    <s v="MAIN"/>
    <m/>
    <n v="0"/>
    <n v="0"/>
    <m/>
    <m/>
    <s v=""/>
    <s v=""/>
    <s v=""/>
    <s v=""/>
    <s v=""/>
    <n v="0"/>
    <s v=""/>
    <s v=""/>
    <s v=""/>
    <s v=""/>
    <s v=""/>
    <s v=""/>
    <m/>
    <s v=""/>
    <x v="0"/>
    <s v="NAC"/>
    <s v="KCABAC"/>
    <s v="BAC"/>
    <x v="2"/>
    <s v="MAIN"/>
    <s v="YEAR3TRIM2"/>
    <s v="A"/>
    <m/>
    <m/>
    <x v="0"/>
  </r>
  <r>
    <n v="2"/>
    <s v="TUESDAY"/>
    <s v="0800-1200 HRS"/>
    <s v="VIRTUAL"/>
    <s v="ZOOM"/>
    <x v="148"/>
    <s v="PENETRATION AND VULNERABILITY TESTING"/>
    <s v="208"/>
    <s v="CLIVE ONSOMU"/>
    <s v="BISF"/>
    <s v="MAIN"/>
    <s v="4"/>
    <s v="4"/>
    <n v="1"/>
    <n v="24"/>
    <m/>
    <s v=""/>
    <s v=""/>
    <s v=""/>
    <s v=""/>
    <s v=""/>
    <n v="1"/>
    <s v=""/>
    <s v=""/>
    <s v=""/>
    <s v=""/>
    <s v=""/>
    <s v=""/>
    <m/>
    <s v=""/>
    <x v="0"/>
    <s v="NAC"/>
    <s v="KCABSIF"/>
    <s v="BISF"/>
    <x v="0"/>
    <s v="MAIN"/>
    <s v="YEAR3TRIM2"/>
    <s v="A"/>
    <m/>
    <m/>
    <x v="0"/>
  </r>
  <r>
    <n v="3"/>
    <s v="WEDNESDAY"/>
    <s v="0800-1200 HRS"/>
    <s v="VIRTUAL"/>
    <s v="ZOOM"/>
    <x v="149"/>
    <s v="WIRELESS AND MOBILE FORENSIC ANALYSIS"/>
    <s v="208"/>
    <s v="CLIVE ONSOMU"/>
    <s v="BAC"/>
    <s v="MAIN"/>
    <s v="4"/>
    <s v="4"/>
    <n v="1"/>
    <n v="31"/>
    <m/>
    <s v=""/>
    <s v=""/>
    <s v=""/>
    <s v=""/>
    <s v=""/>
    <n v="1"/>
    <s v=""/>
    <s v=""/>
    <s v=""/>
    <s v=""/>
    <s v=""/>
    <s v=""/>
    <m/>
    <s v=""/>
    <x v="0"/>
    <s v="NAC"/>
    <s v="KCABAC"/>
    <s v="BAC"/>
    <x v="0"/>
    <s v="MAIN"/>
    <s v="YEAR3TRIM2"/>
    <s v="A"/>
    <m/>
    <m/>
    <x v="0"/>
  </r>
  <r>
    <n v="3"/>
    <s v="WEDNESDAY"/>
    <s v="0800-1200 HRS"/>
    <s v="VIRTUAL"/>
    <s v="ZOOM"/>
    <x v="149"/>
    <s v="WIRELESS AND MOBILE FORENSIC ANALYSIS"/>
    <s v="208"/>
    <s v="CLIVE ONSOMU"/>
    <s v="BISF"/>
    <s v="MAIN"/>
    <m/>
    <n v="0"/>
    <n v="0"/>
    <m/>
    <m/>
    <s v=""/>
    <s v=""/>
    <s v=""/>
    <s v=""/>
    <s v=""/>
    <n v="0"/>
    <s v=""/>
    <s v=""/>
    <s v=""/>
    <s v=""/>
    <s v=""/>
    <s v=""/>
    <m/>
    <s v=""/>
    <x v="0"/>
    <s v="NAC"/>
    <s v="KCABSIF"/>
    <s v="BISF"/>
    <x v="0"/>
    <s v="MAIN"/>
    <s v="YEAR3TRIM2"/>
    <s v="A"/>
    <m/>
    <m/>
    <x v="0"/>
  </r>
  <r>
    <n v="6"/>
    <s v="SATURDAY"/>
    <s v="1500-1800 HRS"/>
    <s v="PG"/>
    <s v="ZOOM"/>
    <x v="150"/>
    <s v="SPATIAL AND SPATIOTEMPORAL ANALYSIS"/>
    <s v="209"/>
    <s v="PROF. LUCY MBURU"/>
    <s v="MDS"/>
    <s v="MAIN"/>
    <s v="3"/>
    <s v="3"/>
    <n v="1"/>
    <n v="11"/>
    <m/>
    <s v=""/>
    <s v=""/>
    <s v=""/>
    <s v=""/>
    <s v=""/>
    <s v=""/>
    <s v=""/>
    <s v=""/>
    <s v=""/>
    <s v=""/>
    <s v=""/>
    <s v=""/>
    <m/>
    <s v=""/>
    <x v="0"/>
    <s v="DSAI"/>
    <s v="KCAMSCDS"/>
    <s v="MDS"/>
    <x v="2"/>
    <s v="MAIN"/>
    <s v="YEAR2TRIM1"/>
    <s v="A"/>
    <m/>
    <m/>
    <x v="0"/>
  </r>
  <r>
    <n v="4"/>
    <s v="THURSDAY"/>
    <s v="1730-2030 HRS"/>
    <s v="PG"/>
    <s v="ZOOM"/>
    <x v="151"/>
    <s v="SYSTEM DYNAMICS MODELLING"/>
    <s v="209"/>
    <s v="PROF. LUCY MBURU"/>
    <s v="MDA"/>
    <s v="MAIN"/>
    <m/>
    <n v="0"/>
    <n v="0"/>
    <m/>
    <m/>
    <s v=""/>
    <s v=""/>
    <s v=""/>
    <s v=""/>
    <s v=""/>
    <s v=""/>
    <s v=""/>
    <s v=""/>
    <s v=""/>
    <s v=""/>
    <n v="0"/>
    <s v=""/>
    <m/>
    <s v=""/>
    <x v="0"/>
    <s v="DSAI"/>
    <s v="KCAMSCDA"/>
    <s v="MDA"/>
    <x v="2"/>
    <s v="MAIN"/>
    <s v="YEAR1TRIM2"/>
    <s v="A"/>
    <m/>
    <m/>
    <x v="0"/>
  </r>
  <r>
    <n v="4"/>
    <s v="THURSDAY"/>
    <s v="1730-2030 HRS"/>
    <s v="PG"/>
    <s v="ZOOM"/>
    <x v="151"/>
    <s v="SYSTEM DYNAMICS MODELLING"/>
    <s v="209"/>
    <s v="PROF. LUCY MBURU"/>
    <s v="MISM"/>
    <s v="MAIN"/>
    <s v="3"/>
    <s v="3"/>
    <n v="1"/>
    <n v="18"/>
    <m/>
    <s v=""/>
    <s v=""/>
    <s v=""/>
    <s v=""/>
    <s v=""/>
    <s v=""/>
    <s v=""/>
    <s v=""/>
    <s v=""/>
    <s v=""/>
    <n v="1"/>
    <s v=""/>
    <m/>
    <s v=""/>
    <x v="0"/>
    <s v="SD AND IS"/>
    <s v="KCAMSCISM"/>
    <s v="MISM"/>
    <x v="2"/>
    <s v="MAIN"/>
    <s v="YEAR1TRIM2"/>
    <s v="A"/>
    <m/>
    <m/>
    <x v="0"/>
  </r>
  <r>
    <n v="6"/>
    <s v="SATURDAY"/>
    <s v="1500-1800 HRS"/>
    <s v="PG"/>
    <s v="ZOOM"/>
    <x v="152"/>
    <s v="SCHOLARLY WRITING RESEARCH ETHICS"/>
    <s v="209"/>
    <s v="PROF. LUCY MBURU"/>
    <s v="PHD in IS"/>
    <s v="MAIN"/>
    <s v="3"/>
    <s v="3"/>
    <n v="1"/>
    <n v="15"/>
    <m/>
    <s v=""/>
    <s v=""/>
    <s v=""/>
    <s v=""/>
    <s v=""/>
    <s v=""/>
    <s v=""/>
    <s v=""/>
    <s v=""/>
    <s v=""/>
    <s v=""/>
    <n v="1"/>
    <m/>
    <s v=""/>
    <x v="0"/>
    <s v="SD AND IS"/>
    <s v="KCAPHDIS"/>
    <s v="PHD in IS"/>
    <x v="2"/>
    <s v="MAIN"/>
    <s v="YEAR1TRIM1"/>
    <s v="A"/>
    <m/>
    <m/>
    <x v="0"/>
  </r>
  <r>
    <n v="5"/>
    <s v="FRIDAY"/>
    <s v="1730-2030 HRS"/>
    <s v="PG"/>
    <s v="ZOOM"/>
    <x v="153"/>
    <s v="ELECTRONIC BUSINESS SYSTEMS"/>
    <s v="211"/>
    <s v="DR. RACHAEL KIBUKU"/>
    <s v="MISM"/>
    <s v="MAIN"/>
    <s v="3"/>
    <s v="3"/>
    <n v="1"/>
    <n v="8"/>
    <m/>
    <s v=""/>
    <s v=""/>
    <s v=""/>
    <s v=""/>
    <s v=""/>
    <s v=""/>
    <s v=""/>
    <s v=""/>
    <s v=""/>
    <s v=""/>
    <n v="1"/>
    <s v=""/>
    <m/>
    <s v=""/>
    <x v="0"/>
    <s v="SD AND IS"/>
    <s v="KCAMSCISM"/>
    <s v="MISM"/>
    <x v="2"/>
    <s v="MAIN"/>
    <s v="YEAR1TRIM1"/>
    <s v="A"/>
    <m/>
    <m/>
    <x v="0"/>
  </r>
  <r>
    <n v="6"/>
    <s v="SATURDAY"/>
    <s v="1100-1400 HRS"/>
    <s v="PG"/>
    <s v="ZOOM"/>
    <x v="154"/>
    <s v="DECISION SUPPORT SYSTEMS"/>
    <s v="211"/>
    <s v="DR. RACHAEL KIBUKU"/>
    <s v="MDA"/>
    <s v="MAIN"/>
    <m/>
    <n v="0"/>
    <n v="0"/>
    <m/>
    <m/>
    <s v=""/>
    <s v=""/>
    <s v=""/>
    <s v=""/>
    <s v=""/>
    <s v=""/>
    <s v=""/>
    <s v=""/>
    <s v=""/>
    <s v=""/>
    <n v="0"/>
    <s v=""/>
    <m/>
    <s v=""/>
    <x v="0"/>
    <s v="DSAI"/>
    <s v="KCAMSCDA"/>
    <s v="MDA"/>
    <x v="2"/>
    <s v="MAIN"/>
    <s v="YEAR1TRIM2"/>
    <s v="A"/>
    <m/>
    <m/>
    <x v="0"/>
  </r>
  <r>
    <n v="6"/>
    <s v="SATURDAY"/>
    <s v="1100-1400 HRS"/>
    <s v="PG"/>
    <s v="ZOOM"/>
    <x v="154"/>
    <s v="DECISION SUPPORT SYSTEMS"/>
    <s v="211"/>
    <s v="DR. RACHAEL KIBUKU"/>
    <s v="MISM"/>
    <s v="MAIN"/>
    <s v="3"/>
    <s v="3"/>
    <n v="1"/>
    <n v="26"/>
    <m/>
    <s v=""/>
    <s v=""/>
    <s v=""/>
    <s v=""/>
    <s v=""/>
    <s v=""/>
    <s v=""/>
    <s v=""/>
    <s v=""/>
    <s v=""/>
    <n v="1"/>
    <s v=""/>
    <m/>
    <s v=""/>
    <x v="0"/>
    <s v="SD AND IS"/>
    <s v="KCAMSCISM"/>
    <s v="MISM"/>
    <x v="2"/>
    <s v="MAIN"/>
    <s v="YEAR1TRIM2"/>
    <s v="A"/>
    <m/>
    <m/>
    <x v="0"/>
  </r>
  <r>
    <n v="6"/>
    <s v="SATURDAY"/>
    <s v="1500-1800 HRS"/>
    <s v="PG"/>
    <s v="ZOOM"/>
    <x v="155"/>
    <s v="ICT POLICY"/>
    <s v="211"/>
    <s v="DR. RACHAEL KIBUKU"/>
    <s v="MISM"/>
    <s v="MAIN"/>
    <s v="3"/>
    <s v="3"/>
    <n v="1"/>
    <n v="8"/>
    <m/>
    <s v=""/>
    <s v=""/>
    <s v=""/>
    <s v=""/>
    <s v=""/>
    <s v=""/>
    <s v=""/>
    <s v=""/>
    <s v=""/>
    <s v=""/>
    <n v="1"/>
    <s v=""/>
    <m/>
    <s v=""/>
    <x v="0"/>
    <s v="SD AND IS"/>
    <s v="KCAMSCISM"/>
    <s v="MISM"/>
    <x v="2"/>
    <s v="MAIN"/>
    <s v="YEAR2TRIM1"/>
    <s v="A"/>
    <m/>
    <m/>
    <x v="0"/>
  </r>
  <r>
    <n v="1"/>
    <s v="MONDAY"/>
    <s v="1730-2030 HRS"/>
    <s v="PG"/>
    <s v="ZOOM"/>
    <x v="156"/>
    <s v="ADVANCES IN INFORMATION SYSTEMS RESEARCH"/>
    <s v="211"/>
    <s v="DR. RACHAEL KIBUKU"/>
    <s v="PHD in IS"/>
    <s v="MAIN"/>
    <s v="3"/>
    <s v="3"/>
    <n v="1"/>
    <n v="10"/>
    <m/>
    <s v=""/>
    <s v=""/>
    <s v=""/>
    <s v=""/>
    <s v=""/>
    <s v=""/>
    <s v=""/>
    <s v=""/>
    <s v=""/>
    <s v=""/>
    <s v=""/>
    <n v="1"/>
    <m/>
    <s v=""/>
    <x v="0"/>
    <s v="SD AND IS"/>
    <s v="KCAPHDIS"/>
    <s v="PHD in IS"/>
    <x v="2"/>
    <s v="MAIN"/>
    <s v="YEAR1TRIM1"/>
    <s v="A"/>
    <m/>
    <m/>
    <x v="0"/>
  </r>
  <r>
    <n v="4"/>
    <s v="THURSDAY"/>
    <s v="1730-2030 HRS"/>
    <s v="PG"/>
    <s v="ZOOM"/>
    <x v="157"/>
    <s v="RESEARCH METHODOLOGY"/>
    <s v="211"/>
    <s v="DR. RACHAEL KIBUKU"/>
    <s v="MDA"/>
    <s v="MAIN"/>
    <s v="3"/>
    <s v="3"/>
    <n v="1"/>
    <n v="69"/>
    <m/>
    <s v=""/>
    <s v=""/>
    <s v=""/>
    <s v=""/>
    <s v=""/>
    <s v=""/>
    <s v=""/>
    <s v=""/>
    <s v=""/>
    <s v=""/>
    <n v="1"/>
    <s v=""/>
    <m/>
    <s v=""/>
    <x v="0"/>
    <s v="DSAI"/>
    <s v="KCAMSCDA"/>
    <s v="MDA"/>
    <x v="2"/>
    <s v="MAIN"/>
    <s v="YEAR2TRIM1"/>
    <s v="A"/>
    <m/>
    <m/>
    <x v="0"/>
  </r>
  <r>
    <n v="4"/>
    <s v="THURSDAY"/>
    <s v="1730-2030 HRS"/>
    <s v="PG"/>
    <s v="ZOOM"/>
    <x v="157"/>
    <s v="RESEARCH METHODOLOGY"/>
    <s v="211"/>
    <s v="DR. RACHAEL KIBUKU"/>
    <s v="MDS"/>
    <s v="MAIN"/>
    <m/>
    <n v="0"/>
    <n v="0"/>
    <m/>
    <m/>
    <s v=""/>
    <s v=""/>
    <s v=""/>
    <s v=""/>
    <s v=""/>
    <s v=""/>
    <s v=""/>
    <s v=""/>
    <s v=""/>
    <s v=""/>
    <s v=""/>
    <s v=""/>
    <m/>
    <s v=""/>
    <x v="0"/>
    <s v="DSAI"/>
    <s v="KCAMSCDS"/>
    <s v="MDS"/>
    <x v="2"/>
    <s v="MAIN"/>
    <s v="YEAR2TRIM1"/>
    <s v="A"/>
    <m/>
    <m/>
    <x v="0"/>
  </r>
  <r>
    <n v="4"/>
    <s v="THURSDAY"/>
    <s v="1730-2030 HRS"/>
    <s v="PG"/>
    <s v="ZOOM"/>
    <x v="157"/>
    <s v="RESEARCH METHODOLOGY"/>
    <s v="211"/>
    <s v="DR. RACHAEL KIBUKU"/>
    <s v="MISM"/>
    <s v="MAIN"/>
    <m/>
    <n v="0"/>
    <n v="0"/>
    <m/>
    <m/>
    <s v=""/>
    <s v=""/>
    <s v=""/>
    <s v=""/>
    <s v=""/>
    <s v=""/>
    <s v=""/>
    <s v=""/>
    <s v=""/>
    <s v=""/>
    <n v="0"/>
    <s v=""/>
    <m/>
    <s v=""/>
    <x v="0"/>
    <s v="SD AND IS"/>
    <s v="KCAMSCISM"/>
    <s v="MISM"/>
    <x v="2"/>
    <s v="MAIN"/>
    <s v="YEAR2TRIM1"/>
    <s v="A"/>
    <m/>
    <m/>
    <x v="0"/>
  </r>
  <r>
    <n v="3"/>
    <s v="WEDNESDAY"/>
    <s v="1730-2030 HRS"/>
    <s v="VIRTUAL"/>
    <s v="ZOOM"/>
    <x v="6"/>
    <s v="ELECTRONIC BUSINESS SYSTEMS"/>
    <s v="212"/>
    <s v="MERAB OMONDI"/>
    <s v="BAC"/>
    <s v="MAIN"/>
    <m/>
    <n v="0"/>
    <n v="0"/>
    <m/>
    <m/>
    <s v=""/>
    <s v=""/>
    <s v=""/>
    <s v=""/>
    <s v=""/>
    <n v="0"/>
    <s v=""/>
    <s v=""/>
    <s v=""/>
    <s v=""/>
    <s v=""/>
    <s v=""/>
    <m/>
    <s v=""/>
    <x v="0"/>
    <s v="SD AND IS"/>
    <s v="KCABAC"/>
    <s v="BAC"/>
    <x v="1"/>
    <s v="MAIN"/>
    <s v="YEAR2TRIM1"/>
    <s v="A"/>
    <m/>
    <m/>
    <x v="0"/>
  </r>
  <r>
    <n v="3"/>
    <s v="WEDNESDAY"/>
    <s v="1730-2030 HRS"/>
    <s v="VIRTUAL"/>
    <s v="ZOOM"/>
    <x v="6"/>
    <s v="ELECTRONIC BUSINESS SYSTEMS"/>
    <s v="212"/>
    <s v="MERAB OMONDI"/>
    <s v="BBIT"/>
    <s v="MAIN"/>
    <s v="3"/>
    <s v="3"/>
    <n v="1"/>
    <n v="35"/>
    <m/>
    <s v=""/>
    <s v=""/>
    <s v=""/>
    <s v=""/>
    <s v=""/>
    <n v="1"/>
    <s v=""/>
    <s v=""/>
    <s v=""/>
    <s v=""/>
    <s v=""/>
    <s v=""/>
    <m/>
    <s v=""/>
    <x v="0"/>
    <s v="SD AND IS"/>
    <s v="KCABBIT"/>
    <s v="BBIT"/>
    <x v="1"/>
    <s v="MAIN"/>
    <s v="YEAR2TRIM1"/>
    <s v="A"/>
    <m/>
    <m/>
    <x v="0"/>
  </r>
  <r>
    <n v="3"/>
    <s v="WEDNESDAY"/>
    <s v="1730-2030 HRS"/>
    <s v="VIRTUAL"/>
    <s v="ZOOM"/>
    <x v="6"/>
    <s v="ELECTRONIC BUSINESS SYSTEMS"/>
    <s v="212"/>
    <s v="MERAB OMONDI"/>
    <s v="BISF"/>
    <s v="MAIN"/>
    <m/>
    <n v="0"/>
    <n v="0"/>
    <n v="119"/>
    <m/>
    <s v=""/>
    <s v=""/>
    <s v=""/>
    <s v=""/>
    <s v=""/>
    <n v="0"/>
    <s v=""/>
    <s v=""/>
    <s v=""/>
    <s v=""/>
    <s v=""/>
    <s v=""/>
    <m/>
    <s v=""/>
    <x v="0"/>
    <s v="SD AND IS"/>
    <s v="KCABSIF"/>
    <s v="BISF"/>
    <x v="1"/>
    <s v="MAIN"/>
    <s v="YEAR2TRIM1"/>
    <s v="A"/>
    <m/>
    <m/>
    <x v="0"/>
  </r>
  <r>
    <n v="3"/>
    <s v="WEDNESDAY"/>
    <s v="1730-2030 HRS"/>
    <s v="VIRTUAL"/>
    <s v="ZOOM"/>
    <x v="6"/>
    <s v="ELECTRONIC BUSINESS SYSTEMS"/>
    <s v="212"/>
    <s v="MERAB OMONDI"/>
    <s v="BSD"/>
    <s v="MAIN"/>
    <m/>
    <n v="0"/>
    <n v="0"/>
    <n v="15"/>
    <m/>
    <s v=""/>
    <s v=""/>
    <s v=""/>
    <s v=""/>
    <s v=""/>
    <n v="0"/>
    <s v=""/>
    <s v=""/>
    <s v=""/>
    <s v=""/>
    <s v=""/>
    <s v=""/>
    <m/>
    <s v=""/>
    <x v="0"/>
    <s v="SD AND IS"/>
    <s v="KCABSSD"/>
    <s v="BSD"/>
    <x v="1"/>
    <s v="MAIN"/>
    <s v="YEAR2TRIM1"/>
    <s v="A"/>
    <m/>
    <m/>
    <x v="0"/>
  </r>
  <r>
    <n v="5"/>
    <s v="FRIDAY"/>
    <s v="1100-1400 HRS"/>
    <s v="LAB"/>
    <s v="TC 2-3-1"/>
    <x v="158"/>
    <s v="PREDICTIVE MODELLING"/>
    <s v="212"/>
    <s v="MERAB OMONDI"/>
    <s v="BDS"/>
    <s v="MAIN"/>
    <s v="3"/>
    <s v="3"/>
    <n v="1"/>
    <n v="23"/>
    <m/>
    <s v=""/>
    <s v=""/>
    <s v=""/>
    <s v=""/>
    <s v=""/>
    <s v=""/>
    <s v=""/>
    <s v=""/>
    <s v=""/>
    <s v=""/>
    <s v=""/>
    <s v=""/>
    <m/>
    <s v=""/>
    <x v="0"/>
    <s v="DSAI"/>
    <s v="KCABSCDS"/>
    <s v="BDS"/>
    <x v="0"/>
    <s v="MAIN"/>
    <s v="YEAR3TRIM2"/>
    <s v="A"/>
    <m/>
    <m/>
    <x v="0"/>
  </r>
  <r>
    <n v="5"/>
    <s v="FRIDAY"/>
    <s v="0800-1100 HRS"/>
    <s v="VIRTUAL"/>
    <s v="ZOOM"/>
    <x v="9"/>
    <s v="DISTRIBUTED SYSTEMS"/>
    <s v="212"/>
    <s v="MERAB OMONDI"/>
    <s v="BDS"/>
    <s v="MAIN"/>
    <s v="3"/>
    <s v="3"/>
    <n v="1"/>
    <n v="21"/>
    <m/>
    <s v=""/>
    <s v=""/>
    <s v=""/>
    <s v=""/>
    <s v=""/>
    <s v=""/>
    <s v=""/>
    <s v=""/>
    <s v=""/>
    <s v=""/>
    <s v=""/>
    <s v=""/>
    <m/>
    <s v=""/>
    <x v="0"/>
    <s v="DSAI"/>
    <s v="KCABSCDS"/>
    <s v="BDS"/>
    <x v="0"/>
    <s v="MAIN"/>
    <s v="YEAR3TRIM1"/>
    <s v="B"/>
    <m/>
    <m/>
    <x v="0"/>
  </r>
  <r>
    <n v="5"/>
    <s v="FRIDAY"/>
    <s v="1730-2030 HRS"/>
    <s v="VIRTUAL"/>
    <s v="ZOOM"/>
    <x v="9"/>
    <s v="DISTRIBUTED SYSTEMS"/>
    <s v="212"/>
    <s v="MERAB OMONDI"/>
    <s v="BBIT"/>
    <s v="MAIN"/>
    <s v="3"/>
    <s v="3"/>
    <n v="1"/>
    <n v="36"/>
    <m/>
    <s v=""/>
    <s v=""/>
    <s v=""/>
    <s v=""/>
    <s v=""/>
    <n v="1"/>
    <s v=""/>
    <s v=""/>
    <s v=""/>
    <s v=""/>
    <s v=""/>
    <s v=""/>
    <m/>
    <s v=""/>
    <x v="0"/>
    <s v="NAC"/>
    <s v="KCABBIT"/>
    <s v="BBIT"/>
    <x v="1"/>
    <s v="MAIN"/>
    <s v="YEAR3TRIM1"/>
    <s v="A"/>
    <m/>
    <m/>
    <x v="0"/>
  </r>
  <r>
    <n v="3"/>
    <s v="WEDNESDAY"/>
    <s v="1400-1700 HRS"/>
    <s v="VIRTUAL"/>
    <s v="ZOOM"/>
    <x v="159"/>
    <s v="KNOWLEDGE MANAGEMENT"/>
    <s v="212"/>
    <s v="MERAB OMONDI"/>
    <s v="BIT"/>
    <s v="MAIN"/>
    <s v="3"/>
    <s v="3"/>
    <n v="1"/>
    <n v="5"/>
    <m/>
    <s v=""/>
    <s v=""/>
    <s v=""/>
    <s v=""/>
    <s v=""/>
    <n v="1"/>
    <s v=""/>
    <s v=""/>
    <s v=""/>
    <s v=""/>
    <s v=""/>
    <s v=""/>
    <m/>
    <s v=""/>
    <x v="0"/>
    <s v="SD AND IS"/>
    <s v="KCABSCIT"/>
    <s v="BIT"/>
    <x v="0"/>
    <s v="MAIN"/>
    <s v="YEAR3TRIM1"/>
    <s v="A"/>
    <m/>
    <m/>
    <x v="0"/>
  </r>
  <r>
    <n v="2"/>
    <s v="TUESDAY"/>
    <s v="1730-2030 HRS"/>
    <s v="VIRTUAL"/>
    <s v="ZOOM"/>
    <x v="159"/>
    <s v="KNOWLEDGE MANAGEMENT"/>
    <s v="212"/>
    <s v="MERAB OMONDI"/>
    <s v="BCP"/>
    <s v="MAIN"/>
    <m/>
    <n v="0"/>
    <n v="0"/>
    <n v="10"/>
    <s v=""/>
    <s v=""/>
    <s v=""/>
    <s v=""/>
    <s v=""/>
    <s v=""/>
    <s v=""/>
    <s v=""/>
    <s v=""/>
    <n v="0"/>
    <s v=""/>
    <s v=""/>
    <s v=""/>
    <m/>
    <s v=""/>
    <x v="1"/>
    <s v="SD AND IS"/>
    <s v="KCABACP"/>
    <s v="BCP"/>
    <x v="1"/>
    <s v="MAIN"/>
    <s v="SEPT '24"/>
    <s v="A"/>
    <m/>
    <m/>
    <x v="0"/>
  </r>
  <r>
    <n v="2"/>
    <s v="TUESDAY"/>
    <s v="1730-2030 HRS"/>
    <s v="VIRTUAL"/>
    <s v="ZOOM"/>
    <x v="159"/>
    <s v="KNOWLEDGE MANAGEMENT"/>
    <s v="212"/>
    <s v="MERAB OMONDI"/>
    <s v="BCP"/>
    <s v="MAIN"/>
    <m/>
    <n v="0"/>
    <n v="0"/>
    <n v="10"/>
    <s v=""/>
    <s v=""/>
    <s v=""/>
    <s v=""/>
    <s v=""/>
    <s v=""/>
    <s v=""/>
    <s v=""/>
    <s v=""/>
    <n v="0"/>
    <s v=""/>
    <s v=""/>
    <s v=""/>
    <m/>
    <s v=""/>
    <x v="1"/>
    <s v="SD AND IS"/>
    <s v="KCABACP"/>
    <s v="BCP"/>
    <x v="1"/>
    <s v="MAIN"/>
    <s v="SSY3S1"/>
    <s v="A"/>
    <m/>
    <m/>
    <x v="0"/>
  </r>
  <r>
    <n v="2"/>
    <s v="TUESDAY"/>
    <s v="1730-2030 HRS"/>
    <s v="VIRTUAL"/>
    <s v="ZOOM"/>
    <x v="159"/>
    <s v="KNOWLEDGE MANAGEMENT"/>
    <s v="212"/>
    <s v="MERAB OMONDI"/>
    <s v="BCP"/>
    <s v="MAIN"/>
    <m/>
    <n v="0"/>
    <n v="0"/>
    <n v="10"/>
    <s v=""/>
    <s v=""/>
    <s v=""/>
    <s v=""/>
    <s v=""/>
    <s v=""/>
    <s v=""/>
    <s v=""/>
    <s v=""/>
    <n v="0"/>
    <s v=""/>
    <s v=""/>
    <s v=""/>
    <m/>
    <s v=""/>
    <x v="1"/>
    <s v="EPS"/>
    <s v="KCABACP"/>
    <s v="BCP"/>
    <x v="1"/>
    <s v="MAIN"/>
    <s v="SSY4S1"/>
    <s v="A"/>
    <m/>
    <m/>
    <x v="0"/>
  </r>
  <r>
    <n v="2"/>
    <s v="TUESDAY"/>
    <s v="1730-2030 HRS"/>
    <s v="VIRTUAL"/>
    <s v="ZOOM"/>
    <x v="159"/>
    <s v="KNOWLEDGE MANAGEMENT"/>
    <s v="212"/>
    <s v="MERAB OMONDI"/>
    <s v="BIT"/>
    <s v="MAIN"/>
    <s v="3"/>
    <s v="3"/>
    <n v="1"/>
    <n v="50"/>
    <m/>
    <s v=""/>
    <s v=""/>
    <s v=""/>
    <s v=""/>
    <s v=""/>
    <n v="1"/>
    <s v=""/>
    <s v=""/>
    <s v=""/>
    <s v=""/>
    <s v=""/>
    <s v=""/>
    <m/>
    <s v=""/>
    <x v="0"/>
    <s v="SD AND IS"/>
    <s v="KCABSCIT"/>
    <s v="BIT"/>
    <x v="1"/>
    <s v="MAIN"/>
    <s v="YEAR3TRIM1"/>
    <s v="A"/>
    <m/>
    <m/>
    <x v="0"/>
  </r>
  <r>
    <n v="2"/>
    <s v="TUESDAY"/>
    <s v="1100-1500 HRS"/>
    <s v="LAB"/>
    <s v="TC 0-5/0-6"/>
    <x v="101"/>
    <s v="WEB DESIGN AND DEVELOPMENT"/>
    <s v="212"/>
    <s v="MERAB OMONDI"/>
    <s v="BIT"/>
    <s v="MAIN"/>
    <s v="4"/>
    <s v="4"/>
    <n v="1"/>
    <n v="84"/>
    <m/>
    <s v=""/>
    <s v=""/>
    <s v=""/>
    <s v=""/>
    <s v=""/>
    <n v="1"/>
    <s v=""/>
    <s v=""/>
    <s v=""/>
    <s v=""/>
    <s v=""/>
    <s v=""/>
    <m/>
    <s v=""/>
    <x v="0"/>
    <s v="SD AND IS"/>
    <s v="KCABSCIT"/>
    <s v="BIT"/>
    <x v="0"/>
    <s v="MAIN"/>
    <s v="YEAR1TRIM2"/>
    <s v="B"/>
    <m/>
    <m/>
    <x v="0"/>
  </r>
  <r>
    <n v="2"/>
    <s v="TUESDAY"/>
    <s v="1100-1500 HRS"/>
    <s v="LAB"/>
    <s v="TC 0-5/0-6"/>
    <x v="101"/>
    <s v="WEB DESIGN AND DEVELOPMENT"/>
    <s v="212"/>
    <s v="MERAB OMONDI"/>
    <s v="BSD"/>
    <s v="MAIN"/>
    <s v="4"/>
    <s v="4"/>
    <n v="1"/>
    <n v="100"/>
    <m/>
    <s v=""/>
    <s v=""/>
    <s v=""/>
    <s v=""/>
    <s v=""/>
    <n v="1"/>
    <s v=""/>
    <s v=""/>
    <s v=""/>
    <s v=""/>
    <s v=""/>
    <s v=""/>
    <m/>
    <s v=""/>
    <x v="0"/>
    <s v="SD AND IS"/>
    <s v="KCABSSD"/>
    <s v="BSD"/>
    <x v="0"/>
    <s v="MAIN"/>
    <s v="YEAR1TRIM2"/>
    <s v="B"/>
    <m/>
    <m/>
    <x v="0"/>
  </r>
  <r>
    <n v="2"/>
    <s v="TUESDAY"/>
    <s v="0700-1100 HRS"/>
    <s v="LAB"/>
    <s v="TC 0-5/0-6"/>
    <x v="101"/>
    <s v="WEB DESIGN AND DEVELOPMENT"/>
    <s v="212"/>
    <s v="MERAB OMONDI"/>
    <s v="BSD"/>
    <s v="MAIN"/>
    <s v="4"/>
    <s v="4"/>
    <n v="1"/>
    <n v="158"/>
    <m/>
    <s v=""/>
    <s v=""/>
    <s v=""/>
    <s v=""/>
    <s v=""/>
    <n v="1"/>
    <s v=""/>
    <s v=""/>
    <s v=""/>
    <s v=""/>
    <s v=""/>
    <s v=""/>
    <m/>
    <s v=""/>
    <x v="0"/>
    <s v="SD AND IS"/>
    <s v="KCABSSD"/>
    <s v="BSD"/>
    <x v="0"/>
    <s v="MAIN"/>
    <s v="YEAR3TRIM1"/>
    <s v="A"/>
    <m/>
    <s v="Reassignment"/>
    <x v="0"/>
  </r>
  <r>
    <n v="5"/>
    <s v="FRIDAY"/>
    <s v="0700-1100 HRS"/>
    <s v="LAB"/>
    <s v="TC 1-8"/>
    <x v="160"/>
    <s v="OBJECT ORIENTED PROGRAMMING WITH C++"/>
    <s v="213"/>
    <s v="GRIFFIN KENGA"/>
    <s v="BISF"/>
    <s v="MAIN"/>
    <s v="4"/>
    <s v="4"/>
    <n v="1"/>
    <n v="105"/>
    <m/>
    <s v=""/>
    <s v=""/>
    <s v=""/>
    <s v=""/>
    <s v=""/>
    <n v="1"/>
    <s v=""/>
    <s v=""/>
    <s v=""/>
    <s v=""/>
    <s v=""/>
    <s v=""/>
    <m/>
    <s v=""/>
    <x v="0"/>
    <s v="SD AND IS"/>
    <s v="KCABSIF"/>
    <s v="BISF"/>
    <x v="0"/>
    <s v="MAIN"/>
    <s v="YEAR2TRIM1"/>
    <s v="A"/>
    <m/>
    <m/>
    <x v="0"/>
  </r>
  <r>
    <n v="3"/>
    <s v="WEDNESDAY"/>
    <s v="1730-2030 HRS"/>
    <s v="VIRTUAL"/>
    <s v="ZOOM"/>
    <x v="161"/>
    <s v="INTERNET APPLICATION PROGRAMMING"/>
    <s v="213"/>
    <s v="GRIFFIN KENGA"/>
    <s v="BIT"/>
    <s v="MAIN"/>
    <s v="4"/>
    <s v="4"/>
    <n v="1"/>
    <n v="28"/>
    <m/>
    <s v=""/>
    <s v=""/>
    <s v=""/>
    <s v=""/>
    <s v=""/>
    <n v="1"/>
    <s v=""/>
    <s v=""/>
    <s v=""/>
    <s v=""/>
    <s v=""/>
    <s v=""/>
    <m/>
    <s v=""/>
    <x v="0"/>
    <s v="SD AND IS"/>
    <s v="KCABSCIT"/>
    <s v="BIT"/>
    <x v="1"/>
    <s v="MAIN"/>
    <s v="YEAR3TRIM2"/>
    <s v="A"/>
    <m/>
    <m/>
    <x v="0"/>
  </r>
  <r>
    <n v="3"/>
    <s v="WEDNESDAY"/>
    <s v="1730-2030 HRS"/>
    <s v="VIRTUAL"/>
    <s v="ZOOM"/>
    <x v="161"/>
    <s v="INTERNET APPLICATIONS PROGRAMMING"/>
    <s v="213"/>
    <s v="GRIFFIN KENGA"/>
    <s v="BBIT"/>
    <s v="MAIN"/>
    <m/>
    <m/>
    <m/>
    <m/>
    <m/>
    <m/>
    <m/>
    <m/>
    <m/>
    <m/>
    <m/>
    <m/>
    <m/>
    <m/>
    <m/>
    <m/>
    <m/>
    <m/>
    <m/>
    <x v="0"/>
    <s v="SD AND IS"/>
    <s v="KCABBIT"/>
    <s v="BBIT"/>
    <x v="1"/>
    <s v="MAIN"/>
    <m/>
    <s v="A"/>
    <m/>
    <n v="11"/>
    <x v="0"/>
  </r>
  <r>
    <n v="5"/>
    <s v="FRIDAY"/>
    <s v="0700-1100 HRS"/>
    <s v="LAB"/>
    <s v="TC 0-5/0-6"/>
    <x v="124"/>
    <s v="INTRODUCTION TO PROGRAMMING"/>
    <s v="213"/>
    <s v="GRIFFIN KENGA"/>
    <s v="BSD"/>
    <s v="MAIN"/>
    <s v="4"/>
    <s v="4"/>
    <n v="1"/>
    <n v="6"/>
    <m/>
    <s v=""/>
    <s v=""/>
    <s v=""/>
    <s v=""/>
    <s v=""/>
    <n v="1"/>
    <s v=""/>
    <s v=""/>
    <s v=""/>
    <s v=""/>
    <s v=""/>
    <s v=""/>
    <m/>
    <s v=""/>
    <x v="0"/>
    <s v="SD AND IS"/>
    <s v="KCABSSD"/>
    <s v="BSD"/>
    <x v="0"/>
    <s v="MAIN"/>
    <s v="YEAR1TRIM2"/>
    <s v="A"/>
    <m/>
    <m/>
    <x v="0"/>
  </r>
  <r>
    <n v="2"/>
    <s v="TUESDAY"/>
    <s v="1730-2030 HRS"/>
    <s v="VIRTUAL"/>
    <s v="ZOOM"/>
    <x v="124"/>
    <s v="INTRODUCTION TO PROGRAMMING"/>
    <s v="213"/>
    <s v="GRIFFIN KENGA"/>
    <s v="BAC"/>
    <s v="MAIN"/>
    <m/>
    <n v="0"/>
    <n v="0"/>
    <m/>
    <m/>
    <s v=""/>
    <s v=""/>
    <s v=""/>
    <s v=""/>
    <s v=""/>
    <n v="0"/>
    <s v=""/>
    <s v=""/>
    <s v=""/>
    <s v=""/>
    <s v=""/>
    <s v=""/>
    <m/>
    <s v=""/>
    <x v="0"/>
    <s v="SD AND IS"/>
    <s v="KCABAC"/>
    <s v="BAC"/>
    <x v="1"/>
    <s v="MAIN"/>
    <s v="YEAR1TRIM2"/>
    <s v="A"/>
    <m/>
    <m/>
    <x v="0"/>
  </r>
  <r>
    <n v="2"/>
    <s v="TUESDAY"/>
    <s v="1730-2030 HRS"/>
    <s v="VIRTUAL"/>
    <s v="ZOOM"/>
    <x v="124"/>
    <s v="INTRODUCTION TO PROGRAMMING"/>
    <s v="213"/>
    <s v="GRIFFIN KENGA"/>
    <s v="BBIT"/>
    <s v="MAIN"/>
    <m/>
    <n v="0"/>
    <n v="0"/>
    <m/>
    <m/>
    <s v=""/>
    <s v=""/>
    <s v=""/>
    <s v=""/>
    <s v=""/>
    <n v="0"/>
    <s v=""/>
    <s v=""/>
    <s v=""/>
    <s v=""/>
    <s v=""/>
    <s v=""/>
    <m/>
    <s v=""/>
    <x v="0"/>
    <s v="SD AND IS"/>
    <s v="KCABBIT"/>
    <s v="BBIT"/>
    <x v="1"/>
    <s v="MAIN"/>
    <s v="YEAR1TRIM2"/>
    <s v="A"/>
    <m/>
    <m/>
    <x v="0"/>
  </r>
  <r>
    <n v="2"/>
    <s v="TUESDAY"/>
    <s v="1730-2030 HRS"/>
    <s v="VIRTUAL"/>
    <s v="ZOOM"/>
    <x v="124"/>
    <s v="INTRODUCTION TO PROGRAMMING"/>
    <s v="213"/>
    <s v="GRIFFIN KENGA"/>
    <s v="BDS"/>
    <s v="MAIN"/>
    <m/>
    <n v="0"/>
    <n v="0"/>
    <m/>
    <m/>
    <s v=""/>
    <s v=""/>
    <s v=""/>
    <s v=""/>
    <s v=""/>
    <s v=""/>
    <s v=""/>
    <s v=""/>
    <s v=""/>
    <s v=""/>
    <s v=""/>
    <s v=""/>
    <m/>
    <s v=""/>
    <x v="0"/>
    <s v="SD AND IS"/>
    <s v="KCABSCDS"/>
    <s v="BDS"/>
    <x v="1"/>
    <s v="MAIN"/>
    <s v="YEAR1TRIM2"/>
    <s v="A"/>
    <m/>
    <m/>
    <x v="0"/>
  </r>
  <r>
    <n v="2"/>
    <s v="TUESDAY"/>
    <s v="1730-2030 HRS"/>
    <s v="VIRTUAL"/>
    <s v="ZOOM"/>
    <x v="124"/>
    <s v="INTRODUCTION TO PROGRAMMING"/>
    <s v="213"/>
    <s v="GRIFFIN KENGA"/>
    <s v="BISF"/>
    <s v="MAIN"/>
    <m/>
    <n v="0"/>
    <n v="0"/>
    <m/>
    <m/>
    <s v=""/>
    <s v=""/>
    <s v=""/>
    <s v=""/>
    <s v=""/>
    <n v="0"/>
    <s v=""/>
    <s v=""/>
    <s v=""/>
    <s v=""/>
    <s v=""/>
    <s v=""/>
    <m/>
    <s v=""/>
    <x v="0"/>
    <s v="SD AND IS"/>
    <s v="KCABSIF"/>
    <s v="BISF"/>
    <x v="1"/>
    <s v="MAIN"/>
    <s v="YEAR1TRIM2"/>
    <s v="A"/>
    <m/>
    <m/>
    <x v="0"/>
  </r>
  <r>
    <n v="2"/>
    <s v="TUESDAY"/>
    <s v="1730-2030 HRS"/>
    <s v="VIRTUAL"/>
    <s v="ZOOM"/>
    <x v="124"/>
    <s v="INTRODUCTION TO PROGRAMMING"/>
    <s v="213"/>
    <s v="GRIFFIN KENGA"/>
    <s v="B.Ed(Arts)"/>
    <s v="MAIN"/>
    <m/>
    <n v="0"/>
    <n v="0"/>
    <m/>
    <m/>
    <s v=""/>
    <s v=""/>
    <s v=""/>
    <s v=""/>
    <s v=""/>
    <s v=""/>
    <s v=""/>
    <s v=""/>
    <n v="0"/>
    <s v=""/>
    <s v=""/>
    <s v=""/>
    <m/>
    <s v=""/>
    <x v="0"/>
    <s v="SD AND IS"/>
    <s v="KCABEDUORD"/>
    <s v="B.Ed(Arts)"/>
    <x v="1"/>
    <s v="MAIN"/>
    <s v="YEAR1TRIM2"/>
    <s v="A"/>
    <m/>
    <n v="32"/>
    <x v="0"/>
  </r>
  <r>
    <n v="2"/>
    <s v="TUESDAY"/>
    <s v="1730-2030 HRS"/>
    <s v="VIRTUAL"/>
    <s v="ZOOM"/>
    <x v="124"/>
    <s v="INTRODUCTION TO PROGRAMMING"/>
    <s v="213"/>
    <s v="GRIFFIN KENGA"/>
    <s v="BIT"/>
    <s v="MAIN"/>
    <m/>
    <n v="0"/>
    <n v="0"/>
    <m/>
    <m/>
    <s v=""/>
    <s v=""/>
    <s v=""/>
    <s v=""/>
    <s v=""/>
    <n v="0"/>
    <s v=""/>
    <s v=""/>
    <s v=""/>
    <s v=""/>
    <s v=""/>
    <s v=""/>
    <m/>
    <s v=""/>
    <x v="0"/>
    <s v="SD AND IS"/>
    <s v="KCABSCIT"/>
    <s v="BIT"/>
    <x v="1"/>
    <s v="MAIN"/>
    <s v="YEAR1TRIM2"/>
    <s v="A"/>
    <m/>
    <m/>
    <x v="0"/>
  </r>
  <r>
    <n v="2"/>
    <s v="TUESDAY"/>
    <s v="1730-2030 HRS"/>
    <s v="VIRTUAL"/>
    <s v="ZOOM"/>
    <x v="124"/>
    <s v="INTRODUCTION TO PROGRAMMING"/>
    <s v="213"/>
    <s v="GRIFFIN KENGA"/>
    <s v="BSD"/>
    <s v="MAIN"/>
    <s v="4"/>
    <s v="4"/>
    <n v="1"/>
    <n v="45"/>
    <m/>
    <s v=""/>
    <s v=""/>
    <s v=""/>
    <s v=""/>
    <s v=""/>
    <n v="1"/>
    <s v=""/>
    <s v=""/>
    <s v=""/>
    <s v=""/>
    <s v=""/>
    <s v=""/>
    <m/>
    <s v=""/>
    <x v="0"/>
    <s v="SD AND IS"/>
    <s v="KCABSSD"/>
    <s v="BSD"/>
    <x v="1"/>
    <s v="MAIN"/>
    <s v="YEAR1TRIM2"/>
    <s v="A"/>
    <m/>
    <m/>
    <x v="0"/>
  </r>
  <r>
    <n v="1"/>
    <s v="MONDAY"/>
    <s v="1400-1700 HRS"/>
    <s v="VIRTUAL"/>
    <s v="ZOOM"/>
    <x v="162"/>
    <s v="INTRODUCTION TO SOCIOLOGY"/>
    <s v="214"/>
    <s v="WANJIKU NJUGUNA"/>
    <s v="BCP"/>
    <s v="MAIN"/>
    <m/>
    <n v="0"/>
    <n v="0"/>
    <n v="6"/>
    <s v=""/>
    <s v=""/>
    <s v=""/>
    <s v=""/>
    <s v=""/>
    <s v=""/>
    <s v=""/>
    <s v=""/>
    <s v=""/>
    <n v="0"/>
    <s v=""/>
    <s v=""/>
    <s v=""/>
    <m/>
    <s v=""/>
    <x v="1"/>
    <s v="SS"/>
    <s v="KCABACP"/>
    <s v="BCP"/>
    <x v="0"/>
    <s v="MAIN"/>
    <s v="GSSY1S2"/>
    <s v="A"/>
    <m/>
    <n v="30"/>
    <x v="0"/>
  </r>
  <r>
    <n v="1"/>
    <s v="MONDAY"/>
    <s v="1400-1700 HRS"/>
    <s v="VIRTUAL"/>
    <s v="ZOOM"/>
    <x v="162"/>
    <s v="INTRODUCTION TO SOCIOLOGY"/>
    <s v="214"/>
    <s v="WANJIKU NJUGUNA"/>
    <s v="BCCJ"/>
    <s v="MAIN"/>
    <n v="3"/>
    <n v="3"/>
    <n v="1"/>
    <n v="10"/>
    <s v=""/>
    <s v=""/>
    <s v=""/>
    <s v=""/>
    <s v=""/>
    <s v=""/>
    <s v=""/>
    <s v=""/>
    <s v=""/>
    <s v=""/>
    <s v=""/>
    <s v=""/>
    <s v=""/>
    <m/>
    <s v=""/>
    <x v="1"/>
    <s v="SS"/>
    <s v="KCABACY"/>
    <s v="BCCJ"/>
    <x v="0"/>
    <s v="MAIN"/>
    <s v="GSSY2S2"/>
    <s v="A"/>
    <m/>
    <n v="30"/>
    <x v="0"/>
  </r>
  <r>
    <n v="1"/>
    <s v="MONDAY"/>
    <s v="1400-1700 HRS"/>
    <s v="VIRTUAL"/>
    <s v="ZOOM"/>
    <x v="162"/>
    <s v="INTRODUCTION TO SOCIOLOGY"/>
    <s v="214"/>
    <s v="WANJIKU NJUGUNA"/>
    <s v="BAC"/>
    <s v="MAIN"/>
    <m/>
    <n v="0"/>
    <n v="0"/>
    <m/>
    <m/>
    <s v=""/>
    <s v=""/>
    <s v=""/>
    <s v=""/>
    <s v=""/>
    <n v="0"/>
    <s v=""/>
    <s v=""/>
    <s v=""/>
    <s v=""/>
    <s v=""/>
    <s v=""/>
    <m/>
    <s v=""/>
    <x v="0"/>
    <s v="SS"/>
    <s v="KCABAC"/>
    <s v="BAC"/>
    <x v="0"/>
    <s v="MAIN"/>
    <s v="YEAR2TRIM3"/>
    <s v="A"/>
    <m/>
    <n v="30"/>
    <x v="0"/>
  </r>
  <r>
    <n v="1"/>
    <s v="MONDAY"/>
    <s v="1400-1700 HRS"/>
    <s v="VIRTUAL"/>
    <s v="ZOOM"/>
    <x v="162"/>
    <s v="INTRODUCTION TO SOCIOLOGY"/>
    <s v="214"/>
    <s v="WANJIKU NJUGUNA"/>
    <s v="BISF"/>
    <s v="MAIN"/>
    <m/>
    <n v="0"/>
    <n v="0"/>
    <m/>
    <s v="SOT"/>
    <s v=""/>
    <s v=""/>
    <s v=""/>
    <s v=""/>
    <s v=""/>
    <n v="0"/>
    <s v=""/>
    <s v=""/>
    <s v=""/>
    <s v=""/>
    <s v=""/>
    <s v=""/>
    <m/>
    <s v=""/>
    <x v="0"/>
    <s v="SS"/>
    <s v="KCABSIF"/>
    <s v="BISF"/>
    <x v="0"/>
    <s v="MAIN"/>
    <s v="YEAR2TRIM3"/>
    <s v="A"/>
    <m/>
    <n v="30"/>
    <x v="0"/>
  </r>
  <r>
    <n v="4"/>
    <s v="THURSDAY"/>
    <s v="1100-1400 HRS"/>
    <s v="VIRTUAL"/>
    <s v="ZOOM"/>
    <x v="163"/>
    <s v="COMMUNICATION SKILLS"/>
    <s v="214"/>
    <s v="WANJIKU NJUGUNA"/>
    <s v="B.Ed(Arts)"/>
    <s v="MAIN"/>
    <m/>
    <n v="0"/>
    <n v="0"/>
    <n v="5"/>
    <s v=""/>
    <s v=""/>
    <s v=""/>
    <s v=""/>
    <s v=""/>
    <s v=""/>
    <s v=""/>
    <s v=""/>
    <s v=""/>
    <n v="0"/>
    <s v=""/>
    <s v=""/>
    <s v=""/>
    <m/>
    <s v=""/>
    <x v="1"/>
    <s v="EDU"/>
    <s v="KCABEDUORD"/>
    <s v="B.Ed(Arts)"/>
    <x v="0"/>
    <s v="MAIN"/>
    <s v="GSSY1S1"/>
    <s v="A"/>
    <m/>
    <m/>
    <x v="0"/>
  </r>
  <r>
    <n v="4"/>
    <s v="THURSDAY"/>
    <s v="1100-1400 HRS"/>
    <s v="VIRTUAL"/>
    <s v="ZOOM"/>
    <x v="163"/>
    <s v="COMMUNICATION SKILLS"/>
    <s v="214"/>
    <s v="WANJIKU NJUGUNA"/>
    <s v="BCCJ"/>
    <s v="MAIN"/>
    <m/>
    <n v="0"/>
    <n v="0"/>
    <n v="10"/>
    <s v=""/>
    <s v=""/>
    <s v=""/>
    <s v=""/>
    <s v=""/>
    <s v=""/>
    <s v=""/>
    <s v=""/>
    <s v=""/>
    <s v=""/>
    <s v=""/>
    <s v=""/>
    <s v=""/>
    <m/>
    <s v=""/>
    <x v="1"/>
    <s v="EDU"/>
    <s v="KCABACY"/>
    <s v="BCCJ"/>
    <x v="0"/>
    <s v="MAIN"/>
    <s v="GSSY1S1"/>
    <s v="A"/>
    <m/>
    <m/>
    <x v="0"/>
  </r>
  <r>
    <n v="4"/>
    <s v="THURSDAY"/>
    <s v="1100-1400 HRS"/>
    <s v="VIRTUAL"/>
    <s v="ZOOM"/>
    <x v="163"/>
    <s v="COMMUNICATION SKILLS"/>
    <s v="214"/>
    <s v="WANJIKU NJUGUNA"/>
    <s v="BCP"/>
    <s v="MAIN"/>
    <m/>
    <n v="0"/>
    <n v="0"/>
    <n v="10"/>
    <s v=""/>
    <s v=""/>
    <s v=""/>
    <s v=""/>
    <s v=""/>
    <s v=""/>
    <s v=""/>
    <s v=""/>
    <s v=""/>
    <n v="0"/>
    <s v=""/>
    <s v=""/>
    <s v=""/>
    <m/>
    <s v=""/>
    <x v="1"/>
    <s v="EDU"/>
    <s v="KCABACP"/>
    <s v="BCP"/>
    <x v="0"/>
    <s v="MAIN"/>
    <s v="GSSY1S1"/>
    <s v="A"/>
    <m/>
    <m/>
    <x v="0"/>
  </r>
  <r>
    <n v="4"/>
    <s v="THURSDAY"/>
    <s v="1100-1400 HRS"/>
    <s v="VIRTUAL"/>
    <s v="ZOOM"/>
    <x v="163"/>
    <s v="COMMUNICATION SKILLS"/>
    <s v="214"/>
    <s v="WANJIKU NJUGUNA"/>
    <s v="BECE"/>
    <s v="MAIN"/>
    <m/>
    <m/>
    <m/>
    <n v="6"/>
    <m/>
    <m/>
    <m/>
    <m/>
    <m/>
    <m/>
    <m/>
    <m/>
    <m/>
    <m/>
    <m/>
    <m/>
    <m/>
    <m/>
    <m/>
    <x v="1"/>
    <s v="EDU"/>
    <s v="KCABECE"/>
    <s v="BECE"/>
    <x v="0"/>
    <s v="MAIN"/>
    <s v="GSSY1S1"/>
    <s v="A"/>
    <m/>
    <m/>
    <x v="0"/>
  </r>
  <r>
    <n v="4"/>
    <s v="THURSDAY"/>
    <s v="1100-1400 HRS"/>
    <s v="VIRTUAL"/>
    <s v="ZOOM"/>
    <x v="163"/>
    <s v="COMMUNICATION SKILLS"/>
    <s v="214"/>
    <s v="WANJIKU NJUGUNA"/>
    <s v="BFPA"/>
    <s v="TOWN"/>
    <m/>
    <n v="0"/>
    <n v="0"/>
    <n v="10"/>
    <s v=""/>
    <s v=""/>
    <s v=""/>
    <s v=""/>
    <s v=""/>
    <s v=""/>
    <s v=""/>
    <s v=""/>
    <s v=""/>
    <n v="0"/>
    <s v=""/>
    <s v=""/>
    <s v=""/>
    <m/>
    <s v=""/>
    <x v="1"/>
    <s v="EDU"/>
    <s v="KCABFPA"/>
    <s v="BFPA"/>
    <x v="0"/>
    <s v="TOWN"/>
    <s v="GSSY1S1"/>
    <s v="A"/>
    <m/>
    <m/>
    <x v="0"/>
  </r>
  <r>
    <n v="4"/>
    <s v="THURSDAY"/>
    <s v="1100-1400 HRS"/>
    <s v="VIRTUAL"/>
    <s v="ZOOM"/>
    <x v="163"/>
    <s v="COMMUNICATION SKILLS"/>
    <s v="214"/>
    <s v="WANJIKU NJUGUNA"/>
    <s v="BJDM"/>
    <s v="TOWN"/>
    <m/>
    <n v="0"/>
    <n v="0"/>
    <n v="10"/>
    <s v=""/>
    <s v=""/>
    <s v=""/>
    <s v=""/>
    <s v=""/>
    <s v=""/>
    <s v=""/>
    <s v=""/>
    <s v=""/>
    <n v="0"/>
    <s v=""/>
    <s v=""/>
    <s v=""/>
    <m/>
    <s v=""/>
    <x v="1"/>
    <s v="EDU"/>
    <s v="KCABJDM"/>
    <s v="BJDM"/>
    <x v="0"/>
    <s v="TOWN"/>
    <s v="GSSY1S1"/>
    <s v="A"/>
    <m/>
    <m/>
    <x v="0"/>
  </r>
  <r>
    <n v="4"/>
    <s v="THURSDAY"/>
    <s v="1100-1400 HRS"/>
    <s v="VIRTUAL"/>
    <s v="ZOOM"/>
    <x v="163"/>
    <s v="COMMUNICATION SKILLS"/>
    <s v="214"/>
    <s v="WANJIKU NJUGUNA"/>
    <s v="BIT"/>
    <s v="KITENGELA"/>
    <m/>
    <n v="0"/>
    <n v="0"/>
    <m/>
    <m/>
    <s v=""/>
    <s v=""/>
    <s v=""/>
    <s v=""/>
    <s v=""/>
    <n v="0"/>
    <s v=""/>
    <s v=""/>
    <s v=""/>
    <s v=""/>
    <s v=""/>
    <s v=""/>
    <m/>
    <s v=""/>
    <x v="0"/>
    <s v="EDU"/>
    <s v="KCABSCIT"/>
    <s v="BIT"/>
    <x v="0"/>
    <s v="KITENGELA"/>
    <s v="YEAR1TRIM1"/>
    <s v="A"/>
    <m/>
    <m/>
    <x v="0"/>
  </r>
  <r>
    <n v="4"/>
    <s v="THURSDAY"/>
    <s v="1100-1400 HRS"/>
    <s v="VIRTUAL"/>
    <s v="ZOOM"/>
    <x v="163"/>
    <s v="COMMUNICATION SKILLS"/>
    <s v="214"/>
    <s v="WANJIKU NJUGUNA"/>
    <s v="BIT"/>
    <s v="KSM"/>
    <m/>
    <n v="0"/>
    <n v="0"/>
    <m/>
    <s v="SOT"/>
    <s v=""/>
    <s v=""/>
    <s v=""/>
    <s v=""/>
    <s v=""/>
    <n v="0"/>
    <s v=""/>
    <s v=""/>
    <s v=""/>
    <s v=""/>
    <s v=""/>
    <s v=""/>
    <m/>
    <s v=""/>
    <x v="0"/>
    <s v="EDU"/>
    <s v="KCABSCIT"/>
    <s v="BIT"/>
    <x v="0"/>
    <s v="KSM"/>
    <s v="YEAR1TRIM1"/>
    <s v="A"/>
    <m/>
    <m/>
    <x v="0"/>
  </r>
  <r>
    <n v="4"/>
    <s v="THURSDAY"/>
    <s v="1100-1400 HRS"/>
    <s v="VIRTUAL"/>
    <s v="ZOOM"/>
    <x v="163"/>
    <s v="COMMUNICATION SKILLS"/>
    <s v="214"/>
    <s v="WANJIKU NJUGUNA"/>
    <s v="BGAT"/>
    <s v="MAIN"/>
    <m/>
    <n v="0"/>
    <n v="0"/>
    <m/>
    <m/>
    <s v=""/>
    <s v=""/>
    <s v=""/>
    <s v=""/>
    <s v=""/>
    <s v=""/>
    <s v=""/>
    <s v=""/>
    <s v=""/>
    <s v=""/>
    <s v=""/>
    <s v=""/>
    <m/>
    <s v=""/>
    <x v="0"/>
    <s v="EDU"/>
    <s v="KCASGAT"/>
    <s v="BGAT"/>
    <x v="0"/>
    <s v="MAIN"/>
    <s v="YEAR1TRIM1"/>
    <s v="A"/>
    <m/>
    <m/>
    <x v="0"/>
  </r>
  <r>
    <n v="4"/>
    <s v="THURSDAY"/>
    <s v="1100-1400 HRS"/>
    <s v="VIRTUAL"/>
    <s v="ZOOM"/>
    <x v="163"/>
    <s v="COMMUNICATION SKILLS"/>
    <s v="214"/>
    <s v="WANJIKU NJUGUNA"/>
    <s v="BISF"/>
    <s v="MAIN"/>
    <m/>
    <n v="0"/>
    <n v="0"/>
    <n v="310"/>
    <m/>
    <s v=""/>
    <s v=""/>
    <s v=""/>
    <s v=""/>
    <s v=""/>
    <n v="0"/>
    <s v=""/>
    <s v=""/>
    <s v=""/>
    <s v=""/>
    <s v=""/>
    <s v=""/>
    <m/>
    <s v=""/>
    <x v="0"/>
    <s v="EDU"/>
    <s v="KCABSIF"/>
    <s v="BISF"/>
    <x v="0"/>
    <s v="MAIN"/>
    <s v="YEAR1TRIM1"/>
    <s v="A"/>
    <m/>
    <m/>
    <x v="0"/>
  </r>
  <r>
    <n v="4"/>
    <s v="THURSDAY"/>
    <s v="1100-1400 HRS"/>
    <s v="VIRTUAL"/>
    <s v="ZOOM"/>
    <x v="163"/>
    <s v="COMMUNICATION SKILLS"/>
    <s v="214"/>
    <s v="WANJIKU NJUGUNA"/>
    <s v="BSD"/>
    <s v="MAIN"/>
    <m/>
    <n v="0"/>
    <n v="0"/>
    <m/>
    <m/>
    <s v=""/>
    <s v=""/>
    <s v=""/>
    <s v=""/>
    <s v=""/>
    <n v="0"/>
    <s v=""/>
    <s v=""/>
    <s v=""/>
    <s v=""/>
    <s v=""/>
    <s v=""/>
    <m/>
    <s v=""/>
    <x v="0"/>
    <s v="EDU"/>
    <s v="KCABSSD"/>
    <s v="BSD"/>
    <x v="0"/>
    <s v="MAIN"/>
    <s v="YEAR1TRIM1"/>
    <s v="A"/>
    <m/>
    <m/>
    <x v="0"/>
  </r>
  <r>
    <n v="4"/>
    <s v="THURSDAY"/>
    <s v="1100-1400 HRS"/>
    <s v="VIRTUAL"/>
    <s v="ZOOM"/>
    <x v="163"/>
    <s v="COMMUNICATION SKILLS"/>
    <s v="214"/>
    <s v="WANJIKU NJUGUNA"/>
    <s v="BAC"/>
    <s v="MAIN"/>
    <s v="3"/>
    <s v="3"/>
    <n v="1"/>
    <n v="48"/>
    <s v="SOT"/>
    <s v=""/>
    <s v=""/>
    <s v=""/>
    <s v=""/>
    <s v=""/>
    <n v="1"/>
    <s v=""/>
    <s v=""/>
    <s v=""/>
    <s v=""/>
    <s v=""/>
    <s v=""/>
    <m/>
    <s v=""/>
    <x v="0"/>
    <s v="EDU"/>
    <s v="KCABAC"/>
    <s v="BAC"/>
    <x v="0"/>
    <s v="MAIN"/>
    <s v="YEAR2TRIM3"/>
    <s v="A"/>
    <m/>
    <m/>
    <x v="0"/>
  </r>
  <r>
    <n v="4"/>
    <s v="THURSDAY"/>
    <s v="1100-1400 HRS"/>
    <s v="VIRTUAL"/>
    <s v="ZOOM"/>
    <x v="163"/>
    <s v="COMMUNICATION SKILLS"/>
    <s v="214"/>
    <s v="WANJIKU NJUGUNA"/>
    <s v="BAC"/>
    <s v="MAIN"/>
    <m/>
    <n v="0"/>
    <n v="0"/>
    <n v="5"/>
    <m/>
    <s v=""/>
    <s v=""/>
    <s v=""/>
    <s v=""/>
    <s v=""/>
    <n v="0"/>
    <s v=""/>
    <s v=""/>
    <s v=""/>
    <s v=""/>
    <s v=""/>
    <s v=""/>
    <m/>
    <s v=""/>
    <x v="0"/>
    <s v="BAM"/>
    <s v="KCABAC"/>
    <s v="BAC"/>
    <x v="0"/>
    <s v="MAIN"/>
    <s v="YEAR2TRIM3"/>
    <s v="A"/>
    <m/>
    <m/>
    <x v="0"/>
  </r>
  <r>
    <n v="4"/>
    <s v="THURSDAY"/>
    <s v="1100-1400 HRS"/>
    <s v="VIRTUAL"/>
    <s v="ZOOM"/>
    <x v="163"/>
    <s v="COMMUNICATION SKILLS"/>
    <s v="214"/>
    <s v="WANJIKU NJUGUNA"/>
    <s v="BAC"/>
    <s v="MAIN"/>
    <m/>
    <n v="0"/>
    <n v="0"/>
    <n v="35"/>
    <m/>
    <s v=""/>
    <s v=""/>
    <s v=""/>
    <s v=""/>
    <s v=""/>
    <n v="0"/>
    <s v=""/>
    <s v=""/>
    <s v=""/>
    <s v=""/>
    <s v=""/>
    <s v=""/>
    <m/>
    <s v=""/>
    <x v="0"/>
    <s v="EDU"/>
    <s v="KCABAC"/>
    <s v="BAC"/>
    <x v="0"/>
    <s v="MAIN"/>
    <s v="YEAR3TRIM2"/>
    <s v="A"/>
    <m/>
    <m/>
    <x v="0"/>
  </r>
  <r>
    <n v="1"/>
    <s v="MONDAY"/>
    <s v="1730-2030 HRS"/>
    <s v="VIRTUAL"/>
    <s v="ZOOM"/>
    <x v="163"/>
    <s v="COMMUNICATION SKILLS"/>
    <s v="214"/>
    <s v="WANJIKU NJUGUNA"/>
    <s v="BCP"/>
    <s v="MAIN"/>
    <m/>
    <n v="0"/>
    <n v="0"/>
    <n v="10"/>
    <s v=""/>
    <s v=""/>
    <s v=""/>
    <s v=""/>
    <s v=""/>
    <s v=""/>
    <s v=""/>
    <s v=""/>
    <s v=""/>
    <n v="0"/>
    <s v=""/>
    <s v=""/>
    <s v=""/>
    <m/>
    <s v=""/>
    <x v="1"/>
    <s v="EDU"/>
    <s v="KCABACP"/>
    <s v="BCP"/>
    <x v="2"/>
    <s v="MAIN"/>
    <s v="SSY1S1"/>
    <s v="A"/>
    <m/>
    <m/>
    <x v="0"/>
  </r>
  <r>
    <n v="1"/>
    <s v="MONDAY"/>
    <s v="1730-2030 HRS"/>
    <s v="VIRTUAL"/>
    <s v="ZOOM"/>
    <x v="163"/>
    <s v="COMMUNICATION SKILLS"/>
    <s v="214"/>
    <s v="WANJIKU NJUGUNA"/>
    <s v="BCOM"/>
    <s v="KITENGELA"/>
    <m/>
    <n v="0"/>
    <n v="0"/>
    <m/>
    <s v=""/>
    <s v=""/>
    <s v=""/>
    <s v=""/>
    <s v=""/>
    <s v=""/>
    <s v=""/>
    <n v="0"/>
    <s v=""/>
    <s v=""/>
    <s v=""/>
    <s v=""/>
    <s v=""/>
    <m/>
    <s v=""/>
    <x v="2"/>
    <s v="EDU"/>
    <s v="KCABCOM"/>
    <s v="BCOM"/>
    <x v="2"/>
    <s v="KITENGELA"/>
    <s v="YEAR1TRIM1"/>
    <s v="A"/>
    <m/>
    <s v="TRIM 1A"/>
    <x v="0"/>
  </r>
  <r>
    <n v="1"/>
    <s v="MONDAY"/>
    <s v="1730-2030 HRS"/>
    <s v="VIRTUAL"/>
    <s v="ZOOM"/>
    <x v="163"/>
    <s v="COMMUNICATION SKILLS"/>
    <s v="214"/>
    <s v="WANJIKU NJUGUNA"/>
    <s v="BPL"/>
    <s v="KITENGELA"/>
    <m/>
    <n v="0"/>
    <n v="0"/>
    <m/>
    <s v=""/>
    <s v=""/>
    <s v=""/>
    <s v=""/>
    <s v=""/>
    <s v=""/>
    <s v=""/>
    <n v="0"/>
    <s v=""/>
    <s v=""/>
    <s v=""/>
    <s v=""/>
    <s v=""/>
    <m/>
    <s v=""/>
    <x v="2"/>
    <s v="EDU"/>
    <s v="KCABSCPL"/>
    <s v="BPL"/>
    <x v="2"/>
    <s v="KITENGELA"/>
    <s v="YEAR1TRIM1"/>
    <s v="A"/>
    <m/>
    <m/>
    <x v="0"/>
  </r>
  <r>
    <n v="1"/>
    <s v="MONDAY"/>
    <s v="1730-2030 HRS"/>
    <s v="VIRTUAL"/>
    <s v="ZOOM"/>
    <x v="163"/>
    <s v="COMMUNICATION SKILLS"/>
    <s v="214"/>
    <s v="WANJIKU NJUGUNA"/>
    <s v="BCOM"/>
    <s v="MAIN"/>
    <m/>
    <n v="0"/>
    <n v="0"/>
    <n v="126"/>
    <s v=""/>
    <s v=""/>
    <s v=""/>
    <s v=""/>
    <s v=""/>
    <s v=""/>
    <s v=""/>
    <n v="0"/>
    <s v=""/>
    <s v=""/>
    <s v=""/>
    <s v=""/>
    <s v=""/>
    <m/>
    <s v=""/>
    <x v="2"/>
    <s v="EDU"/>
    <s v="KCABCOM"/>
    <s v="BCOM"/>
    <x v="2"/>
    <s v="MAIN"/>
    <s v="YEAR1TRIM1"/>
    <s v="A"/>
    <m/>
    <s v="TRIM 1A"/>
    <x v="0"/>
  </r>
  <r>
    <n v="1"/>
    <s v="MONDAY"/>
    <s v="1730-2030 HRS"/>
    <s v="VIRTUAL"/>
    <s v="ZOOM"/>
    <x v="163"/>
    <s v="COMMUNICATION SKILLS"/>
    <s v="214"/>
    <s v="WANJIKU NJUGUNA"/>
    <s v="BPL"/>
    <s v="MAIN"/>
    <m/>
    <n v="0"/>
    <n v="0"/>
    <m/>
    <s v=""/>
    <s v=""/>
    <s v=""/>
    <s v=""/>
    <s v=""/>
    <s v=""/>
    <s v=""/>
    <n v="0"/>
    <s v=""/>
    <s v=""/>
    <s v=""/>
    <s v=""/>
    <s v=""/>
    <m/>
    <s v=""/>
    <x v="2"/>
    <s v="EDU"/>
    <s v="KCABSCPL"/>
    <s v="BPL"/>
    <x v="2"/>
    <s v="MAIN"/>
    <s v="YEAR1TRIM1"/>
    <s v="A"/>
    <m/>
    <m/>
    <x v="0"/>
  </r>
  <r>
    <n v="1"/>
    <s v="MONDAY"/>
    <s v="1730-2030 HRS"/>
    <s v="VIRTUAL"/>
    <s v="ZOOM"/>
    <x v="163"/>
    <s v="COMMUNICATION SKILLS"/>
    <s v="214"/>
    <s v="WANJIKU NJUGUNA"/>
    <s v="BSC FA"/>
    <s v="MAIN"/>
    <m/>
    <n v="0"/>
    <n v="0"/>
    <m/>
    <s v=""/>
    <s v=""/>
    <s v=""/>
    <s v=""/>
    <s v=""/>
    <s v=""/>
    <s v=""/>
    <s v=""/>
    <s v=""/>
    <s v=""/>
    <s v=""/>
    <s v=""/>
    <s v=""/>
    <m/>
    <s v=""/>
    <x v="2"/>
    <s v="EDU"/>
    <s v="KCABSCFA"/>
    <s v="BSC FA"/>
    <x v="2"/>
    <s v="MAIN"/>
    <s v="YEAR1TRIM1"/>
    <s v="A"/>
    <m/>
    <s v="TRIM 1A"/>
    <x v="0"/>
  </r>
  <r>
    <n v="1"/>
    <s v="MONDAY"/>
    <s v="1730-2030 HRS"/>
    <s v="VIRTUAL"/>
    <s v="ZOOM"/>
    <x v="163"/>
    <s v="COMMUNICATION SKILLS"/>
    <s v="214"/>
    <s v="WANJIKU NJUGUNA"/>
    <s v="BCOM"/>
    <s v="TOWN"/>
    <m/>
    <n v="0"/>
    <n v="0"/>
    <m/>
    <s v=""/>
    <s v=""/>
    <s v=""/>
    <s v=""/>
    <s v=""/>
    <s v=""/>
    <s v=""/>
    <n v="0"/>
    <s v=""/>
    <s v=""/>
    <s v=""/>
    <s v=""/>
    <s v=""/>
    <m/>
    <s v=""/>
    <x v="2"/>
    <s v="EDU"/>
    <s v="KCABCOM"/>
    <s v="BCOM"/>
    <x v="2"/>
    <s v="TOWN"/>
    <s v="YEAR1TRIM1"/>
    <s v="A"/>
    <m/>
    <s v="TRIM 1A"/>
    <x v="0"/>
  </r>
  <r>
    <n v="1"/>
    <s v="MONDAY"/>
    <s v="1730-2030 HRS"/>
    <s v="VIRTUAL"/>
    <s v="ZOOM"/>
    <x v="163"/>
    <s v="COMMUNICATION SKILLS"/>
    <s v="214"/>
    <s v="WANJIKU NJUGUNA"/>
    <s v="BPL"/>
    <s v="TOWN"/>
    <m/>
    <n v="0"/>
    <n v="0"/>
    <m/>
    <s v=""/>
    <s v=""/>
    <s v=""/>
    <s v=""/>
    <s v=""/>
    <s v=""/>
    <s v=""/>
    <n v="0"/>
    <s v=""/>
    <s v=""/>
    <s v=""/>
    <s v=""/>
    <s v=""/>
    <m/>
    <s v=""/>
    <x v="2"/>
    <s v="EDU"/>
    <s v="KCABSCPL"/>
    <s v="BPL"/>
    <x v="2"/>
    <s v="TOWN"/>
    <s v="YEAR1TRIM1"/>
    <s v="A"/>
    <m/>
    <m/>
    <x v="0"/>
  </r>
  <r>
    <n v="1"/>
    <s v="MONDAY"/>
    <s v="1730-2030 HRS"/>
    <s v="VIRTUAL"/>
    <s v="ZOOM"/>
    <x v="163"/>
    <s v="COMMUNICATION SKILLS"/>
    <s v="214"/>
    <s v="WANJIKU NJUGUNA"/>
    <s v="IBM"/>
    <s v="TOWN"/>
    <m/>
    <n v="0"/>
    <n v="0"/>
    <m/>
    <s v=""/>
    <s v=""/>
    <s v=""/>
    <s v=""/>
    <s v=""/>
    <s v=""/>
    <s v=""/>
    <n v="0"/>
    <s v=""/>
    <s v=""/>
    <s v=""/>
    <s v=""/>
    <s v=""/>
    <m/>
    <s v=""/>
    <x v="2"/>
    <s v="EDU"/>
    <s v="KCABSIBM"/>
    <s v="IBM"/>
    <x v="2"/>
    <s v="TOWN"/>
    <s v="YEAR1TRIM1"/>
    <s v="A"/>
    <m/>
    <m/>
    <x v="0"/>
  </r>
  <r>
    <n v="1"/>
    <s v="MONDAY"/>
    <s v="1730-2030 HRS"/>
    <s v="VIRTUAL"/>
    <s v="ZOOM"/>
    <x v="163"/>
    <s v="COMMUNICATION SKILLS"/>
    <s v="214"/>
    <s v="WANJIKU NJUGUNA"/>
    <s v="BAC"/>
    <s v="MAIN"/>
    <m/>
    <n v="0"/>
    <n v="0"/>
    <n v="24"/>
    <s v="SOT"/>
    <s v=""/>
    <s v=""/>
    <s v=""/>
    <s v=""/>
    <s v=""/>
    <n v="0"/>
    <s v=""/>
    <s v=""/>
    <s v=""/>
    <s v=""/>
    <s v=""/>
    <s v=""/>
    <m/>
    <s v=""/>
    <x v="0"/>
    <s v="EDU"/>
    <s v="KCABAC"/>
    <s v="BAC"/>
    <x v="2"/>
    <s v="MAIN"/>
    <s v="YEAR1TRIM1"/>
    <s v="A"/>
    <m/>
    <m/>
    <x v="0"/>
  </r>
  <r>
    <n v="1"/>
    <s v="MONDAY"/>
    <s v="1730-2030 HRS"/>
    <s v="VIRTUAL"/>
    <s v="ZOOM"/>
    <x v="163"/>
    <s v="COMMUNICATION SKILLS"/>
    <s v="214"/>
    <s v="WANJIKU NJUGUNA"/>
    <s v="BBIT"/>
    <s v="MAIN"/>
    <m/>
    <n v="0"/>
    <n v="0"/>
    <m/>
    <m/>
    <s v=""/>
    <s v=""/>
    <s v=""/>
    <s v=""/>
    <s v=""/>
    <s v=""/>
    <s v=""/>
    <s v=""/>
    <s v=""/>
    <s v=""/>
    <s v=""/>
    <s v=""/>
    <m/>
    <s v=""/>
    <x v="0"/>
    <s v="EDU"/>
    <s v="KCABBIT"/>
    <s v="BBIT"/>
    <x v="2"/>
    <s v="MAIN"/>
    <s v="YEAR1TRIM1"/>
    <s v="A"/>
    <m/>
    <m/>
    <x v="0"/>
  </r>
  <r>
    <n v="1"/>
    <s v="MONDAY"/>
    <s v="1730-2030 HRS"/>
    <s v="VIRTUAL"/>
    <s v="ZOOM"/>
    <x v="163"/>
    <s v="COMMUNICATION SKILLS"/>
    <s v="214"/>
    <s v="WANJIKU NJUGUNA"/>
    <s v="BISF"/>
    <s v="MAIN"/>
    <m/>
    <n v="0"/>
    <n v="0"/>
    <m/>
    <s v="SOT"/>
    <s v=""/>
    <s v=""/>
    <s v=""/>
    <s v=""/>
    <s v=""/>
    <n v="0"/>
    <s v=""/>
    <s v=""/>
    <s v=""/>
    <s v=""/>
    <s v=""/>
    <s v=""/>
    <m/>
    <s v=""/>
    <x v="0"/>
    <s v="EDU"/>
    <s v="KCABSIF"/>
    <s v="BISF"/>
    <x v="2"/>
    <s v="MAIN"/>
    <s v="YEAR1TRIM1"/>
    <s v="A"/>
    <m/>
    <m/>
    <x v="0"/>
  </r>
  <r>
    <n v="1"/>
    <s v="MONDAY"/>
    <s v="1730-2030 HRS"/>
    <s v="VIRTUAL"/>
    <s v="ZOOM"/>
    <x v="163"/>
    <s v="COMMUNICATION SKILLS"/>
    <s v="214"/>
    <s v="WANJIKU NJUGUNA"/>
    <s v="BIT"/>
    <s v="MAIN"/>
    <m/>
    <n v="0"/>
    <n v="0"/>
    <m/>
    <m/>
    <s v=""/>
    <s v=""/>
    <s v=""/>
    <s v=""/>
    <s v=""/>
    <s v=""/>
    <s v=""/>
    <s v=""/>
    <s v=""/>
    <s v=""/>
    <s v=""/>
    <s v=""/>
    <m/>
    <s v=""/>
    <x v="0"/>
    <s v="EDU"/>
    <s v="KCABSCIT"/>
    <s v="BIT"/>
    <x v="2"/>
    <s v="MAIN"/>
    <s v="YEAR1TRIM1"/>
    <s v="A"/>
    <m/>
    <m/>
    <x v="0"/>
  </r>
  <r>
    <n v="1"/>
    <s v="MONDAY"/>
    <s v="1730-2030 HRS"/>
    <s v="VIRTUAL"/>
    <s v="ZOOM"/>
    <x v="163"/>
    <s v="COMMUNICATION SKILLS"/>
    <s v="214"/>
    <s v="WANJIKU NJUGUNA"/>
    <s v="BAC"/>
    <s v="MAIN"/>
    <s v="3"/>
    <s v="3"/>
    <n v="1"/>
    <n v="5"/>
    <m/>
    <s v=""/>
    <s v=""/>
    <s v=""/>
    <s v=""/>
    <s v=""/>
    <n v="1"/>
    <s v=""/>
    <s v=""/>
    <s v=""/>
    <s v=""/>
    <s v=""/>
    <s v=""/>
    <m/>
    <s v=""/>
    <x v="0"/>
    <s v="EDU"/>
    <s v="KCABAC"/>
    <s v="BAC"/>
    <x v="2"/>
    <s v="MAIN"/>
    <s v="YEAR2TRIM3"/>
    <s v="A"/>
    <m/>
    <m/>
    <x v="0"/>
  </r>
  <r>
    <n v="6"/>
    <s v="SATURDAY"/>
    <s v="1100-1400 HRS"/>
    <s v="VIRTUAL"/>
    <s v="ZOOM"/>
    <x v="163"/>
    <s v="COMMUNICATION SKILLS"/>
    <s v="214"/>
    <s v="WANJIKU NJUGUNA"/>
    <s v="BCOM"/>
    <s v="MAIN"/>
    <s v="3"/>
    <s v="3"/>
    <n v="1"/>
    <n v="40"/>
    <s v=""/>
    <s v=""/>
    <s v=""/>
    <s v=""/>
    <s v=""/>
    <s v=""/>
    <s v=""/>
    <n v="1"/>
    <s v=""/>
    <s v=""/>
    <s v=""/>
    <s v=""/>
    <s v=""/>
    <m/>
    <s v=""/>
    <x v="2"/>
    <s v="EDU"/>
    <s v="KCABCOM"/>
    <s v="BCOM"/>
    <x v="3"/>
    <s v="MAIN"/>
    <s v="YEAR1TRIM1"/>
    <s v="A"/>
    <m/>
    <s v="TRIM 1A"/>
    <x v="0"/>
  </r>
  <r>
    <n v="6"/>
    <s v="SATURDAY"/>
    <s v="1100-1400 HRS"/>
    <s v="VIRTUAL"/>
    <s v="ZOOM"/>
    <x v="163"/>
    <s v="COMMUNICATION SKILLS"/>
    <s v="214"/>
    <s v="WANJIKU NJUGUNA"/>
    <s v="BPL"/>
    <s v="MAIN"/>
    <m/>
    <n v="0"/>
    <n v="0"/>
    <n v="40"/>
    <s v=""/>
    <s v=""/>
    <s v=""/>
    <s v=""/>
    <s v=""/>
    <s v=""/>
    <s v=""/>
    <n v="0"/>
    <s v=""/>
    <s v=""/>
    <s v=""/>
    <s v=""/>
    <s v=""/>
    <m/>
    <s v=""/>
    <x v="2"/>
    <s v="EDU"/>
    <s v="KCABSCPL"/>
    <s v="BPL"/>
    <x v="3"/>
    <s v="MAIN"/>
    <s v="YEAR1TRIM1"/>
    <s v="A"/>
    <m/>
    <n v="73"/>
    <x v="0"/>
  </r>
  <r>
    <n v="6"/>
    <s v="SATURDAY"/>
    <s v="1100-1400 HRS"/>
    <s v="VIRTUAL"/>
    <s v="ZOOM"/>
    <x v="163"/>
    <s v="COMMUNICATION SKILLS"/>
    <s v="214"/>
    <s v="WANJIKU NJUGUNA"/>
    <s v="IBM"/>
    <s v="MAIN"/>
    <m/>
    <n v="0"/>
    <n v="0"/>
    <n v="40"/>
    <s v=""/>
    <s v=""/>
    <s v=""/>
    <s v=""/>
    <s v=""/>
    <s v=""/>
    <s v=""/>
    <n v="0"/>
    <s v=""/>
    <s v=""/>
    <s v=""/>
    <s v=""/>
    <s v=""/>
    <m/>
    <s v=""/>
    <x v="2"/>
    <s v="EDU"/>
    <s v="KCABSIBM"/>
    <s v="IBM"/>
    <x v="3"/>
    <s v="MAIN"/>
    <s v="YEAR1TRIM1"/>
    <s v="A"/>
    <m/>
    <n v="73"/>
    <x v="0"/>
  </r>
  <r>
    <n v="1"/>
    <s v="MONDAY"/>
    <s v="1100-1400 HRS"/>
    <s v="VIRTUAL"/>
    <s v="ZOOM"/>
    <x v="164"/>
    <s v="ETHICS AND LEADERSHIP"/>
    <s v="214"/>
    <s v="WANJIKU NJUGUNA"/>
    <s v="BCCJ"/>
    <s v="MAIN"/>
    <m/>
    <n v="0"/>
    <n v="0"/>
    <n v="10"/>
    <s v=""/>
    <s v=""/>
    <s v=""/>
    <s v=""/>
    <s v=""/>
    <s v=""/>
    <s v=""/>
    <s v=""/>
    <s v=""/>
    <s v=""/>
    <s v=""/>
    <s v=""/>
    <s v=""/>
    <m/>
    <s v=""/>
    <x v="1"/>
    <s v="EPS"/>
    <s v="KCABACY"/>
    <s v="BCCJ"/>
    <x v="0"/>
    <s v="MAIN"/>
    <s v="GSSY2S1"/>
    <s v="A"/>
    <m/>
    <m/>
    <x v="0"/>
  </r>
  <r>
    <n v="1"/>
    <s v="MONDAY"/>
    <s v="1100-1400 HRS"/>
    <s v="VIRTUAL"/>
    <s v="ZOOM"/>
    <x v="164"/>
    <s v="ETHICS AND LEADERSHIP"/>
    <s v="214"/>
    <s v="WANJIKU NJUGUNA"/>
    <s v="BJDM"/>
    <s v="TOWN"/>
    <m/>
    <n v="0"/>
    <n v="0"/>
    <n v="6"/>
    <s v=""/>
    <s v=""/>
    <s v=""/>
    <s v=""/>
    <s v=""/>
    <s v=""/>
    <s v=""/>
    <s v=""/>
    <s v=""/>
    <n v="0"/>
    <s v=""/>
    <s v=""/>
    <s v=""/>
    <m/>
    <s v=""/>
    <x v="1"/>
    <s v="EPS"/>
    <s v="KCABJDM"/>
    <s v="BJDM"/>
    <x v="0"/>
    <s v="TOWN"/>
    <s v="GSSY2S1"/>
    <s v="A"/>
    <m/>
    <m/>
    <x v="0"/>
  </r>
  <r>
    <n v="1"/>
    <s v="MONDAY"/>
    <s v="1100-1400 HRS"/>
    <s v="VIRTUAL"/>
    <s v="ZOOM"/>
    <x v="164"/>
    <s v="ETHICS AND LEADERSHIP"/>
    <s v="214"/>
    <s v="WANJIKU NJUGUNA"/>
    <s v="BPL"/>
    <s v="KITENGELA"/>
    <m/>
    <n v="0"/>
    <n v="0"/>
    <m/>
    <s v=""/>
    <s v=""/>
    <s v=""/>
    <s v=""/>
    <s v=""/>
    <s v=""/>
    <s v=""/>
    <n v="0"/>
    <s v=""/>
    <s v=""/>
    <s v=""/>
    <s v=""/>
    <s v=""/>
    <m/>
    <s v=""/>
    <x v="2"/>
    <s v="BAM"/>
    <s v="KCABSCPL"/>
    <s v="BPL"/>
    <x v="0"/>
    <s v="KITENGELA"/>
    <s v="YEAR1TRIM3"/>
    <s v="A"/>
    <m/>
    <m/>
    <x v="0"/>
  </r>
  <r>
    <n v="1"/>
    <s v="MONDAY"/>
    <s v="1100-1400 HRS"/>
    <s v="VIRTUAL"/>
    <s v="ZOOM"/>
    <x v="164"/>
    <s v="ETHICS AND LEADERSHIP"/>
    <s v="214"/>
    <s v="WANJIKU NJUGUNA"/>
    <s v="BCOM"/>
    <s v="KITENGELA"/>
    <m/>
    <n v="0"/>
    <n v="0"/>
    <n v="250"/>
    <s v=""/>
    <s v=""/>
    <s v=""/>
    <s v=""/>
    <s v=""/>
    <s v=""/>
    <s v=""/>
    <n v="0"/>
    <s v=""/>
    <s v=""/>
    <s v=""/>
    <s v=""/>
    <s v=""/>
    <m/>
    <s v=""/>
    <x v="2"/>
    <s v="BAM"/>
    <s v="KCABCOM"/>
    <s v="BCOM"/>
    <x v="0"/>
    <s v="KITENGELA"/>
    <s v="YEAR2TRIM2"/>
    <s v="A"/>
    <m/>
    <m/>
    <x v="0"/>
  </r>
  <r>
    <n v="1"/>
    <s v="MONDAY"/>
    <s v="1100-1400 HRS"/>
    <s v="VIRTUAL"/>
    <s v="ZOOM"/>
    <x v="164"/>
    <s v="ETHICS AND LEADERSHIP"/>
    <s v="214"/>
    <s v="WANJIKU NJUGUNA"/>
    <s v="BPL"/>
    <s v="KSM"/>
    <m/>
    <n v="0"/>
    <n v="0"/>
    <m/>
    <s v=""/>
    <s v=""/>
    <s v=""/>
    <s v=""/>
    <s v=""/>
    <s v=""/>
    <s v=""/>
    <n v="0"/>
    <s v=""/>
    <s v=""/>
    <s v=""/>
    <s v=""/>
    <s v=""/>
    <m/>
    <s v=""/>
    <x v="2"/>
    <s v="BAM"/>
    <s v="KCABSCPL"/>
    <s v="BPL"/>
    <x v="0"/>
    <s v="KSM"/>
    <s v="YEAR1TRIM3"/>
    <s v="A"/>
    <m/>
    <m/>
    <x v="0"/>
  </r>
  <r>
    <n v="1"/>
    <s v="MONDAY"/>
    <s v="1100-1400 HRS"/>
    <s v="VIRTUAL"/>
    <s v="ZOOM"/>
    <x v="164"/>
    <s v="ETHICS AND LEADERSHIP"/>
    <s v="214"/>
    <s v="WANJIKU NJUGUNA"/>
    <s v="BCOM"/>
    <s v="KSM"/>
    <m/>
    <n v="0"/>
    <n v="0"/>
    <m/>
    <s v=""/>
    <s v=""/>
    <s v=""/>
    <s v=""/>
    <s v=""/>
    <s v=""/>
    <s v=""/>
    <n v="0"/>
    <s v=""/>
    <s v=""/>
    <s v=""/>
    <s v=""/>
    <s v=""/>
    <m/>
    <s v=""/>
    <x v="2"/>
    <s v="BAM"/>
    <s v="KCABCOM"/>
    <s v="BCOM"/>
    <x v="0"/>
    <s v="KSM"/>
    <s v="YEAR2TRIM2"/>
    <s v="A"/>
    <m/>
    <m/>
    <x v="0"/>
  </r>
  <r>
    <n v="1"/>
    <s v="MONDAY"/>
    <s v="1100-1400 HRS"/>
    <s v="VIRTUAL"/>
    <s v="ZOOM"/>
    <x v="164"/>
    <s v="ETHICS AND LEADERSHIP"/>
    <s v="214"/>
    <s v="WANJIKU NJUGUNA"/>
    <s v="BPL"/>
    <s v="MAIN"/>
    <m/>
    <n v="0"/>
    <n v="0"/>
    <m/>
    <s v=""/>
    <s v=""/>
    <s v=""/>
    <s v=""/>
    <s v=""/>
    <s v=""/>
    <s v=""/>
    <n v="0"/>
    <s v=""/>
    <s v=""/>
    <s v=""/>
    <s v=""/>
    <s v=""/>
    <m/>
    <s v=""/>
    <x v="2"/>
    <s v="BAM"/>
    <s v="KCABSCPL"/>
    <s v="BPL"/>
    <x v="0"/>
    <s v="MAIN"/>
    <s v="YEAR1TRIM3"/>
    <s v="A"/>
    <m/>
    <m/>
    <x v="0"/>
  </r>
  <r>
    <n v="1"/>
    <s v="MONDAY"/>
    <s v="1100-1400 HRS"/>
    <s v="VIRTUAL"/>
    <s v="ZOOM"/>
    <x v="164"/>
    <s v="ETHICS AND LEADERSHIP"/>
    <s v="214"/>
    <s v="WANJIKU NJUGUNA"/>
    <s v="BSC EandS"/>
    <s v="MAIN"/>
    <m/>
    <n v="0"/>
    <n v="0"/>
    <m/>
    <s v=""/>
    <s v=""/>
    <s v=""/>
    <s v=""/>
    <s v=""/>
    <s v=""/>
    <s v=""/>
    <s v=""/>
    <s v=""/>
    <s v=""/>
    <s v=""/>
    <s v=""/>
    <s v=""/>
    <m/>
    <s v=""/>
    <x v="2"/>
    <s v="BAM"/>
    <s v="KCABECOSTA"/>
    <s v="BSC EandS"/>
    <x v="0"/>
    <s v="MAIN"/>
    <s v="YEAR1TRIM3"/>
    <s v="A"/>
    <m/>
    <m/>
    <x v="0"/>
  </r>
  <r>
    <n v="1"/>
    <s v="MONDAY"/>
    <s v="1100-1400 HRS"/>
    <s v="VIRTUAL"/>
    <s v="ZOOM"/>
    <x v="164"/>
    <s v="ETHICS AND LEADERSHIP"/>
    <s v="214"/>
    <s v="WANJIKU NJUGUNA"/>
    <s v="BCOM"/>
    <s v="MAIN"/>
    <m/>
    <n v="0"/>
    <n v="0"/>
    <n v="250"/>
    <s v=""/>
    <s v=""/>
    <s v=""/>
    <s v=""/>
    <s v=""/>
    <s v=""/>
    <s v=""/>
    <n v="0"/>
    <s v=""/>
    <s v=""/>
    <s v=""/>
    <s v=""/>
    <s v=""/>
    <m/>
    <s v=""/>
    <x v="2"/>
    <s v="BAM"/>
    <s v="KCABCOM"/>
    <s v="BCOM"/>
    <x v="0"/>
    <s v="MAIN"/>
    <s v="YEAR2TRIM2"/>
    <s v="A"/>
    <m/>
    <m/>
    <x v="0"/>
  </r>
  <r>
    <n v="1"/>
    <s v="MONDAY"/>
    <s v="1100-1400 HRS"/>
    <s v="VIRTUAL"/>
    <s v="ZOOM"/>
    <x v="164"/>
    <s v="ETHICS AND LEADERSHIP"/>
    <s v="214"/>
    <s v="WANJIKU NJUGUNA"/>
    <s v="BSC FA"/>
    <s v="MAIN"/>
    <m/>
    <n v="0"/>
    <n v="0"/>
    <m/>
    <s v=""/>
    <s v=""/>
    <s v=""/>
    <s v=""/>
    <s v=""/>
    <s v=""/>
    <s v=""/>
    <s v=""/>
    <s v=""/>
    <s v=""/>
    <s v=""/>
    <s v=""/>
    <s v=""/>
    <m/>
    <s v=""/>
    <x v="2"/>
    <s v="BAM"/>
    <s v="KCABSCFA"/>
    <s v="BSC FA"/>
    <x v="0"/>
    <s v="MAIN"/>
    <s v="YEAR2TRIM2"/>
    <s v="A"/>
    <m/>
    <m/>
    <x v="0"/>
  </r>
  <r>
    <n v="1"/>
    <s v="MONDAY"/>
    <s v="1100-1400 HRS"/>
    <s v="VIRTUAL"/>
    <s v="ZOOM"/>
    <x v="164"/>
    <s v="ETHICS AND LEADERSHIP"/>
    <s v="214"/>
    <s v="WANJIKU NJUGUNA"/>
    <s v="BSC EandS"/>
    <s v="MAIN"/>
    <m/>
    <n v="0"/>
    <n v="0"/>
    <m/>
    <s v=""/>
    <s v=""/>
    <s v=""/>
    <s v=""/>
    <s v=""/>
    <s v=""/>
    <s v=""/>
    <s v=""/>
    <s v=""/>
    <s v=""/>
    <s v=""/>
    <s v=""/>
    <s v=""/>
    <m/>
    <s v=""/>
    <x v="2"/>
    <s v="BAM"/>
    <s v="KCABECOSTA"/>
    <s v="BSC EandS"/>
    <x v="0"/>
    <s v="MAIN"/>
    <s v="YEAR2TRIM3"/>
    <s v="A"/>
    <m/>
    <m/>
    <x v="0"/>
  </r>
  <r>
    <n v="1"/>
    <s v="MONDAY"/>
    <s v="1100-1400 HRS"/>
    <s v="VIRTUAL"/>
    <s v="ZOOM"/>
    <x v="164"/>
    <s v="ETHICS AND LEADERSHIP"/>
    <s v="214"/>
    <s v="WANJIKU NJUGUNA"/>
    <s v="BPL"/>
    <s v="TOWN"/>
    <m/>
    <n v="0"/>
    <n v="0"/>
    <m/>
    <s v=""/>
    <s v=""/>
    <s v=""/>
    <s v=""/>
    <s v=""/>
    <s v=""/>
    <s v=""/>
    <n v="0"/>
    <s v=""/>
    <s v=""/>
    <s v=""/>
    <s v=""/>
    <s v=""/>
    <m/>
    <s v=""/>
    <x v="2"/>
    <s v="BAM"/>
    <s v="KCABSCPL"/>
    <s v="BPL"/>
    <x v="0"/>
    <s v="TOWN"/>
    <s v="YEAR1TRIM3"/>
    <s v="A"/>
    <m/>
    <m/>
    <x v="0"/>
  </r>
  <r>
    <n v="1"/>
    <s v="MONDAY"/>
    <s v="1100-1400 HRS"/>
    <s v="VIRTUAL"/>
    <s v="ZOOM"/>
    <x v="164"/>
    <s v="ETHICS AND LEADERSHIP"/>
    <s v="214"/>
    <s v="WANJIKU NJUGUNA"/>
    <s v="IBM"/>
    <s v="TOWN"/>
    <m/>
    <n v="0"/>
    <n v="0"/>
    <m/>
    <s v=""/>
    <s v=""/>
    <s v=""/>
    <s v=""/>
    <s v=""/>
    <s v=""/>
    <s v=""/>
    <n v="0"/>
    <s v=""/>
    <s v=""/>
    <s v=""/>
    <s v=""/>
    <s v=""/>
    <m/>
    <s v=""/>
    <x v="2"/>
    <s v="BAM"/>
    <s v="KCABSIBM"/>
    <s v="IBM"/>
    <x v="0"/>
    <s v="TOWN"/>
    <s v="YEAR1TRIM3"/>
    <s v="A"/>
    <m/>
    <m/>
    <x v="0"/>
  </r>
  <r>
    <n v="1"/>
    <s v="MONDAY"/>
    <s v="1100-1400 HRS"/>
    <s v="VIRTUAL"/>
    <s v="ZOOM"/>
    <x v="164"/>
    <s v="ETHICS AND LEADERSHIP"/>
    <s v="214"/>
    <s v="WANJIKU NJUGUNA"/>
    <s v="BCOM"/>
    <s v="TOWN"/>
    <m/>
    <n v="0"/>
    <n v="0"/>
    <m/>
    <s v=""/>
    <s v=""/>
    <s v=""/>
    <s v=""/>
    <s v=""/>
    <s v=""/>
    <s v=""/>
    <n v="0"/>
    <s v=""/>
    <s v=""/>
    <s v=""/>
    <s v=""/>
    <s v=""/>
    <m/>
    <s v=""/>
    <x v="2"/>
    <s v="BAM"/>
    <s v="KCABCOM"/>
    <s v="BCOM"/>
    <x v="0"/>
    <s v="TOWN"/>
    <s v="YEAR2TRIM2"/>
    <s v="A"/>
    <m/>
    <m/>
    <x v="0"/>
  </r>
  <r>
    <n v="1"/>
    <s v="MONDAY"/>
    <s v="1100-1400 HRS"/>
    <s v="VIRTUAL"/>
    <s v="ZOOM"/>
    <x v="164"/>
    <s v="ETHICS AND LEADERSHIP"/>
    <s v="214"/>
    <s v="WANJIKU NJUGUNA"/>
    <s v="BDS"/>
    <s v="MAIN"/>
    <m/>
    <n v="0"/>
    <n v="0"/>
    <m/>
    <m/>
    <s v=""/>
    <s v=""/>
    <s v=""/>
    <s v=""/>
    <s v=""/>
    <s v=""/>
    <s v=""/>
    <s v=""/>
    <s v=""/>
    <s v=""/>
    <s v=""/>
    <s v=""/>
    <m/>
    <s v=""/>
    <x v="0"/>
    <s v="EDU"/>
    <s v="KCABSCDS"/>
    <s v="BDS"/>
    <x v="0"/>
    <s v="MAIN"/>
    <s v="YEAR1TRIM1"/>
    <s v="A"/>
    <m/>
    <m/>
    <x v="0"/>
  </r>
  <r>
    <n v="1"/>
    <s v="MONDAY"/>
    <s v="1100-1400 HRS"/>
    <s v="VIRTUAL"/>
    <s v="ZOOM"/>
    <x v="164"/>
    <s v="ETHICS AND LEADERSHIP"/>
    <s v="214"/>
    <s v="WANJIKU NJUGUNA"/>
    <s v="BIT"/>
    <s v="MAIN"/>
    <m/>
    <n v="0"/>
    <n v="0"/>
    <m/>
    <s v="SOT"/>
    <s v=""/>
    <s v=""/>
    <s v=""/>
    <s v=""/>
    <s v=""/>
    <n v="0"/>
    <s v=""/>
    <s v=""/>
    <s v=""/>
    <s v=""/>
    <s v=""/>
    <s v=""/>
    <m/>
    <s v=""/>
    <x v="0"/>
    <s v="EDU"/>
    <s v="KCABSCIT"/>
    <s v="BIT"/>
    <x v="0"/>
    <s v="MAIN"/>
    <s v="YEAR1TRIM1"/>
    <s v="A"/>
    <m/>
    <m/>
    <x v="0"/>
  </r>
  <r>
    <n v="1"/>
    <s v="MONDAY"/>
    <s v="1100-1400 HRS"/>
    <s v="VIRTUAL"/>
    <s v="ZOOM"/>
    <x v="164"/>
    <s v="ETHICS AND LEADERSHIP"/>
    <s v="214"/>
    <s v="WANJIKU NJUGUNA"/>
    <s v="BIT"/>
    <s v="MAIN"/>
    <m/>
    <n v="0"/>
    <n v="0"/>
    <n v="93"/>
    <m/>
    <s v=""/>
    <s v=""/>
    <s v=""/>
    <s v=""/>
    <s v=""/>
    <n v="0"/>
    <s v=""/>
    <s v=""/>
    <s v=""/>
    <s v=""/>
    <s v=""/>
    <s v=""/>
    <m/>
    <s v=""/>
    <x v="0"/>
    <s v="BAM"/>
    <s v="KCABSCIT"/>
    <s v="BIT"/>
    <x v="0"/>
    <s v="MAIN"/>
    <s v="YEAR3TRIM2"/>
    <s v="A"/>
    <m/>
    <m/>
    <x v="0"/>
  </r>
  <r>
    <n v="1"/>
    <s v="MONDAY"/>
    <s v="1100-1400 HRS"/>
    <s v="VIRTUAL"/>
    <s v="ZOOM"/>
    <x v="164"/>
    <s v="ETHICS AND LEADERSHIP"/>
    <s v="214"/>
    <s v="WANJIKU NJUGUNA"/>
    <s v="BIT"/>
    <s v="MAIN"/>
    <s v="3"/>
    <s v="3"/>
    <n v="1"/>
    <n v="93"/>
    <m/>
    <s v=""/>
    <s v=""/>
    <s v=""/>
    <s v=""/>
    <s v=""/>
    <n v="1"/>
    <s v=""/>
    <s v=""/>
    <s v=""/>
    <s v=""/>
    <s v=""/>
    <s v=""/>
    <m/>
    <s v=""/>
    <x v="0"/>
    <s v="BAM"/>
    <s v="KCABSCIT"/>
    <s v="BIT"/>
    <x v="0"/>
    <s v="MAIN"/>
    <s v="YEAR3TRIM2"/>
    <s v="A"/>
    <m/>
    <m/>
    <x v="0"/>
  </r>
  <r>
    <n v="1"/>
    <s v="MONDAY"/>
    <s v="1100-1400 HRS"/>
    <s v="VIRTUAL"/>
    <s v="ZOOM"/>
    <x v="164"/>
    <s v="ETHICS AND LEADERSHIP"/>
    <s v="214"/>
    <s v="WANJIKU NJUGUNA"/>
    <s v="BBIT"/>
    <s v="TOWN"/>
    <m/>
    <n v="0"/>
    <n v="0"/>
    <m/>
    <s v="SOT"/>
    <s v=""/>
    <s v=""/>
    <s v=""/>
    <s v=""/>
    <s v=""/>
    <n v="0"/>
    <s v=""/>
    <s v=""/>
    <s v=""/>
    <s v=""/>
    <s v=""/>
    <s v=""/>
    <m/>
    <s v=""/>
    <x v="0"/>
    <s v="EDU"/>
    <s v="KCABBIT"/>
    <s v="BBIT"/>
    <x v="0"/>
    <s v="TOWN"/>
    <s v="YEAR1TRIM1"/>
    <s v="A"/>
    <m/>
    <m/>
    <x v="0"/>
  </r>
  <r>
    <n v="2"/>
    <s v="TUESDAY"/>
    <s v="1730-2030 HRS"/>
    <s v="VIRTUAL"/>
    <s v="ZOOM"/>
    <x v="164"/>
    <s v="ETHICS AND LEADERSHIP"/>
    <s v="214"/>
    <s v="WANJIKU NJUGUNA"/>
    <s v="BCOM"/>
    <s v="MAIN"/>
    <m/>
    <n v="0"/>
    <n v="0"/>
    <m/>
    <m/>
    <s v=""/>
    <s v=""/>
    <s v=""/>
    <s v=""/>
    <s v=""/>
    <s v=""/>
    <n v="0"/>
    <s v=""/>
    <s v=""/>
    <s v=""/>
    <s v=""/>
    <s v=""/>
    <m/>
    <s v=""/>
    <x v="2"/>
    <s v="BAM"/>
    <s v="KCABCOM"/>
    <s v="BCOM"/>
    <x v="2"/>
    <s v="MAIN"/>
    <s v="YEAR2TRIM2"/>
    <s v="B"/>
    <m/>
    <n v="71"/>
    <x v="0"/>
  </r>
  <r>
    <n v="2"/>
    <s v="TUESDAY"/>
    <s v="1730-2030 HRS"/>
    <s v="VIRTUAL"/>
    <s v="ZOOM"/>
    <x v="164"/>
    <s v="ETHICS AND LEADERSHIP"/>
    <s v="214"/>
    <s v="WANJIKU NJUGUNA"/>
    <s v="BBIT"/>
    <s v="MAIN"/>
    <m/>
    <n v="0"/>
    <n v="0"/>
    <m/>
    <m/>
    <s v=""/>
    <s v=""/>
    <s v=""/>
    <s v=""/>
    <s v=""/>
    <n v="0"/>
    <s v=""/>
    <s v=""/>
    <s v=""/>
    <s v=""/>
    <s v=""/>
    <s v=""/>
    <m/>
    <s v=""/>
    <x v="0"/>
    <s v="EDU"/>
    <s v="KCABBIT"/>
    <s v="BBIT"/>
    <x v="2"/>
    <s v="MAIN"/>
    <s v="YEAR1TRIM1"/>
    <s v="B"/>
    <m/>
    <n v="55"/>
    <x v="0"/>
  </r>
  <r>
    <n v="2"/>
    <s v="TUESDAY"/>
    <s v="1730-2030 HRS"/>
    <s v="VIRTUAL"/>
    <s v="ZOOM"/>
    <x v="164"/>
    <s v="ETHICS AND LEADERSHIP"/>
    <s v="214"/>
    <s v="WANJIKU NJUGUNA"/>
    <s v="BSD"/>
    <s v="MAIN"/>
    <m/>
    <n v="0"/>
    <n v="0"/>
    <m/>
    <m/>
    <s v=""/>
    <s v=""/>
    <s v=""/>
    <s v=""/>
    <s v=""/>
    <s v=""/>
    <s v=""/>
    <s v=""/>
    <s v=""/>
    <s v=""/>
    <s v=""/>
    <s v=""/>
    <m/>
    <s v=""/>
    <x v="0"/>
    <s v="EDU"/>
    <s v="KCABSSD"/>
    <s v="BSD"/>
    <x v="2"/>
    <s v="MAIN"/>
    <s v="YEAR1TRIM1"/>
    <s v="B"/>
    <m/>
    <n v="55"/>
    <x v="0"/>
  </r>
  <r>
    <n v="4"/>
    <s v="THURSDAY"/>
    <s v="1400-1700 HRS"/>
    <s v="VIRTUAL"/>
    <s v="ZOOM"/>
    <x v="12"/>
    <s v="ENTREPRENEURSHIP PRINCIPLES AND PRACTICE"/>
    <s v="214"/>
    <s v="WANJIKU NJUGUNA"/>
    <s v="BEBS"/>
    <s v="MAIN"/>
    <m/>
    <n v="0"/>
    <n v="0"/>
    <m/>
    <s v=""/>
    <s v=""/>
    <s v=""/>
    <s v=""/>
    <s v=""/>
    <s v=""/>
    <s v=""/>
    <s v=""/>
    <s v=""/>
    <n v="0"/>
    <s v=""/>
    <s v=""/>
    <s v=""/>
    <m/>
    <s v=""/>
    <x v="2"/>
    <s v="BAM"/>
    <s v="KCABEBS"/>
    <s v="BEBS"/>
    <x v="0"/>
    <s v="MAIN"/>
    <s v="YEAR2TRIM1"/>
    <s v="B"/>
    <m/>
    <m/>
    <x v="0"/>
  </r>
  <r>
    <n v="4"/>
    <s v="THURSDAY"/>
    <s v="1400-1700 HRS"/>
    <s v="VIRTUAL"/>
    <s v="ZOOM"/>
    <x v="12"/>
    <s v="ENTREPRENEURSHIP PRINCIPLES AND PRACTICE"/>
    <s v="214"/>
    <s v="WANJIKU NJUGUNA"/>
    <s v="BPL"/>
    <s v="MAIN"/>
    <n v="3"/>
    <n v="3"/>
    <n v="1"/>
    <n v="250"/>
    <s v=""/>
    <s v=""/>
    <s v=""/>
    <s v=""/>
    <s v=""/>
    <s v=""/>
    <s v=""/>
    <n v="1"/>
    <s v=""/>
    <s v=""/>
    <s v=""/>
    <s v=""/>
    <s v=""/>
    <m/>
    <s v=""/>
    <x v="2"/>
    <s v="BAM"/>
    <s v="KCABSCPL"/>
    <s v="BPL"/>
    <x v="0"/>
    <s v="MAIN"/>
    <s v="YEAR2TRIM1"/>
    <s v="B"/>
    <m/>
    <n v="1"/>
    <x v="0"/>
  </r>
  <r>
    <n v="4"/>
    <s v="THURSDAY"/>
    <s v="1400-1700 HRS"/>
    <s v="VIRTUAL"/>
    <s v="ZOOM"/>
    <x v="12"/>
    <s v="ENTREPRENEURSHIP PRINCIPLES AND PRACTICE"/>
    <s v="214"/>
    <s v="WANJIKU NJUGUNA"/>
    <s v="BCOM"/>
    <s v="MAIN"/>
    <m/>
    <n v="0"/>
    <n v="0"/>
    <m/>
    <s v=""/>
    <s v=""/>
    <s v=""/>
    <s v=""/>
    <s v=""/>
    <s v=""/>
    <s v=""/>
    <n v="0"/>
    <s v=""/>
    <s v=""/>
    <s v=""/>
    <s v=""/>
    <s v=""/>
    <m/>
    <s v=""/>
    <x v="2"/>
    <s v="BAM"/>
    <s v="KCABCOM"/>
    <s v="BCOM"/>
    <x v="0"/>
    <s v="MAIN"/>
    <s v="YEAR2TRIM3"/>
    <s v="B"/>
    <s v="ALL STUDENTS"/>
    <m/>
    <x v="0"/>
  </r>
  <r>
    <n v="5"/>
    <s v="FRIDAY"/>
    <s v="0800-1100 HRS"/>
    <s v="VIRTUAL"/>
    <s v="ZOOM"/>
    <x v="87"/>
    <s v="PRINCIPLES OF MARKETING"/>
    <s v="214"/>
    <s v="WANJIKU NJUGUNA"/>
    <s v="BEBS"/>
    <s v="MAIN"/>
    <m/>
    <n v="0"/>
    <n v="0"/>
    <m/>
    <m/>
    <s v=""/>
    <s v=""/>
    <s v=""/>
    <s v=""/>
    <s v=""/>
    <s v=""/>
    <s v=""/>
    <s v=""/>
    <n v="0"/>
    <s v=""/>
    <s v=""/>
    <s v=""/>
    <m/>
    <s v=""/>
    <x v="2"/>
    <s v="BAM"/>
    <s v="KCABEBS"/>
    <s v="BEBS"/>
    <x v="0"/>
    <s v="MAIN"/>
    <s v="YEAR1TRIM3"/>
    <s v="C"/>
    <m/>
    <n v="76"/>
    <x v="0"/>
  </r>
  <r>
    <n v="5"/>
    <s v="FRIDAY"/>
    <s v="0800-1100 HRS"/>
    <s v="VIRTUAL"/>
    <s v="ZOOM"/>
    <x v="87"/>
    <s v="PRINCIPLES OF MARKETING"/>
    <s v="214"/>
    <s v="WANJIKU NJUGUNA"/>
    <s v="BCT"/>
    <s v="MAIN"/>
    <m/>
    <n v="0"/>
    <n v="0"/>
    <m/>
    <m/>
    <s v=""/>
    <s v=""/>
    <s v=""/>
    <s v=""/>
    <s v=""/>
    <n v="0"/>
    <s v=""/>
    <s v=""/>
    <s v=""/>
    <s v=""/>
    <s v=""/>
    <s v=""/>
    <m/>
    <s v=""/>
    <x v="0"/>
    <s v="BAM"/>
    <s v="KCABSCICT"/>
    <s v="BCT"/>
    <x v="0"/>
    <s v="MAIN"/>
    <s v="YEAR1TRIM1"/>
    <s v="C"/>
    <m/>
    <m/>
    <x v="0"/>
  </r>
  <r>
    <n v="5"/>
    <s v="FRIDAY"/>
    <s v="0800-1100 HRS"/>
    <s v="VIRTUAL"/>
    <s v="ZOOM"/>
    <x v="87"/>
    <s v="PRINCIPLES OF MARKETING"/>
    <s v="214"/>
    <s v="WANJIKU NJUGUNA"/>
    <s v="BGAT"/>
    <s v="MAIN"/>
    <m/>
    <n v="0"/>
    <n v="0"/>
    <m/>
    <m/>
    <s v=""/>
    <s v=""/>
    <s v=""/>
    <s v=""/>
    <s v=""/>
    <s v=""/>
    <s v=""/>
    <s v=""/>
    <s v=""/>
    <s v=""/>
    <s v=""/>
    <s v=""/>
    <m/>
    <s v=""/>
    <x v="0"/>
    <s v="BAM"/>
    <s v="KCASGAT"/>
    <s v="BGAT"/>
    <x v="0"/>
    <s v="MAIN"/>
    <s v="YEAR1TRIM3"/>
    <s v="C"/>
    <m/>
    <m/>
    <x v="0"/>
  </r>
  <r>
    <n v="4"/>
    <s v="FRIDAY"/>
    <s v="0800-1100 HRS"/>
    <s v="VIRTUAL"/>
    <s v="ZOOM"/>
    <x v="87"/>
    <s v="PRINCIPLES OF MARKETING"/>
    <s v="214"/>
    <s v="WANJIKU NJUGUNA"/>
    <s v="BISF"/>
    <s v="MAIN"/>
    <s v="3"/>
    <s v="3"/>
    <n v="1"/>
    <n v="149"/>
    <m/>
    <s v=""/>
    <s v=""/>
    <s v=""/>
    <s v=""/>
    <s v=""/>
    <n v="1"/>
    <s v=""/>
    <s v=""/>
    <s v=""/>
    <s v=""/>
    <s v=""/>
    <s v=""/>
    <m/>
    <s v=""/>
    <x v="0"/>
    <s v="BAM"/>
    <s v="KCABSIF"/>
    <s v="BISF"/>
    <x v="0"/>
    <s v="MAIN"/>
    <s v="YEAR2TRIM3"/>
    <s v="C"/>
    <m/>
    <m/>
    <x v="0"/>
  </r>
  <r>
    <n v="5"/>
    <s v="FRIDAY"/>
    <s v="0800-1100 HRS"/>
    <s v="VIRTUAL"/>
    <s v="ZOOM"/>
    <x v="87"/>
    <s v="PRINCIPLES OF MARKETING"/>
    <s v="214"/>
    <s v="WANJIKU NJUGUNA"/>
    <s v="BSD"/>
    <s v="MAIN"/>
    <m/>
    <n v="0"/>
    <n v="0"/>
    <m/>
    <m/>
    <s v=""/>
    <s v=""/>
    <s v=""/>
    <s v=""/>
    <s v=""/>
    <n v="0"/>
    <s v=""/>
    <s v=""/>
    <s v=""/>
    <s v=""/>
    <s v=""/>
    <s v=""/>
    <m/>
    <s v=""/>
    <x v="0"/>
    <s v="BAM"/>
    <s v="KCABSSD"/>
    <s v="BSD"/>
    <x v="0"/>
    <s v="MAIN"/>
    <s v="YEAR2TRIM3"/>
    <s v="C"/>
    <m/>
    <m/>
    <x v="0"/>
  </r>
  <r>
    <n v="4"/>
    <s v="FRIDAY"/>
    <s v="0800-1100 HRS"/>
    <s v="VIRTUAL"/>
    <s v="ZOOM"/>
    <x v="87"/>
    <s v="PRINCIPLES OF MARKETING"/>
    <s v="214"/>
    <s v="WANJIKU NJUGUNA"/>
    <s v="BAC"/>
    <s v="MAIN"/>
    <m/>
    <n v="0"/>
    <n v="0"/>
    <m/>
    <m/>
    <s v=""/>
    <s v=""/>
    <s v=""/>
    <s v=""/>
    <s v=""/>
    <n v="0"/>
    <s v=""/>
    <s v=""/>
    <s v=""/>
    <s v=""/>
    <s v=""/>
    <s v=""/>
    <m/>
    <s v=""/>
    <x v="0"/>
    <s v="BAM"/>
    <s v="KCABAC"/>
    <s v="BAC"/>
    <x v="0"/>
    <s v="MAIN"/>
    <s v="YEAR3TRIM2"/>
    <s v="C"/>
    <m/>
    <m/>
    <x v="0"/>
  </r>
  <r>
    <n v="5"/>
    <s v="FRIDAY"/>
    <s v="0800-1100 HRS"/>
    <s v="VIRTUAL"/>
    <s v="ZOOM"/>
    <x v="87"/>
    <s v="PRINCIPLES OF MARKETING"/>
    <s v="214"/>
    <s v="WANJIKU NJUGUNA"/>
    <s v="BBIT"/>
    <s v="TOWN"/>
    <m/>
    <m/>
    <m/>
    <m/>
    <m/>
    <m/>
    <m/>
    <m/>
    <m/>
    <m/>
    <m/>
    <m/>
    <m/>
    <m/>
    <m/>
    <m/>
    <m/>
    <m/>
    <m/>
    <x v="0"/>
    <s v="BAM"/>
    <s v="KCABBIT"/>
    <s v="BBIT"/>
    <x v="0"/>
    <s v="TOWN"/>
    <m/>
    <s v="C"/>
    <m/>
    <n v="11"/>
    <x v="0"/>
  </r>
  <r>
    <n v="6"/>
    <s v="SATURDAY"/>
    <s v="0800-1100 HRS"/>
    <s v="VIRTUAL"/>
    <s v="ZOOM"/>
    <x v="87"/>
    <s v="PRINCIPLES OF MARKETING"/>
    <s v="214"/>
    <s v="WANJIKU NJUGUNA"/>
    <s v="BCOM"/>
    <s v="MAIN"/>
    <n v="3"/>
    <n v="3"/>
    <n v="1"/>
    <n v="32"/>
    <s v=""/>
    <s v=""/>
    <s v=""/>
    <s v=""/>
    <s v=""/>
    <s v=""/>
    <s v=""/>
    <n v="1"/>
    <s v=""/>
    <s v=""/>
    <s v=""/>
    <s v=""/>
    <s v=""/>
    <m/>
    <s v=""/>
    <x v="2"/>
    <s v="BAM"/>
    <s v="KCABCOM"/>
    <s v="BCOM"/>
    <x v="3"/>
    <s v="MAIN"/>
    <s v="YEAR1TRIM2"/>
    <s v="A"/>
    <m/>
    <s v="TRIM 1A"/>
    <x v="0"/>
  </r>
  <r>
    <n v="6"/>
    <s v="SATURDAY"/>
    <s v="0800-1100 HRS"/>
    <s v="VIRTUAL"/>
    <s v="ZOOM"/>
    <x v="87"/>
    <s v="PRINCIPLES OF MARKETING"/>
    <s v="214"/>
    <s v="WANJIKU NJUGUNA"/>
    <s v="BPL"/>
    <s v="MAIN"/>
    <m/>
    <n v="0"/>
    <n v="0"/>
    <n v="32"/>
    <s v=""/>
    <s v=""/>
    <s v=""/>
    <s v=""/>
    <s v=""/>
    <s v=""/>
    <s v=""/>
    <n v="0"/>
    <s v=""/>
    <s v=""/>
    <s v=""/>
    <s v=""/>
    <s v=""/>
    <m/>
    <s v=""/>
    <x v="2"/>
    <s v="BAM"/>
    <s v="KCABSCPL"/>
    <s v="BPL"/>
    <x v="3"/>
    <s v="MAIN"/>
    <s v="YEAR1TRIM2"/>
    <s v="A"/>
    <n v="73"/>
    <s v="TRIM 1A"/>
    <x v="0"/>
  </r>
  <r>
    <n v="6"/>
    <s v="SATURDAY"/>
    <s v="0800-1100 HRS"/>
    <s v="VIRTUAL"/>
    <s v="ZOOM"/>
    <x v="87"/>
    <s v="PRINCIPLES OF MARKETING"/>
    <s v="214"/>
    <s v="WANJIKU NJUGUNA"/>
    <s v="BPM"/>
    <s v="MAIN"/>
    <m/>
    <n v="0"/>
    <n v="0"/>
    <n v="32"/>
    <s v=""/>
    <s v=""/>
    <s v=""/>
    <s v=""/>
    <s v=""/>
    <s v=""/>
    <s v=""/>
    <n v="0"/>
    <s v=""/>
    <s v=""/>
    <s v=""/>
    <s v=""/>
    <s v=""/>
    <m/>
    <s v=""/>
    <x v="2"/>
    <s v="BAM"/>
    <s v="KCABSCPM"/>
    <s v="BPM"/>
    <x v="3"/>
    <s v="MAIN"/>
    <s v="YEAR1TRIM2"/>
    <s v="A"/>
    <n v="73"/>
    <s v="TRIM 1A"/>
    <x v="0"/>
  </r>
  <r>
    <n v="6"/>
    <s v="SATURDAY"/>
    <s v="0800-1100 HRS"/>
    <s v="VIRTUAL"/>
    <s v="ZOOM"/>
    <x v="87"/>
    <s v="PRINCIPLES OF MARKETING"/>
    <s v="214"/>
    <s v="WANJIKU NJUGUNA"/>
    <s v="IBM"/>
    <s v="MAIN"/>
    <m/>
    <n v="0"/>
    <n v="0"/>
    <n v="32"/>
    <s v=""/>
    <s v=""/>
    <s v=""/>
    <s v=""/>
    <s v=""/>
    <s v=""/>
    <s v=""/>
    <n v="0"/>
    <s v=""/>
    <s v=""/>
    <s v=""/>
    <s v=""/>
    <s v=""/>
    <m/>
    <s v=""/>
    <x v="2"/>
    <s v="BAM"/>
    <s v="KCABSIBM"/>
    <s v="IBM"/>
    <x v="3"/>
    <s v="MAIN"/>
    <s v="YEAR1TRIM2"/>
    <s v="A"/>
    <n v="73"/>
    <s v="TRIM 1A"/>
    <x v="0"/>
  </r>
  <r>
    <n v="4"/>
    <s v="THURSDAY"/>
    <s v="1100-1400 HRS"/>
    <s v="VIRTUAL"/>
    <s v="ZOOM"/>
    <x v="165"/>
    <s v="FORENSIC PSYCHOLOGY"/>
    <s v="214"/>
    <s v="WANJIKU NJUGUNA"/>
    <s v="BAC"/>
    <s v="MAIN"/>
    <m/>
    <n v="0"/>
    <n v="0"/>
    <m/>
    <m/>
    <s v=""/>
    <s v=""/>
    <s v=""/>
    <s v=""/>
    <s v=""/>
    <n v="0"/>
    <s v=""/>
    <s v=""/>
    <s v=""/>
    <s v=""/>
    <s v=""/>
    <s v=""/>
    <m/>
    <s v=""/>
    <x v="0"/>
    <s v="SS"/>
    <s v="KCABAC"/>
    <s v="BAC"/>
    <x v="0"/>
    <s v="MAIN"/>
    <s v="YEAR3TRIM2"/>
    <s v="A"/>
    <m/>
    <m/>
    <x v="0"/>
  </r>
  <r>
    <n v="4"/>
    <s v="THURSDAY"/>
    <s v="1100-1400 HRS"/>
    <s v="VIRTUAL"/>
    <s v="ZOOM"/>
    <x v="165"/>
    <s v="FORENSIC PSYCHOLOGY"/>
    <s v="214"/>
    <s v="WANJIKU NJUGUNA"/>
    <s v="BBIT"/>
    <s v="TOWN"/>
    <m/>
    <n v="0"/>
    <n v="0"/>
    <m/>
    <m/>
    <s v=""/>
    <s v=""/>
    <s v=""/>
    <s v=""/>
    <s v=""/>
    <n v="0"/>
    <s v=""/>
    <s v=""/>
    <s v=""/>
    <s v=""/>
    <s v=""/>
    <s v=""/>
    <m/>
    <s v=""/>
    <x v="0"/>
    <s v="SS"/>
    <s v="KCABBIT"/>
    <s v="BBIT"/>
    <x v="0"/>
    <s v="TOWN"/>
    <s v="YEAR1TRIM3"/>
    <s v="A"/>
    <m/>
    <m/>
    <x v="0"/>
  </r>
  <r>
    <n v="2"/>
    <s v="TUESDAY"/>
    <s v="1730-2030 HRS"/>
    <s v="VIRTUAL"/>
    <s v="ZOOM"/>
    <x v="166"/>
    <s v="PUBLIC SECTOR FINANCE"/>
    <s v="223"/>
    <s v="LUCY OLOUASA"/>
    <s v="BCOM"/>
    <s v="MAIN"/>
    <m/>
    <n v="0"/>
    <n v="0"/>
    <m/>
    <s v=""/>
    <s v=""/>
    <s v=""/>
    <s v=""/>
    <s v=""/>
    <s v=""/>
    <s v=""/>
    <n v="0"/>
    <s v=""/>
    <s v=""/>
    <s v=""/>
    <s v=""/>
    <s v=""/>
    <m/>
    <s v=""/>
    <x v="2"/>
    <s v="AF"/>
    <s v="KCABCOM"/>
    <s v="BCOM"/>
    <x v="2"/>
    <s v="MAIN"/>
    <s v="YEAR3TRIM2"/>
    <s v="A"/>
    <s v="FO"/>
    <s v="TRIM 5A"/>
    <x v="0"/>
  </r>
  <r>
    <n v="2"/>
    <s v="TUESDAY"/>
    <s v="1730-2030 HRS"/>
    <s v="VIRTUAL"/>
    <s v="ZOOM"/>
    <x v="166"/>
    <s v="PUBLIC SECTOR FINANCE"/>
    <s v="223"/>
    <s v="LUCY OLOUASA"/>
    <s v="BPM"/>
    <s v="TOWN"/>
    <m/>
    <n v="0"/>
    <n v="0"/>
    <m/>
    <s v=""/>
    <s v=""/>
    <s v=""/>
    <s v=""/>
    <s v=""/>
    <s v=""/>
    <s v=""/>
    <n v="0"/>
    <s v=""/>
    <s v=""/>
    <s v=""/>
    <s v=""/>
    <s v=""/>
    <m/>
    <s v=""/>
    <x v="2"/>
    <s v="AF"/>
    <s v="KCABSCPM"/>
    <s v="BPM"/>
    <x v="2"/>
    <s v="TOWN"/>
    <s v="YEAR2TRIM2"/>
    <s v="A"/>
    <s v="FO"/>
    <n v="70"/>
    <x v="0"/>
  </r>
  <r>
    <n v="2"/>
    <s v="TUESDAY"/>
    <s v="1730-2030 HRS"/>
    <s v="VIRTUAL"/>
    <s v="ZOOM"/>
    <x v="166"/>
    <s v="PUBLIC SECTOR FINANCE"/>
    <s v="223"/>
    <s v="LUCY OLOUASA"/>
    <s v="BCOM"/>
    <s v="TOWN"/>
    <n v="3"/>
    <n v="3"/>
    <n v="1"/>
    <n v="24"/>
    <s v=""/>
    <s v=""/>
    <s v=""/>
    <s v=""/>
    <s v=""/>
    <s v=""/>
    <s v=""/>
    <n v="1"/>
    <s v=""/>
    <s v=""/>
    <s v=""/>
    <s v=""/>
    <s v=""/>
    <m/>
    <s v=""/>
    <x v="2"/>
    <s v="AF"/>
    <s v="KCABCOM"/>
    <s v="BCOM"/>
    <x v="2"/>
    <s v="TOWN"/>
    <s v="YEAR3TRIM2"/>
    <s v="A"/>
    <s v="FO"/>
    <s v="TRIM 5A"/>
    <x v="0"/>
  </r>
  <r>
    <n v="1"/>
    <s v="MONDAY"/>
    <s v="1730-2030 HRS"/>
    <s v="VIRTUAL"/>
    <s v="ZOOM"/>
    <x v="27"/>
    <s v="STRUCTURED CABLING"/>
    <s v="225"/>
    <s v="GEOFFREY NJUGUNA"/>
    <s v="DIT"/>
    <s v="MAIN"/>
    <s v="4"/>
    <s v="4"/>
    <n v="1"/>
    <n v="30"/>
    <m/>
    <s v=""/>
    <s v=""/>
    <n v="1"/>
    <s v=""/>
    <s v=""/>
    <s v=""/>
    <s v=""/>
    <s v=""/>
    <s v=""/>
    <s v=""/>
    <s v=""/>
    <s v=""/>
    <m/>
    <s v=""/>
    <x v="0"/>
    <s v="NAC"/>
    <s v="KCADIPIT"/>
    <s v="DIT"/>
    <x v="2"/>
    <s v="MAIN"/>
    <s v="TRIM 4"/>
    <s v="A"/>
    <m/>
    <m/>
    <x v="0"/>
  </r>
  <r>
    <n v="6"/>
    <s v="SATURDAY"/>
    <s v="0800-1100 HRS"/>
    <s v="VIRTUAL"/>
    <s v="ZOOM"/>
    <x v="25"/>
    <s v="AUDITING II"/>
    <s v="232"/>
    <s v="CHARLES KYENGO"/>
    <s v="BCOM"/>
    <s v="MAIN"/>
    <n v="3"/>
    <n v="3"/>
    <n v="1"/>
    <n v="24"/>
    <s v=""/>
    <s v=""/>
    <s v=""/>
    <s v=""/>
    <s v=""/>
    <s v=""/>
    <s v=""/>
    <n v="1"/>
    <s v=""/>
    <s v=""/>
    <s v=""/>
    <s v=""/>
    <s v=""/>
    <m/>
    <s v=""/>
    <x v="2"/>
    <s v="AF"/>
    <s v="KCABCOM"/>
    <s v="BCOM"/>
    <x v="1"/>
    <s v="MAIN"/>
    <s v="YEAR3TRIM1"/>
    <s v="A"/>
    <s v="AO"/>
    <m/>
    <x v="0"/>
  </r>
  <r>
    <n v="4"/>
    <s v="THURSDAY"/>
    <s v="1730-2030 HRS"/>
    <s v="PHYSICAL"/>
    <s v="PDC-03"/>
    <x v="167"/>
    <s v="AUDITING AND ASSURANCE"/>
    <s v="232"/>
    <s v="CHARLES KYENGO"/>
    <s v="CPA"/>
    <s v="MAIN"/>
    <n v="3"/>
    <n v="3"/>
    <n v="1"/>
    <n v="18"/>
    <n v="1"/>
    <s v=""/>
    <s v=""/>
    <s v=""/>
    <s v=""/>
    <s v=""/>
    <s v=""/>
    <s v=""/>
    <s v=""/>
    <s v=""/>
    <s v=""/>
    <s v=""/>
    <s v=""/>
    <m/>
    <s v=""/>
    <x v="3"/>
    <s v="PROFESSIONAL"/>
    <s v="CPA"/>
    <s v="CPA"/>
    <x v="2"/>
    <s v="MAIN"/>
    <s v="SEC 6"/>
    <s v="A"/>
    <m/>
    <m/>
    <x v="0"/>
  </r>
  <r>
    <n v="5"/>
    <s v="FRIDAY"/>
    <s v="1730-2030 HRS"/>
    <s v="PHYSICAL"/>
    <s v="PDC-03"/>
    <x v="167"/>
    <s v="AUDITING AND ASSURANCE"/>
    <s v="232"/>
    <s v="CHARLES KYENGO"/>
    <s v="CPA"/>
    <s v="MAIN"/>
    <n v="3"/>
    <n v="3"/>
    <n v="1"/>
    <n v="18"/>
    <n v="1"/>
    <s v=""/>
    <s v=""/>
    <s v=""/>
    <s v=""/>
    <s v=""/>
    <s v=""/>
    <s v=""/>
    <s v=""/>
    <s v=""/>
    <s v=""/>
    <s v=""/>
    <s v=""/>
    <m/>
    <s v=""/>
    <x v="3"/>
    <s v="PROFESSIONAL"/>
    <s v="CPA"/>
    <s v="CPA"/>
    <x v="2"/>
    <s v="MAIN"/>
    <s v="SEC 7"/>
    <s v="A"/>
    <m/>
    <m/>
    <x v="0"/>
  </r>
  <r>
    <n v="4"/>
    <s v="THURSDAY"/>
    <s v="1730-2030 HRS"/>
    <s v="VIRTUAL"/>
    <s v="ZOOM"/>
    <x v="38"/>
    <s v="FUNDAMENTALS OF COMPUTER SYSTEMS"/>
    <s v="233"/>
    <s v="ROGERS ABONG'O"/>
    <s v="BCP"/>
    <s v="MAIN"/>
    <m/>
    <n v="0"/>
    <n v="0"/>
    <n v="6"/>
    <s v=""/>
    <s v=""/>
    <s v=""/>
    <s v=""/>
    <s v=""/>
    <s v=""/>
    <s v=""/>
    <s v=""/>
    <s v=""/>
    <n v="0"/>
    <s v=""/>
    <s v=""/>
    <s v=""/>
    <m/>
    <s v=""/>
    <x v="1"/>
    <s v="NAC"/>
    <s v="KCABACP"/>
    <s v="BCP"/>
    <x v="2"/>
    <s v="MAIN"/>
    <s v="SSY1S1"/>
    <s v="A"/>
    <m/>
    <m/>
    <x v="0"/>
  </r>
  <r>
    <n v="4"/>
    <s v="THURSDAY"/>
    <s v="1730-2030 HRS"/>
    <s v="VIRTUAL"/>
    <s v="ZOOM"/>
    <x v="38"/>
    <s v="FUNDAMENTALS OF COMPUTER SYSTEMS"/>
    <s v="233"/>
    <s v="ROGERS ABONG'O"/>
    <s v="BCP"/>
    <s v="MAIN"/>
    <m/>
    <n v="0"/>
    <n v="0"/>
    <n v="10"/>
    <s v=""/>
    <s v=""/>
    <s v=""/>
    <s v=""/>
    <s v=""/>
    <s v=""/>
    <s v=""/>
    <s v=""/>
    <s v=""/>
    <n v="0"/>
    <s v=""/>
    <s v=""/>
    <s v=""/>
    <m/>
    <s v=""/>
    <x v="1"/>
    <s v="EPS"/>
    <s v="KCABACP"/>
    <s v="BCP"/>
    <x v="2"/>
    <s v="MAIN"/>
    <s v="SSY1S1"/>
    <s v="A"/>
    <m/>
    <m/>
    <x v="0"/>
  </r>
  <r>
    <n v="4"/>
    <s v="THURSDAY"/>
    <s v="1730-2030 HRS"/>
    <s v="VIRTUAL"/>
    <s v="ZOOM"/>
    <x v="38"/>
    <s v="FUNDAMENTALS OF COMPUTER SYSTEMS"/>
    <s v="233"/>
    <s v="ROGERS ABONG'O"/>
    <s v="BCOM"/>
    <s v="KITENGELA"/>
    <m/>
    <n v="0"/>
    <n v="0"/>
    <m/>
    <s v=""/>
    <s v=""/>
    <s v=""/>
    <s v=""/>
    <s v=""/>
    <s v=""/>
    <s v=""/>
    <n v="0"/>
    <s v=""/>
    <s v=""/>
    <s v=""/>
    <s v=""/>
    <s v=""/>
    <m/>
    <s v=""/>
    <x v="2"/>
    <s v="NAC"/>
    <s v="KCABCOM"/>
    <s v="BCOM"/>
    <x v="2"/>
    <s v="KITENGELA"/>
    <s v="YEAR1TRIM1"/>
    <s v="A"/>
    <m/>
    <m/>
    <x v="0"/>
  </r>
  <r>
    <n v="4"/>
    <s v="THURSDAY"/>
    <s v="1730-2030 HRS"/>
    <s v="VIRTUAL"/>
    <s v="ZOOM"/>
    <x v="38"/>
    <s v="FUNDAMENTALS OF COMPUTER SYSTEMS"/>
    <s v="233"/>
    <s v="ROGERS ABONG'O"/>
    <s v="BPL"/>
    <s v="KITENGELA"/>
    <m/>
    <n v="0"/>
    <n v="0"/>
    <m/>
    <s v=""/>
    <s v=""/>
    <s v=""/>
    <s v=""/>
    <s v=""/>
    <s v=""/>
    <s v=""/>
    <n v="0"/>
    <s v=""/>
    <s v=""/>
    <s v=""/>
    <s v=""/>
    <s v=""/>
    <m/>
    <s v=""/>
    <x v="2"/>
    <s v="NAC"/>
    <s v="KCABSCPL"/>
    <s v="BPL"/>
    <x v="2"/>
    <s v="KITENGELA"/>
    <s v="YEAR1TRIM1"/>
    <s v="A"/>
    <m/>
    <m/>
    <x v="0"/>
  </r>
  <r>
    <n v="4"/>
    <s v="THURSDAY"/>
    <s v="1730-2030 HRS"/>
    <s v="VIRTUAL"/>
    <s v="ZOOM"/>
    <x v="38"/>
    <s v="FUNDAMENTALS OF COMPUTER SYSTEMS"/>
    <s v="233"/>
    <s v="ROGERS ABONG'O"/>
    <s v="BCOM"/>
    <s v="MAIN"/>
    <m/>
    <n v="0"/>
    <n v="0"/>
    <m/>
    <s v=""/>
    <s v=""/>
    <s v=""/>
    <s v=""/>
    <s v=""/>
    <s v=""/>
    <s v=""/>
    <n v="0"/>
    <s v=""/>
    <s v=""/>
    <s v=""/>
    <s v=""/>
    <s v=""/>
    <m/>
    <s v=""/>
    <x v="2"/>
    <s v="NAC"/>
    <s v="KCABCOM"/>
    <s v="BCOM"/>
    <x v="2"/>
    <s v="MAIN"/>
    <s v="YEAR1TRIM1"/>
    <s v="A"/>
    <m/>
    <m/>
    <x v="0"/>
  </r>
  <r>
    <n v="4"/>
    <s v="THURSDAY"/>
    <s v="1730-2030 HRS"/>
    <s v="VIRTUAL"/>
    <s v="ZOOM"/>
    <x v="38"/>
    <s v="FUNDAMENTALS OF COMPUTER SYSTEMS"/>
    <s v="233"/>
    <s v="ROGERS ABONG'O"/>
    <s v="BPL"/>
    <s v="MAIN"/>
    <m/>
    <n v="0"/>
    <n v="0"/>
    <m/>
    <s v=""/>
    <s v=""/>
    <s v=""/>
    <s v=""/>
    <s v=""/>
    <s v=""/>
    <s v=""/>
    <n v="0"/>
    <s v=""/>
    <s v=""/>
    <s v=""/>
    <s v=""/>
    <s v=""/>
    <m/>
    <s v=""/>
    <x v="2"/>
    <s v="NAC"/>
    <s v="KCABSCPL"/>
    <s v="BPL"/>
    <x v="2"/>
    <s v="MAIN"/>
    <s v="YEAR1TRIM1"/>
    <s v="A"/>
    <m/>
    <m/>
    <x v="0"/>
  </r>
  <r>
    <n v="4"/>
    <s v="THURSDAY"/>
    <s v="1730-2030 HRS"/>
    <s v="VIRTUAL"/>
    <s v="ZOOM"/>
    <x v="38"/>
    <s v="FUNDAMENTALS OF COMPUTER SYSTEMS"/>
    <s v="233"/>
    <s v="ROGERS ABONG'O"/>
    <s v="BSC FA"/>
    <s v="MAIN"/>
    <m/>
    <n v="0"/>
    <n v="0"/>
    <m/>
    <s v=""/>
    <s v=""/>
    <s v=""/>
    <s v=""/>
    <s v=""/>
    <s v=""/>
    <s v=""/>
    <s v=""/>
    <s v=""/>
    <s v=""/>
    <s v=""/>
    <s v=""/>
    <s v=""/>
    <m/>
    <s v=""/>
    <x v="2"/>
    <s v="NAC"/>
    <s v="KCABSCFA"/>
    <s v="BSC FA"/>
    <x v="2"/>
    <s v="MAIN"/>
    <s v="YEAR1TRIM1"/>
    <s v="A"/>
    <m/>
    <m/>
    <x v="0"/>
  </r>
  <r>
    <n v="4"/>
    <s v="THURSDAY"/>
    <s v="1730-2030 HRS"/>
    <s v="VIRTUAL"/>
    <s v="ZOOM"/>
    <x v="38"/>
    <s v="FUNDAMENTALS OF COMPUTER SYSTEMS"/>
    <s v="233"/>
    <s v="ROGERS ABONG'O"/>
    <s v="BCOM"/>
    <s v="TOWN"/>
    <m/>
    <n v="0"/>
    <n v="0"/>
    <m/>
    <s v=""/>
    <s v=""/>
    <s v=""/>
    <s v=""/>
    <s v=""/>
    <s v=""/>
    <s v=""/>
    <n v="0"/>
    <s v=""/>
    <s v=""/>
    <s v=""/>
    <s v=""/>
    <s v=""/>
    <m/>
    <s v=""/>
    <x v="2"/>
    <s v="NAC"/>
    <s v="KCABCOM"/>
    <s v="BCOM"/>
    <x v="2"/>
    <s v="TOWN"/>
    <s v="YEAR1TRIM1"/>
    <s v="A"/>
    <m/>
    <m/>
    <x v="0"/>
  </r>
  <r>
    <n v="4"/>
    <s v="THURSDAY"/>
    <s v="1730-2030 HRS"/>
    <s v="VIRTUAL"/>
    <s v="ZOOM"/>
    <x v="38"/>
    <s v="FUNDAMENTALS OF COMPUTER SYSTEMS"/>
    <s v="233"/>
    <s v="ROGERS ABONG'O"/>
    <s v="BPL"/>
    <s v="TOWN"/>
    <m/>
    <n v="0"/>
    <n v="0"/>
    <m/>
    <s v=""/>
    <s v=""/>
    <s v=""/>
    <s v=""/>
    <s v=""/>
    <s v=""/>
    <s v=""/>
    <n v="0"/>
    <s v=""/>
    <s v=""/>
    <s v=""/>
    <s v=""/>
    <s v=""/>
    <m/>
    <s v=""/>
    <x v="2"/>
    <s v="NAC"/>
    <s v="KCABSCPL"/>
    <s v="BPL"/>
    <x v="2"/>
    <s v="TOWN"/>
    <s v="YEAR1TRIM1"/>
    <s v="A"/>
    <m/>
    <m/>
    <x v="0"/>
  </r>
  <r>
    <n v="4"/>
    <s v="THURSDAY"/>
    <s v="1730-2030 HRS"/>
    <s v="VIRTUAL"/>
    <s v="ZOOM"/>
    <x v="38"/>
    <s v="FUNDAMENTALS OF COMPUTER SYSTEMS"/>
    <s v="233"/>
    <s v="ROGERS ABONG'O"/>
    <s v="BPL"/>
    <s v="TOWN"/>
    <m/>
    <n v="0"/>
    <n v="0"/>
    <m/>
    <s v=""/>
    <s v=""/>
    <s v=""/>
    <s v=""/>
    <s v=""/>
    <s v=""/>
    <s v=""/>
    <n v="0"/>
    <s v=""/>
    <s v=""/>
    <s v=""/>
    <s v=""/>
    <s v=""/>
    <m/>
    <s v=""/>
    <x v="2"/>
    <s v="NAC"/>
    <s v="KCABSCPL"/>
    <s v="BPL"/>
    <x v="2"/>
    <s v="TOWN"/>
    <s v="YEAR1TRIM1"/>
    <s v="A"/>
    <m/>
    <m/>
    <x v="0"/>
  </r>
  <r>
    <n v="4"/>
    <s v="THURSDAY"/>
    <s v="1730-2030 HRS"/>
    <s v="VIRTUAL"/>
    <s v="ZOOM"/>
    <x v="38"/>
    <s v="FUNDAMENTALS OF COMPUTER SYSTEMS"/>
    <s v="233"/>
    <s v="ROGERS ABONG'O"/>
    <s v="IBM"/>
    <s v="TOWN"/>
    <m/>
    <n v="0"/>
    <n v="0"/>
    <m/>
    <s v=""/>
    <s v=""/>
    <s v=""/>
    <s v=""/>
    <s v=""/>
    <s v=""/>
    <s v=""/>
    <n v="0"/>
    <s v=""/>
    <s v=""/>
    <s v=""/>
    <s v=""/>
    <s v=""/>
    <m/>
    <s v=""/>
    <x v="2"/>
    <s v="NAC"/>
    <s v="KCABSIBM"/>
    <s v="IBM"/>
    <x v="2"/>
    <s v="TOWN"/>
    <s v="YEAR1TRIM1"/>
    <s v="A"/>
    <m/>
    <m/>
    <x v="0"/>
  </r>
  <r>
    <n v="4"/>
    <s v="THURSDAY"/>
    <s v="1730-2030 HRS"/>
    <s v="VIRTUAL"/>
    <s v="ZOOM"/>
    <x v="38"/>
    <s v="FUNDAMENTALS OF COMPUTER SYSTEMS"/>
    <s v="233"/>
    <s v="ROGERS ABONG'O"/>
    <s v="BAC"/>
    <s v="MAIN"/>
    <s v="3"/>
    <s v="3"/>
    <n v="1"/>
    <n v="6"/>
    <m/>
    <s v=""/>
    <s v=""/>
    <s v=""/>
    <s v=""/>
    <s v=""/>
    <n v="1"/>
    <s v=""/>
    <s v=""/>
    <s v=""/>
    <s v=""/>
    <s v=""/>
    <s v=""/>
    <m/>
    <s v=""/>
    <x v="0"/>
    <s v="NAC"/>
    <s v="KCABAC"/>
    <s v="BAC"/>
    <x v="2"/>
    <s v="MAIN"/>
    <s v="YEAR1TRIM1"/>
    <s v="A"/>
    <m/>
    <m/>
    <x v="0"/>
  </r>
  <r>
    <n v="4"/>
    <s v="THURSDAY"/>
    <s v="1730-2030 HRS"/>
    <s v="VIRTUAL"/>
    <s v="ZOOM"/>
    <x v="38"/>
    <s v="FUNDAMENTALS OF COMPUTER SYSTEMS"/>
    <s v="233"/>
    <s v="ROGERS ABONG'O"/>
    <s v="BBIT"/>
    <s v="MAIN"/>
    <m/>
    <n v="0"/>
    <n v="0"/>
    <m/>
    <m/>
    <s v=""/>
    <s v=""/>
    <s v=""/>
    <s v=""/>
    <s v=""/>
    <n v="0"/>
    <s v=""/>
    <s v=""/>
    <s v=""/>
    <s v=""/>
    <s v=""/>
    <s v=""/>
    <m/>
    <s v=""/>
    <x v="0"/>
    <s v="NAC"/>
    <s v="KCABBIT"/>
    <s v="BBIT"/>
    <x v="2"/>
    <s v="MAIN"/>
    <s v="YEAR1TRIM1"/>
    <s v="A"/>
    <m/>
    <n v="55"/>
    <x v="0"/>
  </r>
  <r>
    <n v="4"/>
    <s v="THURSDAY"/>
    <s v="1730-2030 HRS"/>
    <s v="VIRTUAL"/>
    <s v="ZOOM"/>
    <x v="38"/>
    <s v="FUNDAMENTALS OF COMPUTER SYSTEMS"/>
    <s v="233"/>
    <s v="ROGERS ABONG'O"/>
    <s v="BDS"/>
    <s v="MAIN"/>
    <m/>
    <n v="0"/>
    <n v="0"/>
    <m/>
    <m/>
    <s v=""/>
    <s v=""/>
    <s v=""/>
    <s v=""/>
    <s v=""/>
    <s v=""/>
    <s v=""/>
    <s v=""/>
    <s v=""/>
    <s v=""/>
    <s v=""/>
    <s v=""/>
    <m/>
    <s v=""/>
    <x v="0"/>
    <s v="NAC"/>
    <s v="KCABSCDS"/>
    <s v="BDS"/>
    <x v="2"/>
    <s v="MAIN"/>
    <s v="YEAR1TRIM1"/>
    <s v="A"/>
    <m/>
    <m/>
    <x v="0"/>
  </r>
  <r>
    <n v="4"/>
    <s v="THURSDAY"/>
    <s v="1730-2030 HRS"/>
    <s v="VIRTUAL"/>
    <s v="ZOOM"/>
    <x v="38"/>
    <s v="FUNDAMENTALS OF COMPUTER SYSTEMS"/>
    <s v="233"/>
    <s v="ROGERS ABONG'O"/>
    <s v="BISF"/>
    <s v="MAIN"/>
    <m/>
    <n v="0"/>
    <n v="0"/>
    <m/>
    <m/>
    <s v=""/>
    <s v=""/>
    <s v=""/>
    <s v=""/>
    <s v=""/>
    <n v="0"/>
    <s v=""/>
    <s v=""/>
    <s v=""/>
    <s v=""/>
    <s v=""/>
    <s v=""/>
    <m/>
    <s v=""/>
    <x v="0"/>
    <s v="NAC"/>
    <s v="KCABSIF"/>
    <s v="BISF"/>
    <x v="2"/>
    <s v="MAIN"/>
    <s v="YEAR1TRIM1"/>
    <s v="A"/>
    <m/>
    <m/>
    <x v="0"/>
  </r>
  <r>
    <n v="4"/>
    <s v="THURSDAY"/>
    <s v="1730-2030 HRS"/>
    <s v="VIRTUAL"/>
    <s v="ZOOM"/>
    <x v="38"/>
    <s v="FUNDAMENTALS OF COMPUTER SYSTEMS"/>
    <s v="233"/>
    <s v="ROGERS ABONG'O"/>
    <s v="BIT"/>
    <s v="MAIN"/>
    <m/>
    <n v="0"/>
    <n v="0"/>
    <m/>
    <m/>
    <s v=""/>
    <s v=""/>
    <s v=""/>
    <s v=""/>
    <s v=""/>
    <n v="0"/>
    <s v=""/>
    <s v=""/>
    <s v=""/>
    <s v=""/>
    <s v=""/>
    <s v=""/>
    <m/>
    <s v=""/>
    <x v="0"/>
    <s v="NAC"/>
    <s v="KCABSCIT"/>
    <s v="BIT"/>
    <x v="2"/>
    <s v="MAIN"/>
    <s v="YEAR1TRIM1"/>
    <s v="A"/>
    <m/>
    <n v="55"/>
    <x v="0"/>
  </r>
  <r>
    <n v="4"/>
    <s v="THURSDAY"/>
    <s v="1730-2030 HRS"/>
    <s v="VIRTUAL"/>
    <s v="ZOOM"/>
    <x v="38"/>
    <s v="FUNDAMENTALS OF COMPUTER SYSTEMS"/>
    <s v="233"/>
    <s v="ROGERS ABONG'O"/>
    <s v="BSD"/>
    <s v="MAIN"/>
    <m/>
    <n v="0"/>
    <n v="0"/>
    <m/>
    <m/>
    <s v=""/>
    <s v=""/>
    <s v=""/>
    <s v=""/>
    <s v=""/>
    <n v="0"/>
    <s v=""/>
    <s v=""/>
    <s v=""/>
    <s v=""/>
    <s v=""/>
    <s v=""/>
    <m/>
    <s v=""/>
    <x v="0"/>
    <s v="NAC"/>
    <s v="KCABSSD"/>
    <s v="BSD"/>
    <x v="2"/>
    <s v="MAIN"/>
    <s v="YEAR1TRIM1"/>
    <s v="A"/>
    <m/>
    <m/>
    <x v="0"/>
  </r>
  <r>
    <n v="1"/>
    <s v="MONDAY"/>
    <s v="1730-2030 HRS"/>
    <s v="VIRTUAL"/>
    <s v="ZOOM"/>
    <x v="168"/>
    <s v="COMPUTER ORGANIZATION AND ARCHITECTURE"/>
    <s v="233"/>
    <s v="ROGERS ABONG'O"/>
    <s v="BSD"/>
    <s v="MAIN"/>
    <s v="3"/>
    <s v="3"/>
    <n v="1"/>
    <n v="5"/>
    <m/>
    <s v=""/>
    <s v=""/>
    <s v=""/>
    <s v=""/>
    <s v=""/>
    <n v="1"/>
    <s v=""/>
    <s v=""/>
    <s v=""/>
    <s v=""/>
    <s v=""/>
    <s v=""/>
    <m/>
    <s v=""/>
    <x v="0"/>
    <s v="NAC"/>
    <s v="KCABSSD"/>
    <s v="BSD"/>
    <x v="2"/>
    <s v="MAIN"/>
    <s v="YEAR1TRIM1"/>
    <s v="A"/>
    <m/>
    <m/>
    <x v="0"/>
  </r>
  <r>
    <n v="5"/>
    <s v="FRIDAY"/>
    <s v="1730-2030 HRS"/>
    <s v="VIRTUAL"/>
    <s v="ZOOM"/>
    <x v="4"/>
    <s v="TECHNOLOGY AND INNOVATION MANAGEMENT"/>
    <s v="233"/>
    <s v="ROGERS ABONG'O"/>
    <s v="BBIT"/>
    <s v="MAIN"/>
    <s v="3"/>
    <s v="3"/>
    <n v="1"/>
    <n v="187"/>
    <m/>
    <s v=""/>
    <s v=""/>
    <s v=""/>
    <s v=""/>
    <s v=""/>
    <n v="1"/>
    <s v=""/>
    <s v=""/>
    <s v=""/>
    <s v=""/>
    <s v=""/>
    <s v=""/>
    <m/>
    <s v=""/>
    <x v="0"/>
    <s v="NAC"/>
    <s v="KCABBIT"/>
    <s v="BBIT"/>
    <x v="1"/>
    <s v="MAIN"/>
    <s v="YEAR3TRIM2"/>
    <s v="A"/>
    <m/>
    <m/>
    <x v="0"/>
  </r>
  <r>
    <n v="7"/>
    <s v="SUNDAY"/>
    <s v="1500-1800 HRS"/>
    <s v="VIRTUAL"/>
    <s v="ZOOM"/>
    <x v="169"/>
    <s v="INTRODUCTION TO HUMAN RESOURCE MANAGEMENT"/>
    <s v="235"/>
    <s v="FRIDAH GAKII"/>
    <s v="BCOM"/>
    <s v="MAIN"/>
    <n v="3"/>
    <n v="3"/>
    <n v="1"/>
    <n v="47"/>
    <s v=""/>
    <s v=""/>
    <s v=""/>
    <s v=""/>
    <s v=""/>
    <s v=""/>
    <s v=""/>
    <n v="1"/>
    <s v=""/>
    <s v=""/>
    <s v=""/>
    <s v=""/>
    <s v=""/>
    <m/>
    <s v=""/>
    <x v="2"/>
    <s v="BAM"/>
    <s v="KCABCOM"/>
    <s v="BCOM"/>
    <x v="3"/>
    <s v="MAIN"/>
    <s v="YEAR1TRIM3"/>
    <s v="A"/>
    <m/>
    <s v="TRIM 1A"/>
    <x v="0"/>
  </r>
  <r>
    <n v="7"/>
    <s v="SUNDAY"/>
    <s v="1500-1800 HRS"/>
    <s v="VIRTUAL"/>
    <s v="ZOOM"/>
    <x v="169"/>
    <s v="INTRODUCTION TO HUMAN RESOURCE MANAGEMENT"/>
    <s v="235"/>
    <s v="FRIDAH GAKII"/>
    <s v="BPL"/>
    <s v="MAIN"/>
    <m/>
    <n v="0"/>
    <n v="0"/>
    <n v="47"/>
    <s v=""/>
    <s v=""/>
    <s v=""/>
    <s v=""/>
    <s v=""/>
    <s v=""/>
    <s v=""/>
    <n v="0"/>
    <s v=""/>
    <s v=""/>
    <s v=""/>
    <s v=""/>
    <s v=""/>
    <m/>
    <s v=""/>
    <x v="2"/>
    <s v="BAM"/>
    <s v="KCABSCPL"/>
    <s v="BPL"/>
    <x v="3"/>
    <s v="MAIN"/>
    <s v="YEAR1TRIM3"/>
    <s v="A"/>
    <m/>
    <n v="73"/>
    <x v="0"/>
  </r>
  <r>
    <n v="7"/>
    <s v="SUNDAY"/>
    <s v="1500-1800 HRS"/>
    <s v="VIRTUAL"/>
    <s v="ZOOM"/>
    <x v="169"/>
    <s v="INTRODUCTION TO HUMAN RESOURCE MANAGEMENT"/>
    <s v="235"/>
    <s v="FRIDAH GAKII"/>
    <s v="BPM"/>
    <s v="MAIN"/>
    <m/>
    <n v="0"/>
    <n v="0"/>
    <n v="47"/>
    <s v=""/>
    <s v=""/>
    <s v=""/>
    <s v=""/>
    <s v=""/>
    <s v=""/>
    <s v=""/>
    <n v="0"/>
    <s v=""/>
    <s v=""/>
    <s v=""/>
    <s v=""/>
    <s v=""/>
    <m/>
    <s v=""/>
    <x v="2"/>
    <s v="BAM"/>
    <s v="KCABSCPM"/>
    <s v="BPM"/>
    <x v="3"/>
    <s v="MAIN"/>
    <s v="YEAR1TRIM3"/>
    <s v="A"/>
    <m/>
    <n v="73"/>
    <x v="0"/>
  </r>
  <r>
    <n v="7"/>
    <s v="SUNDAY"/>
    <s v="1500-1800 HRS"/>
    <s v="VIRTUAL"/>
    <s v="ZOOM"/>
    <x v="169"/>
    <s v="INTRODUCTION TO HUMAN RESOURCE MANAGEMENT"/>
    <s v="235"/>
    <s v="FRIDAH GAKII"/>
    <s v="IBM"/>
    <s v="MAIN"/>
    <m/>
    <n v="0"/>
    <n v="0"/>
    <n v="47"/>
    <s v=""/>
    <s v=""/>
    <s v=""/>
    <s v=""/>
    <s v=""/>
    <s v=""/>
    <s v=""/>
    <n v="0"/>
    <s v=""/>
    <s v=""/>
    <s v=""/>
    <s v=""/>
    <s v=""/>
    <m/>
    <s v=""/>
    <x v="2"/>
    <s v="BAM"/>
    <s v="KCABSIBM"/>
    <s v="IBM"/>
    <x v="3"/>
    <s v="MAIN"/>
    <s v="YEAR1TRIM3"/>
    <s v="A"/>
    <m/>
    <n v="73"/>
    <x v="0"/>
  </r>
  <r>
    <n v="6"/>
    <s v="SATURDAY"/>
    <s v="0800-1100 HRS"/>
    <s v="VIRTUAL"/>
    <s v="ZOOM"/>
    <x v="170"/>
    <s v="INDUSTRIAL SAFETY AND HEALTH"/>
    <s v="235"/>
    <s v="FRIDAH GAKII"/>
    <s v="BCOM"/>
    <s v="TOWN"/>
    <n v="3"/>
    <n v="3"/>
    <n v="1"/>
    <n v="19"/>
    <s v=""/>
    <s v=""/>
    <s v=""/>
    <s v=""/>
    <s v=""/>
    <s v=""/>
    <s v=""/>
    <n v="1"/>
    <s v=""/>
    <s v=""/>
    <s v=""/>
    <s v=""/>
    <s v=""/>
    <m/>
    <s v=""/>
    <x v="2"/>
    <s v="BAM"/>
    <s v="KCABCOM"/>
    <s v="BCOM"/>
    <x v="1"/>
    <s v="TOWN"/>
    <s v="YEAR2TRIM3"/>
    <s v="A"/>
    <s v="HRO"/>
    <m/>
    <x v="0"/>
  </r>
  <r>
    <n v="6"/>
    <s v="SATURDAY"/>
    <s v="1730-2030 HRS"/>
    <s v="VIRTUAL"/>
    <s v="ZOOM"/>
    <x v="115"/>
    <s v="INTRODUCTION TO DATA ANALYTICS"/>
    <s v="236"/>
    <s v="ANTHONY MULINGE"/>
    <s v="BCOM"/>
    <s v="MAIN"/>
    <n v="3"/>
    <n v="3"/>
    <n v="1"/>
    <n v="6"/>
    <s v=""/>
    <s v=""/>
    <s v=""/>
    <s v=""/>
    <s v=""/>
    <s v=""/>
    <s v=""/>
    <n v="1"/>
    <s v=""/>
    <s v=""/>
    <s v=""/>
    <s v=""/>
    <s v=""/>
    <m/>
    <s v=""/>
    <x v="2"/>
    <s v="DSAI"/>
    <s v="KCABCOM"/>
    <s v="BCOM"/>
    <x v="4"/>
    <s v="MAIN"/>
    <s v="YEAR1TRIM3"/>
    <s v="A"/>
    <m/>
    <m/>
    <x v="0"/>
  </r>
  <r>
    <n v="6"/>
    <s v="SATURDAY"/>
    <s v="1730-2030 HRS"/>
    <s v="VIRTUAL"/>
    <s v="ZOOM"/>
    <x v="115"/>
    <s v="INTRODUCTION TO DATA ANALYTICS"/>
    <s v="236"/>
    <s v="ANTHONY MULINGE"/>
    <s v="BPL"/>
    <s v="MAIN"/>
    <m/>
    <n v="0"/>
    <n v="0"/>
    <n v="6"/>
    <s v=""/>
    <s v=""/>
    <s v=""/>
    <s v=""/>
    <s v=""/>
    <s v=""/>
    <s v=""/>
    <n v="0"/>
    <s v=""/>
    <s v=""/>
    <s v=""/>
    <s v=""/>
    <s v=""/>
    <m/>
    <s v=""/>
    <x v="2"/>
    <s v="DSAI"/>
    <s v="KCABSCPL"/>
    <s v="BPL"/>
    <x v="4"/>
    <s v="MAIN"/>
    <s v="YEAR1TRIM3"/>
    <s v="A"/>
    <m/>
    <n v="74"/>
    <x v="0"/>
  </r>
  <r>
    <n v="6"/>
    <s v="SATURDAY"/>
    <s v="1730-2030 HRS"/>
    <s v="VIRTUAL"/>
    <s v="ZOOM"/>
    <x v="115"/>
    <s v="INTRODUCTION TO DATA ANALYTICS"/>
    <s v="236"/>
    <s v="ANTHONY MULINGE"/>
    <s v="BPM"/>
    <s v="MAIN"/>
    <m/>
    <n v="0"/>
    <n v="0"/>
    <n v="6"/>
    <s v=""/>
    <s v=""/>
    <s v=""/>
    <s v=""/>
    <s v=""/>
    <s v=""/>
    <s v=""/>
    <n v="0"/>
    <s v=""/>
    <s v=""/>
    <s v=""/>
    <s v=""/>
    <s v=""/>
    <m/>
    <s v=""/>
    <x v="2"/>
    <s v="DSAI"/>
    <s v="KCABSCPM"/>
    <s v="BPM"/>
    <x v="4"/>
    <s v="MAIN"/>
    <s v="YEAR1TRIM3"/>
    <s v="A"/>
    <m/>
    <n v="74"/>
    <x v="0"/>
  </r>
  <r>
    <n v="6"/>
    <s v="SATURDAY"/>
    <s v="1730-2030 HRS"/>
    <s v="VIRTUAL"/>
    <s v="ZOOM"/>
    <x v="53"/>
    <s v="OPERATIONS RESEARCH"/>
    <s v="236"/>
    <s v="ANTHONY MULINGE"/>
    <s v="BCOM"/>
    <s v="MAIN"/>
    <n v="3"/>
    <n v="3"/>
    <n v="1"/>
    <n v="6"/>
    <s v=""/>
    <s v=""/>
    <s v=""/>
    <s v=""/>
    <s v=""/>
    <s v=""/>
    <s v=""/>
    <n v="1"/>
    <s v=""/>
    <s v=""/>
    <s v=""/>
    <s v=""/>
    <s v=""/>
    <m/>
    <s v=""/>
    <x v="2"/>
    <s v="ECOSTA"/>
    <s v="KCABCOM"/>
    <s v="BCOM"/>
    <x v="4"/>
    <s v="MAIN"/>
    <s v="YEAR3TRIM1"/>
    <s v="A"/>
    <s v="FO"/>
    <m/>
    <x v="0"/>
  </r>
  <r>
    <n v="6"/>
    <s v="SATURDAY"/>
    <s v="1730-2030 HRS"/>
    <s v="VIRTUAL"/>
    <s v="ZOOM"/>
    <x v="53"/>
    <s v="OPERATIONS RESEARCH"/>
    <s v="236"/>
    <s v="ANTHONY MULINGE"/>
    <s v="BBIT"/>
    <s v="MAIN"/>
    <m/>
    <m/>
    <m/>
    <m/>
    <m/>
    <m/>
    <m/>
    <m/>
    <m/>
    <m/>
    <m/>
    <m/>
    <m/>
    <m/>
    <m/>
    <m/>
    <m/>
    <m/>
    <m/>
    <x v="0"/>
    <s v="ECOSTA"/>
    <s v="KCABBIT"/>
    <s v="BBIT"/>
    <x v="4"/>
    <s v="MAIN"/>
    <m/>
    <s v="A"/>
    <m/>
    <n v="11"/>
    <x v="0"/>
  </r>
  <r>
    <n v="6"/>
    <s v="SATURDAY"/>
    <s v="1730-2030 HRS"/>
    <s v="VIRTUAL"/>
    <s v="ZOOM"/>
    <x v="117"/>
    <s v="STATISTICS II"/>
    <s v="236"/>
    <s v="ANTHONY MULINGE"/>
    <s v="BCOM"/>
    <s v="MAIN"/>
    <n v="3"/>
    <n v="3"/>
    <n v="1"/>
    <n v="6"/>
    <s v=""/>
    <s v=""/>
    <s v=""/>
    <s v=""/>
    <s v=""/>
    <s v=""/>
    <s v=""/>
    <n v="1"/>
    <s v=""/>
    <s v=""/>
    <s v=""/>
    <s v=""/>
    <s v=""/>
    <m/>
    <s v=""/>
    <x v="2"/>
    <s v="ECOSTA"/>
    <s v="KCABCOM"/>
    <s v="BCOM"/>
    <x v="4"/>
    <s v="MAIN"/>
    <s v="YEAR2TRIM1"/>
    <s v="A"/>
    <m/>
    <m/>
    <x v="0"/>
  </r>
  <r>
    <n v="6"/>
    <s v="SATURDAY"/>
    <s v="1730-2030 HRS"/>
    <s v="VIRTUAL"/>
    <s v="ZOOM"/>
    <x v="117"/>
    <s v="STATISTICS II"/>
    <s v="236"/>
    <s v="ANTHONY MULINGE"/>
    <s v="BPL"/>
    <s v="MAIN"/>
    <m/>
    <n v="0"/>
    <n v="0"/>
    <n v="6"/>
    <s v=""/>
    <s v=""/>
    <s v=""/>
    <s v=""/>
    <s v=""/>
    <s v=""/>
    <s v=""/>
    <n v="0"/>
    <s v=""/>
    <s v=""/>
    <s v=""/>
    <s v=""/>
    <s v=""/>
    <m/>
    <s v=""/>
    <x v="2"/>
    <s v="ECOSTA"/>
    <s v="KCABSCPL"/>
    <s v="BPL"/>
    <x v="4"/>
    <s v="MAIN"/>
    <s v="YEAR2TRIM1"/>
    <s v="A"/>
    <m/>
    <n v="74"/>
    <x v="0"/>
  </r>
  <r>
    <n v="6"/>
    <s v="SATURDAY"/>
    <s v="1730-2030 HRS"/>
    <s v="VIRTUAL"/>
    <s v="ZOOM"/>
    <x v="117"/>
    <s v="STATISTICS II"/>
    <s v="236"/>
    <s v="ANTHONY MULINGE"/>
    <s v="BPM"/>
    <s v="MAIN"/>
    <m/>
    <n v="0"/>
    <n v="0"/>
    <n v="6"/>
    <s v=""/>
    <s v=""/>
    <s v=""/>
    <s v=""/>
    <s v=""/>
    <s v=""/>
    <s v=""/>
    <n v="0"/>
    <s v=""/>
    <s v=""/>
    <s v=""/>
    <s v=""/>
    <s v=""/>
    <m/>
    <s v=""/>
    <x v="2"/>
    <s v="ECOSTA"/>
    <s v="KCABSCPM"/>
    <s v="BPM"/>
    <x v="4"/>
    <s v="MAIN"/>
    <s v="YEAR2TRIM1"/>
    <s v="A"/>
    <m/>
    <n v="74"/>
    <x v="0"/>
  </r>
  <r>
    <n v="2"/>
    <s v="TUESDAY"/>
    <s v="1400-1700 HRS"/>
    <s v="VIRTUAL"/>
    <s v="ZOOM"/>
    <x v="171"/>
    <s v="PRINCIPLES OF EVIDENCE"/>
    <s v="239"/>
    <s v="HANNAH WANYOIKE"/>
    <s v="BSC FA"/>
    <s v="MAIN"/>
    <n v="3"/>
    <n v="3"/>
    <n v="1"/>
    <n v="10"/>
    <s v=""/>
    <s v=""/>
    <s v=""/>
    <s v=""/>
    <s v=""/>
    <s v=""/>
    <s v=""/>
    <s v=""/>
    <s v=""/>
    <s v=""/>
    <s v=""/>
    <s v=""/>
    <s v=""/>
    <m/>
    <s v=""/>
    <x v="2"/>
    <s v="AF"/>
    <s v="KCABSCFA"/>
    <s v="BSC FA"/>
    <x v="0"/>
    <s v="MAIN"/>
    <s v="YEAR1TRIM3"/>
    <s v="A"/>
    <m/>
    <m/>
    <x v="0"/>
  </r>
  <r>
    <n v="5"/>
    <s v="FRIDAY"/>
    <s v="0800-1100 HRS"/>
    <s v="PHYSICAL"/>
    <s v="PDC-05"/>
    <x v="172"/>
    <s v="ELEMENTS OF TAXATION"/>
    <s v="239"/>
    <s v="HANNAH WANYOIKE"/>
    <s v="CAMS"/>
    <s v="MAIN"/>
    <n v="3"/>
    <n v="3"/>
    <n v="1"/>
    <n v="43"/>
    <n v="1"/>
    <s v=""/>
    <s v=""/>
    <s v=""/>
    <s v=""/>
    <s v=""/>
    <s v=""/>
    <s v=""/>
    <s v=""/>
    <s v=""/>
    <s v=""/>
    <s v=""/>
    <s v=""/>
    <m/>
    <s v=""/>
    <x v="3"/>
    <s v="PROFESSIONAL"/>
    <s v="CAMS"/>
    <s v="CAMS"/>
    <x v="0"/>
    <s v="MAIN"/>
    <s v="JAN-APRIL"/>
    <s v="A"/>
    <m/>
    <s v="CHANGES DONE ON UNIT NAMES AND PROG CODES"/>
    <x v="0"/>
  </r>
  <r>
    <n v="1"/>
    <s v="MONDAY"/>
    <s v="1100-1400 HRS"/>
    <s v="VIRTUAL"/>
    <s v="ZOOM"/>
    <x v="173"/>
    <s v="COMMERCIAL LAW"/>
    <s v="239"/>
    <s v="HANNAH WANYOIKE"/>
    <s v="B.Ed(Arts)"/>
    <s v="MAIN"/>
    <m/>
    <n v="0"/>
    <n v="0"/>
    <n v="5"/>
    <s v=""/>
    <s v=""/>
    <s v=""/>
    <s v=""/>
    <s v=""/>
    <s v=""/>
    <s v=""/>
    <s v=""/>
    <s v=""/>
    <n v="0"/>
    <s v=""/>
    <s v=""/>
    <s v=""/>
    <m/>
    <s v=""/>
    <x v="1"/>
    <s v="EPS"/>
    <s v="KCABEDUORD"/>
    <s v="B.Ed(Arts)"/>
    <x v="0"/>
    <s v="MAIN"/>
    <s v="GSSY2S2"/>
    <s v="A"/>
    <m/>
    <m/>
    <x v="0"/>
  </r>
  <r>
    <n v="1"/>
    <s v="MONDAY"/>
    <s v="1100-1400 HRS"/>
    <s v="VIRTUAL"/>
    <s v="ZOOM"/>
    <x v="173"/>
    <s v="COMMERCIAL LAW"/>
    <s v="239"/>
    <s v="HANNAH WANYOIKE"/>
    <s v="BCOM"/>
    <s v="KITENGELA"/>
    <m/>
    <n v="0"/>
    <n v="0"/>
    <m/>
    <s v=""/>
    <s v=""/>
    <s v=""/>
    <s v=""/>
    <s v=""/>
    <s v=""/>
    <s v=""/>
    <n v="0"/>
    <s v=""/>
    <s v=""/>
    <s v=""/>
    <s v=""/>
    <s v=""/>
    <m/>
    <s v=""/>
    <x v="2"/>
    <s v="BAM"/>
    <s v="KCABCOM"/>
    <s v="BCOM"/>
    <x v="0"/>
    <s v="KITENGELA"/>
    <s v="YEAR1TRIM2"/>
    <s v="A"/>
    <m/>
    <m/>
    <x v="0"/>
  </r>
  <r>
    <n v="1"/>
    <s v="MONDAY"/>
    <s v="1100-1400 HRS"/>
    <s v="VIRTUAL"/>
    <s v="ZOOM"/>
    <x v="173"/>
    <s v="COMMERCIAL LAW"/>
    <s v="239"/>
    <s v="HANNAH WANYOIKE"/>
    <s v="BCOM"/>
    <s v="KSM"/>
    <m/>
    <n v="0"/>
    <n v="0"/>
    <m/>
    <s v=""/>
    <s v=""/>
    <s v=""/>
    <s v=""/>
    <s v=""/>
    <s v=""/>
    <s v=""/>
    <n v="0"/>
    <s v=""/>
    <s v=""/>
    <s v=""/>
    <s v=""/>
    <s v=""/>
    <m/>
    <s v=""/>
    <x v="2"/>
    <s v="BAM"/>
    <s v="KCABCOM"/>
    <s v="BCOM"/>
    <x v="0"/>
    <s v="KSM"/>
    <s v="YEAR1TRIM2"/>
    <s v="A"/>
    <m/>
    <m/>
    <x v="0"/>
  </r>
  <r>
    <n v="1"/>
    <s v="MONDAY"/>
    <s v="1100-1400 HRS"/>
    <s v="VIRTUAL"/>
    <s v="ZOOM"/>
    <x v="173"/>
    <s v="COMMERCIAL LAW"/>
    <s v="239"/>
    <s v="HANNAH WANYOIKE"/>
    <s v="BCOM"/>
    <s v="MAIN"/>
    <n v="3"/>
    <n v="3"/>
    <n v="1"/>
    <n v="250"/>
    <s v=""/>
    <s v=""/>
    <s v=""/>
    <s v=""/>
    <s v=""/>
    <s v=""/>
    <s v=""/>
    <n v="1"/>
    <s v=""/>
    <s v=""/>
    <s v=""/>
    <s v=""/>
    <s v=""/>
    <m/>
    <s v=""/>
    <x v="2"/>
    <s v="BAM"/>
    <s v="KCABCOM"/>
    <s v="BCOM"/>
    <x v="0"/>
    <s v="MAIN"/>
    <s v="YEAR1TRIM2"/>
    <s v="A"/>
    <m/>
    <m/>
    <x v="0"/>
  </r>
  <r>
    <n v="1"/>
    <s v="MONDAY"/>
    <s v="1100-1400 HRS"/>
    <s v="VIRTUAL"/>
    <s v="ZOOM"/>
    <x v="173"/>
    <s v="COMMERCIAL LAW"/>
    <s v="239"/>
    <s v="HANNAH WANYOIKE"/>
    <s v="BSC FA"/>
    <s v="MAIN"/>
    <m/>
    <n v="0"/>
    <n v="0"/>
    <m/>
    <s v=""/>
    <s v=""/>
    <s v=""/>
    <s v=""/>
    <s v=""/>
    <s v=""/>
    <s v=""/>
    <s v=""/>
    <s v=""/>
    <s v=""/>
    <s v=""/>
    <s v=""/>
    <s v=""/>
    <m/>
    <s v=""/>
    <x v="2"/>
    <s v="BAM"/>
    <s v="KCABSCFA"/>
    <s v="BSC FA"/>
    <x v="0"/>
    <s v="MAIN"/>
    <s v="YEAR1TRIM2"/>
    <s v="A"/>
    <m/>
    <m/>
    <x v="0"/>
  </r>
  <r>
    <n v="1"/>
    <s v="MONDAY"/>
    <s v="1100-1400 HRS"/>
    <s v="VIRTUAL"/>
    <s v="ZOOM"/>
    <x v="173"/>
    <s v="COMMERCIAL LAW"/>
    <s v="239"/>
    <s v="HANNAH WANYOIKE"/>
    <s v="BCOM"/>
    <s v="TOWN"/>
    <m/>
    <n v="0"/>
    <n v="0"/>
    <m/>
    <s v=""/>
    <s v=""/>
    <s v=""/>
    <s v=""/>
    <s v=""/>
    <s v=""/>
    <s v=""/>
    <n v="0"/>
    <s v=""/>
    <s v=""/>
    <s v=""/>
    <s v=""/>
    <s v=""/>
    <m/>
    <s v=""/>
    <x v="2"/>
    <s v="BAM"/>
    <s v="KCABCOM"/>
    <s v="BCOM"/>
    <x v="0"/>
    <s v="TOWN"/>
    <s v="YEAR1TRIM2"/>
    <s v="A"/>
    <m/>
    <m/>
    <x v="0"/>
  </r>
  <r>
    <n v="1"/>
    <s v="MONDAY"/>
    <s v="1100-1400 HRS"/>
    <s v="VIRTUAL"/>
    <s v="ZOOM"/>
    <x v="173"/>
    <s v="COMMERCIAL LAW"/>
    <s v="239"/>
    <s v="HANNAH WANYOIKE"/>
    <s v="BPL"/>
    <s v="TOWN"/>
    <m/>
    <n v="0"/>
    <n v="0"/>
    <m/>
    <s v=""/>
    <s v=""/>
    <s v=""/>
    <s v=""/>
    <s v=""/>
    <s v=""/>
    <s v=""/>
    <n v="0"/>
    <s v=""/>
    <s v=""/>
    <s v=""/>
    <s v=""/>
    <s v=""/>
    <m/>
    <s v=""/>
    <x v="2"/>
    <s v="BAM"/>
    <s v="KCABSCPL"/>
    <s v="BPL"/>
    <x v="0"/>
    <s v="TOWN"/>
    <s v="YEAR1TRIM2"/>
    <s v="A"/>
    <m/>
    <m/>
    <x v="0"/>
  </r>
  <r>
    <n v="1"/>
    <s v="MONDAY"/>
    <s v="1100-1400 HRS"/>
    <s v="VIRTUAL"/>
    <s v="ZOOM"/>
    <x v="173"/>
    <s v="COMMERCIAL LAW"/>
    <s v="239"/>
    <s v="HANNAH WANYOIKE"/>
    <s v="IBM"/>
    <s v="TOWN"/>
    <m/>
    <n v="0"/>
    <n v="0"/>
    <m/>
    <s v=""/>
    <s v=""/>
    <s v=""/>
    <s v=""/>
    <s v=""/>
    <s v=""/>
    <s v=""/>
    <n v="0"/>
    <s v=""/>
    <s v=""/>
    <s v=""/>
    <s v=""/>
    <s v=""/>
    <m/>
    <s v=""/>
    <x v="2"/>
    <s v="BAM"/>
    <s v="KCABSIBM"/>
    <s v="IBM"/>
    <x v="0"/>
    <s v="TOWN"/>
    <s v="YEAR1TRIM2"/>
    <s v="A"/>
    <m/>
    <m/>
    <x v="0"/>
  </r>
  <r>
    <n v="1"/>
    <s v="MONDAY"/>
    <s v="1100-1400 HRS"/>
    <s v="VIRTUAL"/>
    <s v="ZOOM"/>
    <x v="173"/>
    <s v="BUSINESS LAW"/>
    <s v="239"/>
    <s v="HANNAH WANYOIKE"/>
    <s v="BBIT"/>
    <s v="TOWN"/>
    <m/>
    <n v="0"/>
    <n v="0"/>
    <m/>
    <s v=""/>
    <s v=""/>
    <s v=""/>
    <s v=""/>
    <s v=""/>
    <s v=""/>
    <n v="0"/>
    <s v=""/>
    <s v=""/>
    <s v=""/>
    <s v=""/>
    <s v=""/>
    <s v=""/>
    <m/>
    <s v=""/>
    <x v="0"/>
    <s v="BAM"/>
    <s v="KCABBIT"/>
    <s v="BBIT"/>
    <x v="0"/>
    <s v="TOWN"/>
    <s v="YEAR2TRIM2"/>
    <s v="A"/>
    <s v="CHANGE OF CODE"/>
    <n v="12"/>
    <x v="0"/>
  </r>
  <r>
    <n v="6"/>
    <s v="SATURDAY"/>
    <s v="1100-1400 HRS"/>
    <s v="VIRTUAL"/>
    <s v="ZOOM"/>
    <x v="173"/>
    <s v="COMMERCIAL LAW"/>
    <s v="239"/>
    <s v="HANNAH WANYOIKE"/>
    <s v="BCOM"/>
    <s v="KITENGELA"/>
    <m/>
    <n v="0"/>
    <n v="0"/>
    <m/>
    <s v=""/>
    <s v=""/>
    <s v=""/>
    <s v=""/>
    <s v=""/>
    <s v=""/>
    <s v=""/>
    <n v="0"/>
    <s v=""/>
    <s v=""/>
    <s v=""/>
    <s v=""/>
    <s v=""/>
    <m/>
    <s v=""/>
    <x v="2"/>
    <s v="BAM"/>
    <s v="KCABCOM"/>
    <s v="BCOM"/>
    <x v="6"/>
    <s v="KITENGELA"/>
    <s v="YEAR1TRIM2"/>
    <s v="A"/>
    <m/>
    <m/>
    <x v="0"/>
  </r>
  <r>
    <n v="6"/>
    <s v="SATURDAY"/>
    <s v="1100-1400 HRS"/>
    <s v="VIRTUAL"/>
    <s v="ZOOM"/>
    <x v="173"/>
    <s v="COMMERCIAL LAW"/>
    <s v="239"/>
    <s v="HANNAH WANYOIKE"/>
    <s v="BPL"/>
    <s v="KITENGELA"/>
    <m/>
    <n v="0"/>
    <n v="0"/>
    <m/>
    <s v=""/>
    <s v=""/>
    <s v=""/>
    <s v=""/>
    <s v=""/>
    <s v=""/>
    <s v=""/>
    <n v="0"/>
    <s v=""/>
    <s v=""/>
    <s v=""/>
    <s v=""/>
    <s v=""/>
    <m/>
    <s v=""/>
    <x v="2"/>
    <s v="BAM"/>
    <s v="KCABSCPL"/>
    <s v="BPL"/>
    <x v="6"/>
    <s v="KITENGELA"/>
    <s v="YEAR1TRIM2"/>
    <s v="A"/>
    <m/>
    <m/>
    <x v="0"/>
  </r>
  <r>
    <n v="6"/>
    <s v="SATURDAY"/>
    <s v="1100-1400 HRS"/>
    <s v="VIRTUAL"/>
    <s v="ZOOM"/>
    <x v="173"/>
    <s v="COMMERCIAL LAW"/>
    <s v="239"/>
    <s v="HANNAH WANYOIKE"/>
    <s v="BCOM"/>
    <s v="MAIN"/>
    <n v="3"/>
    <n v="3"/>
    <n v="1"/>
    <n v="27"/>
    <s v=""/>
    <s v=""/>
    <s v=""/>
    <s v=""/>
    <s v=""/>
    <s v=""/>
    <s v=""/>
    <n v="1"/>
    <s v=""/>
    <s v=""/>
    <s v=""/>
    <s v=""/>
    <s v=""/>
    <m/>
    <s v=""/>
    <x v="2"/>
    <s v="BAM"/>
    <s v="KCABCOM"/>
    <s v="BCOM"/>
    <x v="6"/>
    <s v="MAIN"/>
    <s v="YEAR1TRIM2"/>
    <s v="A"/>
    <m/>
    <m/>
    <x v="0"/>
  </r>
  <r>
    <n v="6"/>
    <s v="SATURDAY"/>
    <s v="1100-1400 HRS"/>
    <s v="VIRTUAL"/>
    <s v="ZOOM"/>
    <x v="173"/>
    <s v="COMMERCIAL LAW"/>
    <s v="239"/>
    <s v="HANNAH WANYOIKE"/>
    <s v="BCOM"/>
    <s v="MAIN"/>
    <m/>
    <n v="0"/>
    <n v="0"/>
    <m/>
    <s v=""/>
    <s v=""/>
    <s v=""/>
    <s v=""/>
    <s v=""/>
    <s v=""/>
    <s v=""/>
    <n v="0"/>
    <s v=""/>
    <s v=""/>
    <s v=""/>
    <s v=""/>
    <s v=""/>
    <m/>
    <s v=""/>
    <x v="2"/>
    <s v="BAM"/>
    <s v="KCABCOM"/>
    <s v="BCOM"/>
    <x v="6"/>
    <s v="MAIN"/>
    <s v="YEAR1TRIM2"/>
    <s v="A"/>
    <m/>
    <m/>
    <x v="0"/>
  </r>
  <r>
    <n v="6"/>
    <s v="SATURDAY"/>
    <s v="1100-1400 HRS"/>
    <s v="VIRTUAL"/>
    <s v="ZOOM"/>
    <x v="173"/>
    <s v="COMMERCIAL LAW"/>
    <s v="239"/>
    <s v="HANNAH WANYOIKE"/>
    <s v="BPL"/>
    <s v="MAIN"/>
    <m/>
    <n v="0"/>
    <n v="0"/>
    <m/>
    <s v=""/>
    <s v=""/>
    <s v=""/>
    <s v=""/>
    <s v=""/>
    <s v=""/>
    <s v=""/>
    <n v="0"/>
    <s v=""/>
    <s v=""/>
    <s v=""/>
    <s v=""/>
    <s v=""/>
    <m/>
    <s v=""/>
    <x v="2"/>
    <s v="BAM"/>
    <s v="KCABSCPL"/>
    <s v="BPL"/>
    <x v="6"/>
    <s v="MAIN"/>
    <s v="YEAR1TRIM2"/>
    <s v="A"/>
    <m/>
    <m/>
    <x v="0"/>
  </r>
  <r>
    <n v="6"/>
    <s v="SATURDAY"/>
    <s v="1100-1400 HRS"/>
    <s v="VIRTUAL"/>
    <s v="ZOOM"/>
    <x v="173"/>
    <s v="COMMERCIAL LAW"/>
    <s v="239"/>
    <s v="HANNAH WANYOIKE"/>
    <s v="BSC FA"/>
    <s v="MAIN"/>
    <m/>
    <n v="0"/>
    <n v="0"/>
    <m/>
    <s v=""/>
    <s v=""/>
    <s v=""/>
    <s v=""/>
    <s v=""/>
    <s v=""/>
    <s v=""/>
    <s v=""/>
    <s v=""/>
    <s v=""/>
    <s v=""/>
    <s v=""/>
    <s v=""/>
    <m/>
    <s v=""/>
    <x v="2"/>
    <s v="BAM"/>
    <s v="KCABSCFA"/>
    <s v="BSC FA"/>
    <x v="6"/>
    <s v="MAIN"/>
    <s v="YEAR1TRIM2"/>
    <s v="A"/>
    <m/>
    <m/>
    <x v="0"/>
  </r>
  <r>
    <n v="6"/>
    <s v="SATURDAY"/>
    <s v="1100-1400 HRS"/>
    <s v="VIRTUAL"/>
    <s v="ZOOM"/>
    <x v="173"/>
    <s v="COMMERCIAL LAW"/>
    <s v="239"/>
    <s v="HANNAH WANYOIKE"/>
    <s v="BCOM"/>
    <s v="TOWN"/>
    <m/>
    <n v="0"/>
    <n v="0"/>
    <m/>
    <s v=""/>
    <s v=""/>
    <s v=""/>
    <s v=""/>
    <s v=""/>
    <s v=""/>
    <s v=""/>
    <n v="0"/>
    <s v=""/>
    <s v=""/>
    <s v=""/>
    <s v=""/>
    <s v=""/>
    <m/>
    <s v=""/>
    <x v="2"/>
    <s v="BAM"/>
    <s v="KCABCOM"/>
    <s v="BCOM"/>
    <x v="6"/>
    <s v="TOWN"/>
    <s v="YEAR1TRIM2"/>
    <s v="A"/>
    <m/>
    <m/>
    <x v="0"/>
  </r>
  <r>
    <n v="6"/>
    <s v="SATURDAY"/>
    <s v="1100-1400 HRS"/>
    <s v="VIRTUAL"/>
    <s v="ZOOM"/>
    <x v="173"/>
    <s v="COMMERCIAL LAW"/>
    <s v="239"/>
    <s v="HANNAH WANYOIKE"/>
    <s v="BPL"/>
    <s v="TOWN"/>
    <m/>
    <n v="0"/>
    <n v="0"/>
    <m/>
    <s v=""/>
    <s v=""/>
    <s v=""/>
    <s v=""/>
    <s v=""/>
    <s v=""/>
    <s v=""/>
    <n v="0"/>
    <s v=""/>
    <s v=""/>
    <s v=""/>
    <s v=""/>
    <s v=""/>
    <m/>
    <s v=""/>
    <x v="2"/>
    <s v="BAM"/>
    <s v="KCABSCPL"/>
    <s v="BPL"/>
    <x v="6"/>
    <s v="TOWN"/>
    <s v="YEAR1TRIM2"/>
    <s v="A"/>
    <m/>
    <m/>
    <x v="0"/>
  </r>
  <r>
    <n v="6"/>
    <s v="SATURDAY"/>
    <s v="1100-1400 HRS"/>
    <s v="VIRTUAL"/>
    <s v="ZOOM"/>
    <x v="173"/>
    <s v="COMMERCIAL LAW"/>
    <s v="239"/>
    <s v="HANNAH WANYOIKE"/>
    <s v="IBM"/>
    <s v="TOWN"/>
    <m/>
    <n v="0"/>
    <n v="0"/>
    <m/>
    <s v=""/>
    <s v=""/>
    <s v=""/>
    <s v=""/>
    <s v=""/>
    <s v=""/>
    <s v=""/>
    <n v="0"/>
    <s v=""/>
    <s v=""/>
    <s v=""/>
    <s v=""/>
    <s v=""/>
    <m/>
    <s v=""/>
    <x v="2"/>
    <s v="BAM"/>
    <s v="KCABSIBM"/>
    <s v="IBM"/>
    <x v="6"/>
    <s v="TOWN"/>
    <s v="YEAR1TRIM2"/>
    <s v="A"/>
    <m/>
    <m/>
    <x v="0"/>
  </r>
  <r>
    <n v="6"/>
    <s v="SATURDAY"/>
    <s v="1100-1400 HRS"/>
    <s v="VIRTUAL"/>
    <s v="ZOOM"/>
    <x v="173"/>
    <s v="BUSINESS LAW"/>
    <s v="239"/>
    <s v="HANNAH WANYOIKE"/>
    <s v="BBIT"/>
    <s v="TOWN"/>
    <m/>
    <m/>
    <m/>
    <m/>
    <m/>
    <m/>
    <m/>
    <m/>
    <m/>
    <m/>
    <m/>
    <m/>
    <m/>
    <m/>
    <m/>
    <m/>
    <m/>
    <m/>
    <m/>
    <x v="0"/>
    <s v="BAM"/>
    <s v="KCABBIT"/>
    <s v="BBIT"/>
    <x v="6"/>
    <s v="TOWN"/>
    <m/>
    <s v="A"/>
    <m/>
    <n v="11"/>
    <x v="0"/>
  </r>
  <r>
    <n v="1"/>
    <s v="MONDAY"/>
    <s v="1400-1700 HRS"/>
    <s v="VIRTUAL"/>
    <s v="ZOOM"/>
    <x v="174"/>
    <s v="COMPANY LAW"/>
    <s v="239"/>
    <s v="HANNAH WANYOIKE"/>
    <s v="B.Ed(Arts)"/>
    <s v="MAIN"/>
    <m/>
    <n v="0"/>
    <n v="0"/>
    <n v="5"/>
    <m/>
    <s v=""/>
    <s v=""/>
    <s v=""/>
    <s v=""/>
    <s v=""/>
    <s v=""/>
    <s v=""/>
    <s v=""/>
    <n v="0"/>
    <s v=""/>
    <s v=""/>
    <s v=""/>
    <m/>
    <s v=""/>
    <x v="1"/>
    <s v="BAM"/>
    <s v="KCABEDUORD"/>
    <s v="B.Ed(Arts)"/>
    <x v="0"/>
    <s v="MAIN"/>
    <s v="GSSY4S2"/>
    <s v="A"/>
    <m/>
    <m/>
    <x v="0"/>
  </r>
  <r>
    <n v="1"/>
    <s v="MONDAY"/>
    <s v="1400-1700 HRS"/>
    <s v="VIRTUAL"/>
    <s v="ZOOM"/>
    <x v="174"/>
    <s v="COMPANY LAW"/>
    <s v="239"/>
    <s v="HANNAH WANYOIKE"/>
    <s v="BCOM"/>
    <s v="KITENGELA"/>
    <m/>
    <n v="0"/>
    <n v="0"/>
    <m/>
    <s v=""/>
    <s v=""/>
    <s v=""/>
    <s v=""/>
    <s v=""/>
    <s v=""/>
    <s v=""/>
    <n v="0"/>
    <s v=""/>
    <s v=""/>
    <s v=""/>
    <s v=""/>
    <s v=""/>
    <m/>
    <s v=""/>
    <x v="2"/>
    <s v="BAM"/>
    <s v="KCABCOM"/>
    <s v="BCOM"/>
    <x v="0"/>
    <s v="KITENGELA"/>
    <s v="YEAR2TRIM2"/>
    <s v="A"/>
    <m/>
    <m/>
    <x v="0"/>
  </r>
  <r>
    <n v="1"/>
    <s v="MONDAY"/>
    <s v="1400-1700 HRS"/>
    <s v="VIRTUAL"/>
    <s v="ZOOM"/>
    <x v="174"/>
    <s v="COMPANY LAW"/>
    <s v="239"/>
    <s v="HANNAH WANYOIKE"/>
    <s v="BCOM"/>
    <s v="KSM"/>
    <m/>
    <n v="0"/>
    <n v="0"/>
    <m/>
    <s v=""/>
    <s v=""/>
    <s v=""/>
    <s v=""/>
    <s v=""/>
    <s v=""/>
    <s v=""/>
    <n v="0"/>
    <s v=""/>
    <s v=""/>
    <s v=""/>
    <s v=""/>
    <s v=""/>
    <m/>
    <s v=""/>
    <x v="2"/>
    <s v="BAM"/>
    <s v="KCABCOM"/>
    <s v="BCOM"/>
    <x v="0"/>
    <s v="KSM"/>
    <s v="YEAR2TRIM2"/>
    <s v="A"/>
    <m/>
    <m/>
    <x v="0"/>
  </r>
  <r>
    <n v="1"/>
    <s v="MONDAY"/>
    <s v="1400-1700 HRS"/>
    <s v="VIRTUAL"/>
    <s v="ZOOM"/>
    <x v="174"/>
    <s v="COMPANY LAW"/>
    <s v="239"/>
    <s v="HANNAH WANYOIKE"/>
    <s v="BCOM"/>
    <s v="MAIN"/>
    <n v="3"/>
    <n v="3"/>
    <n v="1"/>
    <n v="389"/>
    <s v=""/>
    <s v=""/>
    <s v=""/>
    <s v=""/>
    <s v=""/>
    <s v=""/>
    <s v=""/>
    <n v="1"/>
    <s v=""/>
    <s v=""/>
    <s v=""/>
    <s v=""/>
    <s v=""/>
    <m/>
    <s v=""/>
    <x v="2"/>
    <s v="BAM"/>
    <s v="KCABCOM"/>
    <s v="BCOM"/>
    <x v="0"/>
    <s v="MAIN"/>
    <s v="YEAR2TRIM2"/>
    <s v="A"/>
    <m/>
    <m/>
    <x v="0"/>
  </r>
  <r>
    <n v="1"/>
    <s v="MONDAY"/>
    <s v="1400-1700 HRS"/>
    <s v="VIRTUAL"/>
    <s v="ZOOM"/>
    <x v="174"/>
    <s v="COMPANY LAW"/>
    <s v="239"/>
    <s v="HANNAH WANYOIKE"/>
    <s v="BSC FA"/>
    <s v="MAIN"/>
    <m/>
    <n v="0"/>
    <n v="0"/>
    <m/>
    <s v=""/>
    <s v=""/>
    <s v=""/>
    <s v=""/>
    <s v=""/>
    <s v=""/>
    <s v=""/>
    <s v=""/>
    <s v=""/>
    <s v=""/>
    <s v=""/>
    <s v=""/>
    <s v=""/>
    <m/>
    <s v=""/>
    <x v="2"/>
    <s v="BAM"/>
    <s v="KCABSCFA"/>
    <s v="BSC FA"/>
    <x v="0"/>
    <s v="MAIN"/>
    <s v="YEAR2TRIM2"/>
    <s v="A"/>
    <m/>
    <m/>
    <x v="0"/>
  </r>
  <r>
    <n v="1"/>
    <s v="MONDAY"/>
    <s v="1400-1700 HRS"/>
    <s v="VIRTUAL"/>
    <s v="ZOOM"/>
    <x v="174"/>
    <s v="COMPANY LAW"/>
    <s v="239"/>
    <s v="HANNAH WANYOIKE"/>
    <s v="BCOM"/>
    <s v="TOWN"/>
    <m/>
    <n v="0"/>
    <n v="0"/>
    <m/>
    <s v=""/>
    <s v=""/>
    <s v=""/>
    <s v=""/>
    <s v=""/>
    <s v=""/>
    <s v=""/>
    <n v="0"/>
    <s v=""/>
    <s v=""/>
    <s v=""/>
    <s v=""/>
    <s v=""/>
    <m/>
    <s v=""/>
    <x v="2"/>
    <s v="BAM"/>
    <s v="KCABCOM"/>
    <s v="BCOM"/>
    <x v="0"/>
    <s v="TOWN"/>
    <s v="YEAR2TRIM2"/>
    <s v="A"/>
    <m/>
    <m/>
    <x v="0"/>
  </r>
  <r>
    <n v="4"/>
    <s v="THURSDAY"/>
    <s v="1730-2030 HRS"/>
    <s v="VIRTUAL"/>
    <s v="ZOOM"/>
    <x v="174"/>
    <s v="COMPANY LAW"/>
    <s v="239"/>
    <s v="HANNAH WANYOIKE"/>
    <s v="BCOM"/>
    <s v="MAIN"/>
    <n v="3"/>
    <n v="3"/>
    <n v="1"/>
    <n v="61"/>
    <s v=""/>
    <s v=""/>
    <s v=""/>
    <s v=""/>
    <s v=""/>
    <s v=""/>
    <s v=""/>
    <n v="1"/>
    <s v=""/>
    <s v=""/>
    <s v=""/>
    <s v=""/>
    <s v=""/>
    <m/>
    <s v=""/>
    <x v="2"/>
    <s v="BAM"/>
    <s v="KCABCOM"/>
    <s v="BCOM"/>
    <x v="2"/>
    <s v="MAIN"/>
    <s v="YEAR2TRIM2"/>
    <s v="A"/>
    <m/>
    <m/>
    <x v="0"/>
  </r>
  <r>
    <n v="4"/>
    <s v="THURSDAY"/>
    <s v="1730-2030 HRS"/>
    <s v="VIRTUAL"/>
    <s v="ZOOM"/>
    <x v="174"/>
    <s v="COMPANY LAW"/>
    <s v="239"/>
    <s v="HANNAH WANYOIKE"/>
    <s v="BSC FA"/>
    <s v="MAIN"/>
    <m/>
    <n v="0"/>
    <n v="0"/>
    <m/>
    <s v=""/>
    <s v=""/>
    <s v=""/>
    <s v=""/>
    <s v=""/>
    <s v=""/>
    <s v=""/>
    <s v=""/>
    <s v=""/>
    <s v=""/>
    <s v=""/>
    <s v=""/>
    <s v=""/>
    <m/>
    <s v=""/>
    <x v="2"/>
    <s v="BAM"/>
    <s v="KCABSCFA"/>
    <s v="BSC FA"/>
    <x v="2"/>
    <s v="MAIN"/>
    <s v="YEAR2TRIM2"/>
    <s v="A"/>
    <m/>
    <m/>
    <x v="0"/>
  </r>
  <r>
    <n v="4"/>
    <s v="THURSDAY"/>
    <s v="1730-2030 HRS"/>
    <s v="VIRTUAL"/>
    <s v="ZOOM"/>
    <x v="174"/>
    <s v="COMPANY LAW"/>
    <s v="239"/>
    <s v="HANNAH WANYOIKE"/>
    <s v="BCOM"/>
    <s v="TOWN"/>
    <m/>
    <n v="0"/>
    <n v="0"/>
    <m/>
    <s v=""/>
    <s v=""/>
    <s v=""/>
    <s v=""/>
    <s v=""/>
    <s v=""/>
    <s v=""/>
    <n v="0"/>
    <s v=""/>
    <s v=""/>
    <s v=""/>
    <s v=""/>
    <s v=""/>
    <m/>
    <s v=""/>
    <x v="2"/>
    <s v="BAM"/>
    <s v="KCABCOM"/>
    <s v="BCOM"/>
    <x v="2"/>
    <s v="TOWN"/>
    <s v="YEAR2TRIM2"/>
    <s v="A"/>
    <m/>
    <m/>
    <x v="0"/>
  </r>
  <r>
    <n v="6"/>
    <s v="SATURDAY"/>
    <s v="0800-1100 HRS"/>
    <s v="VIRTUAL"/>
    <s v="ZOOM"/>
    <x v="174"/>
    <s v="COMPANY LAW"/>
    <s v="239"/>
    <s v="HANNAH WANYOIKE"/>
    <s v="BCOM"/>
    <s v="MAIN"/>
    <n v="3"/>
    <n v="3"/>
    <n v="1"/>
    <n v="56"/>
    <s v=""/>
    <s v=""/>
    <s v=""/>
    <s v=""/>
    <s v=""/>
    <s v=""/>
    <s v=""/>
    <n v="1"/>
    <s v=""/>
    <s v=""/>
    <s v=""/>
    <s v=""/>
    <s v=""/>
    <m/>
    <s v=""/>
    <x v="2"/>
    <s v="BAM"/>
    <s v="KCABCOM"/>
    <s v="BCOM"/>
    <x v="5"/>
    <s v="MAIN"/>
    <s v="YEAR2TRIM2"/>
    <s v="A"/>
    <m/>
    <m/>
    <x v="0"/>
  </r>
  <r>
    <n v="6"/>
    <s v="SATURDAY"/>
    <s v="1730-2030 HRS"/>
    <s v="VIRTUAL"/>
    <s v="ZOOM"/>
    <x v="175"/>
    <s v="CONSTITUTIONAL LAW"/>
    <s v="239"/>
    <s v="HANNAH WANYOIKE"/>
    <s v="BPM"/>
    <s v="MAIN"/>
    <n v="3"/>
    <n v="3"/>
    <n v="1"/>
    <n v="6"/>
    <s v=""/>
    <s v=""/>
    <s v=""/>
    <s v=""/>
    <s v=""/>
    <s v=""/>
    <s v=""/>
    <n v="1"/>
    <s v=""/>
    <s v=""/>
    <s v=""/>
    <s v=""/>
    <s v=""/>
    <m/>
    <s v=""/>
    <x v="2"/>
    <s v="BAM"/>
    <s v="KCABSCPM"/>
    <s v="BPM"/>
    <x v="4"/>
    <s v="MAIN"/>
    <s v="YEAR1TRIM3"/>
    <s v="A"/>
    <m/>
    <n v="33"/>
    <x v="0"/>
  </r>
  <r>
    <n v="4"/>
    <s v="THURSDAY"/>
    <s v="1100-1400 HRS"/>
    <s v="VIRTUAL"/>
    <s v="ZOOM"/>
    <x v="175"/>
    <s v="CONSTITUTIONAL LAW"/>
    <s v="239"/>
    <s v="HANNAH WANYOIKE"/>
    <s v="BPM"/>
    <s v="TOWN"/>
    <n v="3"/>
    <n v="3"/>
    <n v="1"/>
    <n v="22"/>
    <s v=""/>
    <s v=""/>
    <s v=""/>
    <s v=""/>
    <s v=""/>
    <s v=""/>
    <s v=""/>
    <n v="1"/>
    <s v=""/>
    <s v=""/>
    <s v=""/>
    <s v=""/>
    <s v=""/>
    <m/>
    <s v=""/>
    <x v="2"/>
    <s v="BAM"/>
    <s v="KCABSCPM"/>
    <s v="BPM"/>
    <x v="0"/>
    <s v="TOWN"/>
    <s v="YEAR2TRIM2"/>
    <s v="A"/>
    <m/>
    <m/>
    <x v="0"/>
  </r>
  <r>
    <n v="1"/>
    <s v="MONDAY"/>
    <s v="0800-1100 HRS"/>
    <s v="VIRTUAL"/>
    <s v="ZOOM"/>
    <x v="176"/>
    <s v="LEGAL ISSUES IN PROCUREMENT AND SUPPLIES MANAGEMENT"/>
    <s v="239"/>
    <s v="HANNAH WANYOIKE"/>
    <s v="BPL"/>
    <s v="KITENGELA"/>
    <m/>
    <n v="0"/>
    <n v="0"/>
    <m/>
    <s v=""/>
    <s v=""/>
    <s v=""/>
    <s v=""/>
    <s v=""/>
    <s v=""/>
    <s v=""/>
    <n v="0"/>
    <s v=""/>
    <s v=""/>
    <s v=""/>
    <s v=""/>
    <s v=""/>
    <m/>
    <s v=""/>
    <x v="2"/>
    <s v="BAM"/>
    <s v="KCABSCPL"/>
    <s v="BPL"/>
    <x v="0"/>
    <s v="KITENGELA"/>
    <s v="YEAR2TRIM1"/>
    <s v="A"/>
    <m/>
    <m/>
    <x v="0"/>
  </r>
  <r>
    <n v="1"/>
    <s v="MONDAY"/>
    <s v="0800-1100 HRS"/>
    <s v="VIRTUAL"/>
    <s v="ZOOM"/>
    <x v="176"/>
    <s v="LEGAL ISSUES IN PROCUREMENT AND SUPPLIES MANAGEMENT"/>
    <s v="239"/>
    <s v="HANNAH WANYOIKE"/>
    <s v="BPL"/>
    <s v="MAIN"/>
    <m/>
    <n v="0"/>
    <n v="0"/>
    <m/>
    <s v=""/>
    <s v=""/>
    <s v=""/>
    <s v=""/>
    <s v=""/>
    <s v=""/>
    <s v=""/>
    <n v="0"/>
    <s v=""/>
    <s v=""/>
    <s v=""/>
    <s v=""/>
    <s v=""/>
    <m/>
    <s v=""/>
    <x v="2"/>
    <s v="BAM"/>
    <s v="KCABSCPL"/>
    <s v="BPL"/>
    <x v="0"/>
    <s v="MAIN"/>
    <s v="YEAR2TRIM1"/>
    <s v="A"/>
    <m/>
    <m/>
    <x v="0"/>
  </r>
  <r>
    <n v="1"/>
    <s v="MONDAY"/>
    <s v="0800-1100 HRS"/>
    <s v="VIRTUAL"/>
    <s v="ZOOM"/>
    <x v="176"/>
    <s v="LEGAL ISSUES IN PROCUREMENT AND SUPPLIES MANAGEMENT"/>
    <s v="239"/>
    <s v="HANNAH WANYOIKE"/>
    <s v="BPL"/>
    <s v="TOWN"/>
    <n v="3"/>
    <n v="3"/>
    <n v="1"/>
    <n v="188"/>
    <s v=""/>
    <s v=""/>
    <s v=""/>
    <s v=""/>
    <s v=""/>
    <s v=""/>
    <s v=""/>
    <n v="1"/>
    <s v=""/>
    <s v=""/>
    <s v=""/>
    <s v=""/>
    <s v=""/>
    <m/>
    <s v=""/>
    <x v="2"/>
    <s v="BAM"/>
    <s v="KCABSCPL"/>
    <s v="BPL"/>
    <x v="0"/>
    <s v="TOWN"/>
    <s v="YEAR2TRIM1"/>
    <s v="A"/>
    <m/>
    <m/>
    <x v="0"/>
  </r>
  <r>
    <n v="3"/>
    <s v="WEDNESDAY"/>
    <s v="1730-2030 HRS"/>
    <s v="VIRTUAL"/>
    <s v="ZOOM"/>
    <x v="176"/>
    <s v="LEGAL ISSUES IN PROCUREMENT AND SUPPLIES MANAGEMENT"/>
    <s v="239"/>
    <s v="HANNAH WANYOIKE"/>
    <s v="BPL"/>
    <s v="KITENGELA"/>
    <m/>
    <n v="0"/>
    <n v="0"/>
    <m/>
    <s v=""/>
    <s v=""/>
    <s v=""/>
    <s v=""/>
    <s v=""/>
    <s v=""/>
    <s v=""/>
    <n v="0"/>
    <s v=""/>
    <s v=""/>
    <s v=""/>
    <s v=""/>
    <s v=""/>
    <m/>
    <s v=""/>
    <x v="2"/>
    <s v="BAM"/>
    <s v="KCABSCPL"/>
    <s v="BPL"/>
    <x v="2"/>
    <s v="KITENGELA"/>
    <s v="YEAR2TRIM1"/>
    <s v="A"/>
    <m/>
    <m/>
    <x v="0"/>
  </r>
  <r>
    <n v="3"/>
    <s v="WEDNESDAY"/>
    <s v="1730-2030 HRS"/>
    <s v="VIRTUAL"/>
    <s v="ZOOM"/>
    <x v="176"/>
    <s v="LEGAL ISSUES IN PROCUREMENT AND SUPPLIES MANAGEMENT"/>
    <s v="239"/>
    <s v="HANNAH WANYOIKE"/>
    <s v="BPL"/>
    <s v="MAIN"/>
    <m/>
    <n v="0"/>
    <n v="0"/>
    <m/>
    <s v=""/>
    <s v=""/>
    <s v=""/>
    <s v=""/>
    <s v=""/>
    <s v=""/>
    <s v=""/>
    <n v="0"/>
    <s v=""/>
    <s v=""/>
    <s v=""/>
    <s v=""/>
    <s v=""/>
    <m/>
    <s v=""/>
    <x v="2"/>
    <s v="BAM"/>
    <s v="KCABSCPL"/>
    <s v="BPL"/>
    <x v="2"/>
    <s v="MAIN"/>
    <s v="YEAR2TRIM1"/>
    <s v="A"/>
    <m/>
    <m/>
    <x v="0"/>
  </r>
  <r>
    <n v="3"/>
    <s v="WEDNESDAY"/>
    <s v="1730-2030 HRS"/>
    <s v="VIRTUAL"/>
    <s v="ZOOM"/>
    <x v="176"/>
    <s v="LEGAL ISSUES IN PROCUREMENT AND SUPPLIES MANAGEMENT"/>
    <s v="239"/>
    <s v="HANNAH WANYOIKE"/>
    <s v="BPL"/>
    <s v="TOWN"/>
    <n v="3"/>
    <n v="3"/>
    <n v="1"/>
    <n v="46"/>
    <s v=""/>
    <s v=""/>
    <s v=""/>
    <s v=""/>
    <s v=""/>
    <s v=""/>
    <s v=""/>
    <n v="1"/>
    <s v=""/>
    <s v=""/>
    <s v=""/>
    <s v=""/>
    <s v=""/>
    <m/>
    <s v=""/>
    <x v="2"/>
    <s v="BAM"/>
    <s v="KCABSCPL"/>
    <s v="BPL"/>
    <x v="2"/>
    <s v="TOWN"/>
    <s v="YEAR2TRIM1"/>
    <s v="A"/>
    <m/>
    <m/>
    <x v="0"/>
  </r>
  <r>
    <n v="2"/>
    <s v="TUESDAY"/>
    <s v="1730-2030 HRS"/>
    <s v="PHYSICAL"/>
    <s v="7-3"/>
    <x v="177"/>
    <s v="INTRODUCTION TO TAXATION"/>
    <s v="240"/>
    <s v="MACKRED OCHIENG"/>
    <s v="BCOM"/>
    <s v="TOWN"/>
    <n v="3"/>
    <n v="3"/>
    <n v="1"/>
    <n v="70"/>
    <s v=""/>
    <s v=""/>
    <s v=""/>
    <s v=""/>
    <s v=""/>
    <s v=""/>
    <s v=""/>
    <n v="1"/>
    <s v=""/>
    <s v=""/>
    <s v=""/>
    <s v=""/>
    <s v=""/>
    <m/>
    <s v=""/>
    <x v="2"/>
    <s v="AF"/>
    <s v="KCABCOM"/>
    <s v="BCOM"/>
    <x v="2"/>
    <s v="TOWN"/>
    <s v="YEAR1TRIM3"/>
    <s v="A"/>
    <m/>
    <m/>
    <x v="0"/>
  </r>
  <r>
    <n v="2"/>
    <s v="TUESDAY"/>
    <s v="1730-2030 HRS"/>
    <s v="PHYSICAL"/>
    <s v="7-3"/>
    <x v="177"/>
    <s v="INTRODUCTION TO TAXATION"/>
    <s v="240"/>
    <s v="MACKRED OCHIENG"/>
    <s v="IBM"/>
    <s v="TOWN"/>
    <m/>
    <n v="0"/>
    <n v="0"/>
    <m/>
    <s v=""/>
    <s v=""/>
    <s v=""/>
    <s v=""/>
    <s v=""/>
    <s v=""/>
    <s v=""/>
    <n v="0"/>
    <s v=""/>
    <s v=""/>
    <s v=""/>
    <s v=""/>
    <s v=""/>
    <m/>
    <s v=""/>
    <x v="2"/>
    <s v="AF"/>
    <s v="KCABSIBM"/>
    <s v="IBM"/>
    <x v="2"/>
    <s v="TOWN"/>
    <s v="YEAR1TRIM3"/>
    <s v="A"/>
    <m/>
    <m/>
    <x v="0"/>
  </r>
  <r>
    <n v="3"/>
    <s v="WEDNESDAY"/>
    <s v="1730-2030 HRS"/>
    <s v="PHYSICAL"/>
    <s v="3-4"/>
    <x v="178"/>
    <s v="ADVANCED TAXATION"/>
    <s v="240"/>
    <s v="MACKRED OCHIENG"/>
    <s v="BCOM"/>
    <s v="TOWN"/>
    <n v="3"/>
    <n v="3"/>
    <n v="1"/>
    <n v="69"/>
    <s v=""/>
    <s v=""/>
    <s v=""/>
    <s v=""/>
    <s v=""/>
    <s v=""/>
    <s v=""/>
    <n v="1"/>
    <s v=""/>
    <s v=""/>
    <s v=""/>
    <s v=""/>
    <s v=""/>
    <m/>
    <s v=""/>
    <x v="2"/>
    <s v="AF"/>
    <s v="KCABCOM"/>
    <s v="BCOM"/>
    <x v="2"/>
    <s v="TOWN"/>
    <s v="YEAR3TRIM1"/>
    <s v="A"/>
    <s v="FO"/>
    <s v="TRIM 5A"/>
    <x v="0"/>
  </r>
  <r>
    <n v="6"/>
    <s v="SATURDAY"/>
    <s v="0800-1100 HRS"/>
    <s v="VIRTUAL"/>
    <s v="ZOOM"/>
    <x v="178"/>
    <s v="ADVANCED TAXATION"/>
    <s v="240"/>
    <s v="MACKRED OCHIENG"/>
    <s v="BCOM"/>
    <s v="MAIN"/>
    <n v="3"/>
    <n v="3"/>
    <n v="1"/>
    <n v="36"/>
    <s v=""/>
    <s v=""/>
    <s v=""/>
    <s v=""/>
    <s v=""/>
    <s v=""/>
    <s v=""/>
    <n v="1"/>
    <s v=""/>
    <s v=""/>
    <s v=""/>
    <s v=""/>
    <s v=""/>
    <m/>
    <s v=""/>
    <x v="2"/>
    <s v="AF"/>
    <s v="KCABCOM"/>
    <s v="BCOM"/>
    <x v="3"/>
    <s v="MAIN"/>
    <s v="YEAR3TRIM1"/>
    <s v="A"/>
    <s v="AO"/>
    <m/>
    <x v="0"/>
  </r>
  <r>
    <n v="6"/>
    <s v="SATURDAY"/>
    <s v="0800-1100 HRS"/>
    <s v="VIRTUAL"/>
    <s v="ZOOM"/>
    <x v="178"/>
    <s v="ADVANCED TAXATION"/>
    <s v="240"/>
    <s v="MACKRED OCHIENG"/>
    <s v="BCOM"/>
    <s v="MAIN"/>
    <m/>
    <n v="0"/>
    <n v="0"/>
    <m/>
    <s v=""/>
    <s v=""/>
    <s v=""/>
    <s v=""/>
    <s v=""/>
    <s v=""/>
    <s v=""/>
    <n v="0"/>
    <s v=""/>
    <s v=""/>
    <s v=""/>
    <s v=""/>
    <s v=""/>
    <m/>
    <s v=""/>
    <x v="2"/>
    <s v="AF"/>
    <s v="KCABCOM"/>
    <s v="BCOM"/>
    <x v="3"/>
    <s v="MAIN"/>
    <s v="YEAR3TRIM1"/>
    <s v="A"/>
    <s v="AO"/>
    <m/>
    <x v="0"/>
  </r>
  <r>
    <n v="5"/>
    <s v="FRIDAY"/>
    <s v="1100-1400 HRS"/>
    <s v="PHYSICAL"/>
    <s v="TR 3"/>
    <x v="20"/>
    <s v="FINANCIAL ACCOUNTING I"/>
    <s v="262"/>
    <s v="DOUGLAS NYAKUNDI"/>
    <s v="BCOM"/>
    <s v="KSM"/>
    <n v="3"/>
    <n v="3"/>
    <n v="1"/>
    <n v="41"/>
    <s v=""/>
    <s v=""/>
    <s v=""/>
    <s v=""/>
    <s v=""/>
    <s v=""/>
    <s v=""/>
    <n v="1"/>
    <s v=""/>
    <s v=""/>
    <s v=""/>
    <s v=""/>
    <s v=""/>
    <m/>
    <s v=""/>
    <x v="2"/>
    <s v="AF"/>
    <s v="KCABCOM"/>
    <s v="BCOM"/>
    <x v="0"/>
    <s v="KSM"/>
    <s v="YEAR1TRIM1"/>
    <s v="A"/>
    <m/>
    <m/>
    <x v="0"/>
  </r>
  <r>
    <n v="6"/>
    <s v="SATURDAY"/>
    <s v="1730-2030 HRS"/>
    <s v="VIRTUAL"/>
    <s v="ZOOM"/>
    <x v="21"/>
    <s v="FINANCIAL ACCOUNTING II"/>
    <s v="262"/>
    <s v="DOUGLAS NYAKUNDI"/>
    <s v="BCOM"/>
    <s v="MAIN"/>
    <n v="3"/>
    <n v="3"/>
    <n v="1"/>
    <n v="6"/>
    <s v=""/>
    <s v=""/>
    <s v=""/>
    <s v=""/>
    <s v=""/>
    <s v=""/>
    <s v=""/>
    <n v="1"/>
    <s v=""/>
    <s v=""/>
    <s v=""/>
    <s v=""/>
    <s v=""/>
    <m/>
    <s v=""/>
    <x v="2"/>
    <s v="AF"/>
    <s v="KCABCOM"/>
    <s v="BCOM"/>
    <x v="4"/>
    <s v="MAIN"/>
    <s v="YEAR1TRIM2"/>
    <s v="A"/>
    <m/>
    <m/>
    <x v="0"/>
  </r>
  <r>
    <n v="6"/>
    <s v="SATURDAY"/>
    <s v="1730-2030 HRS"/>
    <s v="VIRTUAL"/>
    <s v="ZOOM"/>
    <x v="21"/>
    <s v="FINANCIAL ACCOUNTING II"/>
    <s v="262"/>
    <s v="DOUGLAS NYAKUNDI"/>
    <s v="BBIT"/>
    <s v="MAIN"/>
    <m/>
    <n v="0"/>
    <n v="0"/>
    <m/>
    <m/>
    <s v=""/>
    <s v=""/>
    <s v=""/>
    <s v=""/>
    <s v=""/>
    <n v="0"/>
    <s v=""/>
    <s v=""/>
    <s v=""/>
    <s v=""/>
    <s v=""/>
    <s v=""/>
    <m/>
    <s v=""/>
    <x v="0"/>
    <s v="AF"/>
    <s v="KCABBIT"/>
    <s v="BBIT"/>
    <x v="4"/>
    <s v="MAIN"/>
    <s v="YEAR2TRIM1"/>
    <s v="A"/>
    <m/>
    <m/>
    <x v="0"/>
  </r>
  <r>
    <n v="2"/>
    <s v="TUESDAY"/>
    <s v="1100-1400 HRS"/>
    <s v="PHYSICAL"/>
    <s v="BR1"/>
    <x v="21"/>
    <s v="FINANCIAL ACCOUNTING II"/>
    <s v="262"/>
    <s v="DOUGLAS NYAKUNDI"/>
    <s v="BPL"/>
    <s v="KSM"/>
    <m/>
    <n v="0"/>
    <n v="0"/>
    <n v="5"/>
    <s v=""/>
    <s v=""/>
    <s v=""/>
    <s v=""/>
    <s v=""/>
    <s v=""/>
    <s v=""/>
    <n v="0"/>
    <s v=""/>
    <s v=""/>
    <s v=""/>
    <s v=""/>
    <s v=""/>
    <m/>
    <s v=""/>
    <x v="2"/>
    <s v="AF"/>
    <s v="KCABSCPL"/>
    <s v="BPL"/>
    <x v="0"/>
    <s v="KSM"/>
    <s v="YEAR1TRIM2"/>
    <s v="A"/>
    <m/>
    <n v="87"/>
    <x v="0"/>
  </r>
  <r>
    <n v="2"/>
    <s v="TUESDAY"/>
    <s v="1100-1400 HRS"/>
    <s v="PHYSICAL"/>
    <s v="BR1"/>
    <x v="21"/>
    <s v="FINANCIAL ACCOUNTING II"/>
    <s v="262"/>
    <s v="DOUGLAS NYAKUNDI"/>
    <s v="BCOM"/>
    <s v="KSM"/>
    <n v="3"/>
    <n v="3"/>
    <n v="1"/>
    <n v="5"/>
    <s v=""/>
    <s v=""/>
    <s v=""/>
    <s v=""/>
    <s v=""/>
    <s v=""/>
    <s v=""/>
    <n v="1"/>
    <s v=""/>
    <s v=""/>
    <s v=""/>
    <s v=""/>
    <s v=""/>
    <m/>
    <s v=""/>
    <x v="2"/>
    <s v="AF"/>
    <s v="KCABCOM"/>
    <s v="BCOM"/>
    <x v="0"/>
    <s v="KSM"/>
    <s v="YEAR1TRIM2"/>
    <s v="A"/>
    <m/>
    <m/>
    <x v="0"/>
  </r>
  <r>
    <n v="1"/>
    <s v="MONDAY"/>
    <s v="1730-2030 HRS"/>
    <s v="VIRTUAL"/>
    <s v="ZOOM "/>
    <x v="58"/>
    <s v="INTRODUCTION TO ACCOUNTING"/>
    <s v="262"/>
    <s v="DOUGLAS NYAKUNDI"/>
    <s v="DPROJ"/>
    <s v="MAIN"/>
    <m/>
    <n v="0"/>
    <n v="0"/>
    <n v="12"/>
    <s v=""/>
    <n v="0"/>
    <s v=""/>
    <s v=""/>
    <s v=""/>
    <s v=""/>
    <s v=""/>
    <s v=""/>
    <s v=""/>
    <s v=""/>
    <s v=""/>
    <s v=""/>
    <s v=""/>
    <m/>
    <s v=""/>
    <x v="3"/>
    <s v="ACADEMIC"/>
    <s v="KCADIPPM"/>
    <s v="DPROJ"/>
    <x v="1"/>
    <s v="MAIN"/>
    <s v="STAGE 1"/>
    <s v="A"/>
    <m/>
    <m/>
    <x v="0"/>
  </r>
  <r>
    <n v="1"/>
    <s v="MONDAY"/>
    <s v="1730-2030 HRS"/>
    <s v="VIRTUAL"/>
    <s v="ZOOM"/>
    <x v="58"/>
    <s v="FOUNDATIONS OF ACCOUNTING I"/>
    <s v="262"/>
    <s v="DOUGLAS NYAKUNDI"/>
    <s v="DIPED"/>
    <s v="MAIN"/>
    <s v="3"/>
    <m/>
    <m/>
    <n v="6"/>
    <m/>
    <m/>
    <m/>
    <m/>
    <m/>
    <m/>
    <m/>
    <m/>
    <m/>
    <m/>
    <m/>
    <m/>
    <m/>
    <m/>
    <m/>
    <x v="1"/>
    <s v="AF"/>
    <s v="KCADE"/>
    <s v="DIPED"/>
    <x v="1"/>
    <s v="MAIN"/>
    <s v="TRIM 2"/>
    <s v="A"/>
    <m/>
    <m/>
    <x v="0"/>
  </r>
  <r>
    <n v="1"/>
    <s v="MONDAY"/>
    <s v="1730-2030 HRS"/>
    <s v="VIRTUAL"/>
    <s v="ZOOM"/>
    <x v="58"/>
    <s v="INTRODUCTION TO ACCOUNTING"/>
    <s v="262"/>
    <s v="DOUGLAS NYAKUNDI"/>
    <s v="DBM"/>
    <s v="KITENGELA"/>
    <m/>
    <n v="0"/>
    <n v="0"/>
    <m/>
    <s v=""/>
    <s v=""/>
    <s v=""/>
    <s v=""/>
    <s v=""/>
    <n v="0"/>
    <s v=""/>
    <s v=""/>
    <s v=""/>
    <s v=""/>
    <s v=""/>
    <s v=""/>
    <s v=""/>
    <m/>
    <s v=""/>
    <x v="2"/>
    <s v="AF"/>
    <s v="KCADIPBMNGT"/>
    <s v="DBM"/>
    <x v="1"/>
    <s v="KITENGELA"/>
    <s v="TRIM 2"/>
    <s v="A"/>
    <m/>
    <m/>
    <x v="0"/>
  </r>
  <r>
    <n v="1"/>
    <s v="MONDAY"/>
    <s v="1730-2030 HRS"/>
    <s v="VIRTUAL"/>
    <s v="ZOOM"/>
    <x v="58"/>
    <s v="INTRODUCTION TO ACCOUNTING"/>
    <s v="262"/>
    <s v="DOUGLAS NYAKUNDI"/>
    <s v="DPL"/>
    <s v="KITENGELA"/>
    <m/>
    <n v="0"/>
    <n v="0"/>
    <m/>
    <s v=""/>
    <s v=""/>
    <s v=""/>
    <s v=""/>
    <s v=""/>
    <n v="0"/>
    <s v=""/>
    <s v=""/>
    <s v=""/>
    <s v=""/>
    <s v=""/>
    <s v=""/>
    <s v=""/>
    <m/>
    <s v=""/>
    <x v="2"/>
    <s v="AF"/>
    <s v="KCADPL"/>
    <s v="DPL"/>
    <x v="1"/>
    <s v="KITENGELA"/>
    <s v="TRIM 2"/>
    <s v="A"/>
    <m/>
    <m/>
    <x v="0"/>
  </r>
  <r>
    <n v="1"/>
    <s v="MONDAY"/>
    <s v="1730-2030 HRS"/>
    <s v="VIRTUAL"/>
    <s v="ZOOM"/>
    <x v="58"/>
    <s v="INTRODUCTION TO ACCOUNTING"/>
    <s v="262"/>
    <s v="DOUGLAS NYAKUNDI"/>
    <s v="DBM"/>
    <s v="KSM"/>
    <m/>
    <n v="0"/>
    <n v="0"/>
    <m/>
    <s v=""/>
    <s v=""/>
    <s v=""/>
    <s v=""/>
    <s v=""/>
    <n v="0"/>
    <s v=""/>
    <s v=""/>
    <s v=""/>
    <s v=""/>
    <s v=""/>
    <s v=""/>
    <s v=""/>
    <m/>
    <s v=""/>
    <x v="2"/>
    <s v="AF"/>
    <s v="KCADIPBMNGT"/>
    <s v="DBM"/>
    <x v="1"/>
    <s v="KSM"/>
    <s v="TRIM 2"/>
    <s v="A"/>
    <m/>
    <m/>
    <x v="0"/>
  </r>
  <r>
    <n v="1"/>
    <s v="MONDAY"/>
    <s v="1730-2030 HRS"/>
    <s v="VIRTUAL"/>
    <s v="ZOOM"/>
    <x v="58"/>
    <s v="INTRODUCTION TO ACCOUNTING"/>
    <s v="262"/>
    <s v="DOUGLAS NYAKUNDI"/>
    <s v="DPL"/>
    <s v="KSM"/>
    <m/>
    <n v="0"/>
    <n v="0"/>
    <m/>
    <s v=""/>
    <s v=""/>
    <s v=""/>
    <s v=""/>
    <s v=""/>
    <n v="0"/>
    <s v=""/>
    <s v=""/>
    <s v=""/>
    <s v=""/>
    <s v=""/>
    <s v=""/>
    <s v=""/>
    <m/>
    <s v=""/>
    <x v="2"/>
    <s v="AF"/>
    <s v="KCADPL"/>
    <s v="DPL"/>
    <x v="1"/>
    <s v="KSM"/>
    <s v="TRIM 2"/>
    <s v="A"/>
    <m/>
    <m/>
    <x v="0"/>
  </r>
  <r>
    <n v="1"/>
    <s v="MONDAY"/>
    <s v="1730-2030 HRS"/>
    <s v="VIRTUAL"/>
    <s v="ZOOM"/>
    <x v="58"/>
    <s v="INTRODUCTION TO ACCOUNTING"/>
    <s v="262"/>
    <s v="DOUGLAS NYAKUNDI"/>
    <s v="DBM"/>
    <s v="MAIN"/>
    <n v="3"/>
    <n v="3"/>
    <n v="1"/>
    <n v="35"/>
    <s v=""/>
    <s v=""/>
    <s v=""/>
    <s v=""/>
    <s v=""/>
    <n v="1"/>
    <s v=""/>
    <s v=""/>
    <s v=""/>
    <s v=""/>
    <s v=""/>
    <s v=""/>
    <s v=""/>
    <m/>
    <s v=""/>
    <x v="2"/>
    <s v="AF"/>
    <s v="KCADIPBMNGT"/>
    <s v="DBM"/>
    <x v="1"/>
    <s v="MAIN"/>
    <s v="TRIM 2"/>
    <s v="A"/>
    <m/>
    <m/>
    <x v="0"/>
  </r>
  <r>
    <n v="1"/>
    <s v="MONDAY"/>
    <s v="1730-2030 HRS"/>
    <s v="VIRTUAL"/>
    <s v="ZOOM"/>
    <x v="58"/>
    <s v="INTRODUCTION TO ACCOUNTING"/>
    <s v="262"/>
    <s v="DOUGLAS NYAKUNDI"/>
    <s v="DPL"/>
    <s v="MAIN"/>
    <m/>
    <n v="0"/>
    <n v="0"/>
    <m/>
    <s v=""/>
    <s v=""/>
    <s v=""/>
    <s v=""/>
    <s v=""/>
    <n v="0"/>
    <s v=""/>
    <s v=""/>
    <s v=""/>
    <s v=""/>
    <s v=""/>
    <s v=""/>
    <s v=""/>
    <m/>
    <s v=""/>
    <x v="2"/>
    <s v="AF"/>
    <s v="KCADPL"/>
    <s v="DPL"/>
    <x v="1"/>
    <s v="MAIN"/>
    <s v="TRIM 2"/>
    <s v="A"/>
    <m/>
    <m/>
    <x v="0"/>
  </r>
  <r>
    <n v="7"/>
    <s v="SUNDAY"/>
    <s v="1100-1400 HRS"/>
    <s v="VIRTUAL"/>
    <s v="ZOOM"/>
    <x v="179"/>
    <s v="INTERMEDIATE ACCOUNTING I"/>
    <s v="262"/>
    <s v="DOUGLAS NYAKUNDI"/>
    <s v="BCOM"/>
    <s v="KSM"/>
    <m/>
    <n v="0"/>
    <n v="0"/>
    <m/>
    <s v=""/>
    <s v=""/>
    <s v=""/>
    <s v=""/>
    <s v=""/>
    <s v=""/>
    <s v=""/>
    <n v="0"/>
    <s v=""/>
    <s v=""/>
    <s v=""/>
    <s v=""/>
    <s v=""/>
    <m/>
    <s v=""/>
    <x v="2"/>
    <s v="AF"/>
    <s v="KCABCOM"/>
    <s v="BCOM"/>
    <x v="3"/>
    <s v="KSM"/>
    <s v="YEAR1TRIM3"/>
    <s v="A"/>
    <m/>
    <m/>
    <x v="0"/>
  </r>
  <r>
    <n v="7"/>
    <s v="SUNDAY"/>
    <s v="1100-1400 HRS"/>
    <s v="VIRTUAL"/>
    <s v="ZOOM"/>
    <x v="179"/>
    <s v="INTERMEDIATE ACCOUNTING I"/>
    <s v="262"/>
    <s v="DOUGLAS NYAKUNDI"/>
    <s v="BCOM"/>
    <s v="MAIN"/>
    <n v="3"/>
    <n v="3"/>
    <n v="1"/>
    <n v="6"/>
    <s v=""/>
    <s v=""/>
    <s v=""/>
    <s v=""/>
    <s v=""/>
    <s v=""/>
    <s v=""/>
    <n v="1"/>
    <s v=""/>
    <s v=""/>
    <s v=""/>
    <s v=""/>
    <s v=""/>
    <m/>
    <s v=""/>
    <x v="2"/>
    <s v="AF"/>
    <s v="KCABCOM"/>
    <s v="BCOM"/>
    <x v="3"/>
    <s v="MAIN"/>
    <s v="YEAR1TRIM3"/>
    <s v="A"/>
    <m/>
    <m/>
    <x v="0"/>
  </r>
  <r>
    <n v="7"/>
    <s v="SUNDAY"/>
    <s v="1100-1400 HRS"/>
    <s v="VIRTUAL"/>
    <s v="ZOOM"/>
    <x v="179"/>
    <s v="INTERMEDIATE ACCOUNTING I"/>
    <s v="262"/>
    <s v="DOUGLAS NYAKUNDI"/>
    <s v="BPM"/>
    <s v="MAIN"/>
    <m/>
    <n v="0"/>
    <n v="0"/>
    <n v="6"/>
    <s v=""/>
    <s v=""/>
    <s v=""/>
    <s v=""/>
    <s v=""/>
    <s v=""/>
    <s v=""/>
    <n v="0"/>
    <s v=""/>
    <s v=""/>
    <s v=""/>
    <s v=""/>
    <s v=""/>
    <m/>
    <s v=""/>
    <x v="2"/>
    <s v="AF"/>
    <s v="KCABSCPM"/>
    <s v="BPM"/>
    <x v="3"/>
    <s v="MAIN"/>
    <s v="YEAR1TRIM3"/>
    <s v="A"/>
    <n v="73"/>
    <m/>
    <x v="0"/>
  </r>
  <r>
    <n v="7"/>
    <s v="SUNDAY"/>
    <s v="1100-1400 HRS"/>
    <s v="VIRTUAL"/>
    <s v="ZOOM"/>
    <x v="179"/>
    <s v="INTERMEDIATE ACCOUNTING I"/>
    <s v="262"/>
    <s v="DOUGLAS NYAKUNDI"/>
    <s v="IBM"/>
    <s v="MAIN"/>
    <m/>
    <n v="0"/>
    <n v="0"/>
    <n v="6"/>
    <s v=""/>
    <s v=""/>
    <s v=""/>
    <s v=""/>
    <s v=""/>
    <s v=""/>
    <s v=""/>
    <n v="0"/>
    <s v=""/>
    <s v=""/>
    <s v=""/>
    <s v=""/>
    <s v=""/>
    <m/>
    <s v=""/>
    <x v="2"/>
    <s v="AF"/>
    <s v="KCABSIBM"/>
    <s v="IBM"/>
    <x v="3"/>
    <s v="MAIN"/>
    <s v="YEAR1TRIM3"/>
    <s v="A"/>
    <n v="73"/>
    <m/>
    <x v="0"/>
  </r>
  <r>
    <n v="6"/>
    <s v="SATURDAY"/>
    <s v="1500-1800 HRS"/>
    <s v="VIRTUAL"/>
    <s v="ZOOM"/>
    <x v="22"/>
    <s v="COST ACCOUNTING"/>
    <s v="262"/>
    <s v="DOUGLAS NYAKUNDI"/>
    <s v="BPL"/>
    <s v="MAIN"/>
    <m/>
    <n v="0"/>
    <n v="0"/>
    <m/>
    <s v=""/>
    <s v=""/>
    <s v=""/>
    <s v=""/>
    <s v=""/>
    <s v=""/>
    <s v=""/>
    <n v="0"/>
    <s v=""/>
    <s v=""/>
    <s v=""/>
    <s v=""/>
    <s v=""/>
    <m/>
    <s v=""/>
    <x v="2"/>
    <s v="AF"/>
    <s v="KCABSCPL"/>
    <s v="BPL"/>
    <x v="5"/>
    <s v="MAIN"/>
    <s v="YEAR1TRIM3"/>
    <s v="A"/>
    <m/>
    <m/>
    <x v="0"/>
  </r>
  <r>
    <n v="6"/>
    <s v="SATURDAY"/>
    <s v="1500-1800 HRS"/>
    <s v="VIRTUAL"/>
    <s v="ZOOM"/>
    <x v="22"/>
    <s v="COST ACCOUNTING"/>
    <s v="262"/>
    <s v="DOUGLAS NYAKUNDI"/>
    <s v="BCOM"/>
    <s v="MAIN"/>
    <n v="3"/>
    <n v="3"/>
    <n v="1"/>
    <n v="81"/>
    <s v=""/>
    <s v=""/>
    <s v=""/>
    <s v=""/>
    <s v=""/>
    <s v=""/>
    <s v=""/>
    <n v="1"/>
    <s v=""/>
    <s v=""/>
    <s v=""/>
    <s v=""/>
    <s v=""/>
    <m/>
    <s v=""/>
    <x v="2"/>
    <s v="AF"/>
    <s v="KCABCOM"/>
    <s v="BCOM"/>
    <x v="5"/>
    <s v="MAIN"/>
    <s v="YEAR2TRIM1"/>
    <s v="A"/>
    <m/>
    <m/>
    <x v="0"/>
  </r>
  <r>
    <n v="6"/>
    <s v="SATURDAY"/>
    <s v="1500-1800 HRS"/>
    <s v="VIRTUAL"/>
    <s v="ZOOM"/>
    <x v="22"/>
    <s v="COST ACCOUNTING"/>
    <s v="262"/>
    <s v="DOUGLAS NYAKUNDI"/>
    <s v="BPL"/>
    <s v="TOWN"/>
    <m/>
    <n v="0"/>
    <n v="0"/>
    <m/>
    <s v=""/>
    <s v=""/>
    <s v=""/>
    <s v=""/>
    <s v=""/>
    <s v=""/>
    <s v=""/>
    <n v="0"/>
    <s v=""/>
    <s v=""/>
    <s v=""/>
    <s v=""/>
    <s v=""/>
    <m/>
    <s v=""/>
    <x v="2"/>
    <s v="AF"/>
    <s v="KCABSCPL"/>
    <s v="BPL"/>
    <x v="5"/>
    <s v="TOWN"/>
    <s v="YEAR1TRIM3"/>
    <s v="A"/>
    <m/>
    <m/>
    <x v="0"/>
  </r>
  <r>
    <n v="6"/>
    <s v="SATURDAY"/>
    <s v="1500-1800 HRS"/>
    <s v="VIRTUAL"/>
    <s v="ZOOM"/>
    <x v="22"/>
    <s v="COST ACCOUNTING"/>
    <s v="262"/>
    <s v="DOUGLAS NYAKUNDI"/>
    <s v="BBIT"/>
    <s v="MAIN"/>
    <m/>
    <n v="0"/>
    <n v="0"/>
    <m/>
    <m/>
    <s v=""/>
    <s v=""/>
    <s v=""/>
    <s v=""/>
    <s v=""/>
    <n v="0"/>
    <s v=""/>
    <s v=""/>
    <s v=""/>
    <s v=""/>
    <s v=""/>
    <s v=""/>
    <m/>
    <s v=""/>
    <x v="0"/>
    <s v="AF"/>
    <s v="KCABBIT"/>
    <s v="BBIT"/>
    <x v="5"/>
    <s v="MAIN"/>
    <s v="YEAR2TRIM2"/>
    <s v="A"/>
    <m/>
    <m/>
    <x v="0"/>
  </r>
  <r>
    <n v="1"/>
    <s v="MONDAY"/>
    <s v="1100-1400 HRS"/>
    <s v="PHYSICAL"/>
    <s v="TR 3"/>
    <x v="180"/>
    <s v="PRINCIPLES OF TAXATION"/>
    <s v="262"/>
    <s v="DOUGLAS NYAKUNDI"/>
    <s v="DBM"/>
    <s v="KSM"/>
    <n v="3"/>
    <n v="0"/>
    <n v="0"/>
    <n v="0"/>
    <s v=""/>
    <s v=""/>
    <s v=""/>
    <s v=""/>
    <s v=""/>
    <n v="0"/>
    <s v=""/>
    <s v=""/>
    <s v=""/>
    <s v=""/>
    <s v=""/>
    <s v=""/>
    <s v=""/>
    <m/>
    <s v=""/>
    <x v="2"/>
    <s v="AF"/>
    <s v="KCADIPBMNGT"/>
    <s v="DBM"/>
    <x v="0"/>
    <s v="KSM"/>
    <s v="TRIM 4"/>
    <s v="A"/>
    <m/>
    <m/>
    <x v="0"/>
  </r>
  <r>
    <n v="6"/>
    <s v="SATURDAY"/>
    <s v="1100-1400 HRS"/>
    <s v="VIRTUAL"/>
    <s v="ZOOM"/>
    <x v="181"/>
    <s v="FINANCIAL STATEMENT ANALYSIS"/>
    <s v="262"/>
    <s v="DOUGLAS NYAKUNDI"/>
    <s v="BCOM"/>
    <s v="MAIN"/>
    <m/>
    <n v="0"/>
    <n v="0"/>
    <m/>
    <s v=""/>
    <s v=""/>
    <s v=""/>
    <s v=""/>
    <s v=""/>
    <s v=""/>
    <s v=""/>
    <n v="0"/>
    <s v=""/>
    <s v=""/>
    <s v=""/>
    <s v=""/>
    <s v=""/>
    <m/>
    <s v=""/>
    <x v="2"/>
    <s v="AF"/>
    <s v="KCABCOM"/>
    <s v="BCOM"/>
    <x v="2"/>
    <s v="MAIN"/>
    <s v="YEAR2TRIM3"/>
    <s v="A"/>
    <s v="FO"/>
    <s v="TRIM 4A"/>
    <x v="0"/>
  </r>
  <r>
    <n v="6"/>
    <s v="SATURDAY"/>
    <s v="1100-1400 HRS"/>
    <s v="VIRTUAL"/>
    <s v="ZOOM"/>
    <x v="181"/>
    <s v="FINANCIAL STATEMENT ANALYSIS"/>
    <s v="262"/>
    <s v="DOUGLAS NYAKUNDI"/>
    <s v="BCOM"/>
    <s v="TOWN"/>
    <m/>
    <n v="0"/>
    <n v="0"/>
    <m/>
    <s v=""/>
    <s v=""/>
    <s v=""/>
    <s v=""/>
    <s v=""/>
    <s v=""/>
    <s v=""/>
    <n v="0"/>
    <s v=""/>
    <s v=""/>
    <s v=""/>
    <s v=""/>
    <s v=""/>
    <m/>
    <s v=""/>
    <x v="2"/>
    <s v="AF"/>
    <s v="KCABCOM"/>
    <s v="BCOM"/>
    <x v="2"/>
    <s v="TOWN"/>
    <s v="YEAR2TRIM3"/>
    <s v="A"/>
    <s v="FO"/>
    <s v="TRIM 4A"/>
    <x v="0"/>
  </r>
  <r>
    <n v="6"/>
    <s v="SATURDAY"/>
    <s v="1100-1400 HRS"/>
    <s v="VIRTUAL"/>
    <s v="ZOOM"/>
    <x v="181"/>
    <s v="FINANCIAL STATEMENT ANALYSIS"/>
    <s v="262"/>
    <s v="DOUGLAS NYAKUNDI"/>
    <s v="BCOM"/>
    <s v="MAIN"/>
    <n v="3"/>
    <n v="3"/>
    <n v="1"/>
    <n v="10"/>
    <s v=""/>
    <s v=""/>
    <s v=""/>
    <s v=""/>
    <s v=""/>
    <s v=""/>
    <s v=""/>
    <n v="1"/>
    <s v=""/>
    <s v=""/>
    <s v=""/>
    <s v=""/>
    <s v=""/>
    <m/>
    <s v=""/>
    <x v="2"/>
    <s v="AF"/>
    <s v="KCABCOM"/>
    <s v="BCOM"/>
    <x v="3"/>
    <s v="MAIN"/>
    <s v="YEAR2TRIM3"/>
    <s v="A"/>
    <s v="FO"/>
    <s v="TRIM 4A"/>
    <x v="0"/>
  </r>
  <r>
    <n v="5"/>
    <s v="FRIDAY"/>
    <s v="1730-2030 HRS"/>
    <s v="VIRTUAL"/>
    <s v="ZOOM"/>
    <x v="182"/>
    <s v="DEVELOPMENT FINANCE"/>
    <s v="262"/>
    <s v="DOUGLAS NYAKUNDI"/>
    <s v="BCOM"/>
    <s v="MAIN"/>
    <n v="3"/>
    <n v="3"/>
    <n v="1"/>
    <n v="33"/>
    <s v=""/>
    <s v=""/>
    <s v=""/>
    <s v=""/>
    <s v=""/>
    <s v=""/>
    <s v=""/>
    <n v="1"/>
    <s v=""/>
    <s v=""/>
    <s v=""/>
    <s v=""/>
    <s v=""/>
    <m/>
    <s v=""/>
    <x v="2"/>
    <s v="AF"/>
    <s v="KCABCOM"/>
    <s v="BCOM"/>
    <x v="2"/>
    <s v="MAIN"/>
    <s v="YEAR3TRIM1"/>
    <s v="A"/>
    <s v="FO"/>
    <s v="TRIM 5A"/>
    <x v="0"/>
  </r>
  <r>
    <n v="5"/>
    <s v="FRIDAY"/>
    <s v="1730-2030 HRS"/>
    <s v="VIRTUAL"/>
    <s v="ZOOM"/>
    <x v="182"/>
    <s v="DEVELOPMENT FINANCE"/>
    <s v="262"/>
    <s v="DOUGLAS NYAKUNDI"/>
    <s v="BCOM"/>
    <s v="TOWN"/>
    <m/>
    <n v="0"/>
    <n v="0"/>
    <m/>
    <s v=""/>
    <s v=""/>
    <s v=""/>
    <s v=""/>
    <s v=""/>
    <s v=""/>
    <s v=""/>
    <n v="0"/>
    <s v=""/>
    <s v=""/>
    <s v=""/>
    <s v=""/>
    <s v=""/>
    <m/>
    <s v=""/>
    <x v="2"/>
    <s v="AF"/>
    <s v="KCABCOM"/>
    <s v="BCOM"/>
    <x v="2"/>
    <s v="TOWN"/>
    <s v="YEAR3TRIM1"/>
    <s v="A"/>
    <s v="FO"/>
    <s v="TRIM 5A"/>
    <x v="0"/>
  </r>
  <r>
    <n v="7"/>
    <s v="SUNDAY"/>
    <s v="0800-1100 HRS"/>
    <s v="VIRTUAL"/>
    <s v="ZOOM"/>
    <x v="182"/>
    <s v="DEVELOPMENT FINANCE"/>
    <s v="262"/>
    <s v="DOUGLAS NYAKUNDI"/>
    <s v="BCOM"/>
    <s v="MAIN"/>
    <n v="3"/>
    <n v="3"/>
    <n v="1"/>
    <n v="10"/>
    <s v=""/>
    <s v=""/>
    <s v=""/>
    <s v=""/>
    <s v=""/>
    <s v=""/>
    <s v=""/>
    <n v="1"/>
    <s v=""/>
    <s v=""/>
    <s v=""/>
    <s v=""/>
    <s v=""/>
    <m/>
    <s v=""/>
    <x v="2"/>
    <s v="AF"/>
    <s v="KCABCOM"/>
    <s v="BCOM"/>
    <x v="3"/>
    <s v="MAIN"/>
    <s v="YEAR3TRIM1"/>
    <s v="A"/>
    <s v="FO"/>
    <s v="TRIM 5A"/>
    <x v="0"/>
  </r>
  <r>
    <n v="7"/>
    <s v="SUNDAY"/>
    <s v="0800-1100 HRS"/>
    <s v="VIRTUAL"/>
    <s v="ZOOM"/>
    <x v="182"/>
    <s v="DEVELOPMENT FINANCE"/>
    <s v="262"/>
    <s v="DOUGLAS NYAKUNDI"/>
    <s v="BPM"/>
    <s v="MAIN"/>
    <m/>
    <n v="0"/>
    <n v="0"/>
    <n v="10"/>
    <s v=""/>
    <s v=""/>
    <s v=""/>
    <s v=""/>
    <s v=""/>
    <s v=""/>
    <s v=""/>
    <n v="0"/>
    <s v=""/>
    <s v=""/>
    <s v=""/>
    <s v=""/>
    <s v=""/>
    <m/>
    <s v=""/>
    <x v="2"/>
    <s v="AF"/>
    <s v="KCABSCPM"/>
    <s v="BPM"/>
    <x v="3"/>
    <s v="MAIN"/>
    <s v="YEAR3TRIM1"/>
    <s v="A"/>
    <s v="FO"/>
    <n v="73"/>
    <x v="0"/>
  </r>
  <r>
    <n v="1"/>
    <s v="MONDAY"/>
    <s v="0800-1100 HRS"/>
    <s v="PHYSICAL"/>
    <s v="TBA"/>
    <x v="166"/>
    <s v="PUBLIC SECTOR FINANCE"/>
    <s v="262"/>
    <s v="DOUGLAS NYAKUNDI"/>
    <s v="BCOM"/>
    <s v="KSM"/>
    <n v="3"/>
    <n v="3"/>
    <n v="1"/>
    <n v="118"/>
    <s v=""/>
    <s v=""/>
    <s v=""/>
    <s v=""/>
    <s v=""/>
    <s v=""/>
    <s v=""/>
    <n v="1"/>
    <s v=""/>
    <s v=""/>
    <s v=""/>
    <s v=""/>
    <s v=""/>
    <m/>
    <s v=""/>
    <x v="2"/>
    <s v="AF"/>
    <s v="KCABCOM"/>
    <s v="BCOM"/>
    <x v="0"/>
    <s v="KSM"/>
    <s v="YEAR3TRIM2"/>
    <s v="A"/>
    <s v="FO"/>
    <s v="TRIM 5A"/>
    <x v="0"/>
  </r>
  <r>
    <n v="7"/>
    <s v="SUNDAY"/>
    <s v="1730-2030HRS"/>
    <s v="VIRTUAL"/>
    <s v="ZOOM"/>
    <x v="20"/>
    <s v="FINANCIAL ACCOUNTING I"/>
    <s v="264"/>
    <s v="ELIJAH WEKESA"/>
    <s v="B.Ed(Arts)"/>
    <s v="MAIN"/>
    <m/>
    <m/>
    <m/>
    <m/>
    <m/>
    <m/>
    <m/>
    <m/>
    <m/>
    <m/>
    <m/>
    <m/>
    <m/>
    <m/>
    <m/>
    <m/>
    <m/>
    <m/>
    <m/>
    <x v="1"/>
    <s v="AF"/>
    <s v="KCABEDUORD"/>
    <s v="B.Ed(Arts)"/>
    <x v="4"/>
    <s v="MAIN"/>
    <s v="Y1S1"/>
    <s v="A"/>
    <m/>
    <m/>
    <x v="0"/>
  </r>
  <r>
    <n v="7"/>
    <s v="SUNDAY"/>
    <s v="1730-2030 HRS"/>
    <s v="VIRTUAL"/>
    <s v="ZOOM"/>
    <x v="20"/>
    <s v="FINANCIAL ACCOUNTING I"/>
    <s v="264"/>
    <s v="ELIJAH WEKESA"/>
    <s v="BCOM"/>
    <s v="MAIN"/>
    <n v="3"/>
    <n v="3"/>
    <n v="1"/>
    <n v="6"/>
    <s v=""/>
    <s v=""/>
    <s v=""/>
    <s v=""/>
    <s v=""/>
    <s v=""/>
    <s v=""/>
    <n v="1"/>
    <s v=""/>
    <s v=""/>
    <s v=""/>
    <s v=""/>
    <s v=""/>
    <m/>
    <s v=""/>
    <x v="2"/>
    <s v="AF"/>
    <s v="KCABCOM"/>
    <s v="BCOM"/>
    <x v="4"/>
    <s v="MAIN"/>
    <s v="YEAR1TRIM1"/>
    <s v="A"/>
    <m/>
    <m/>
    <x v="0"/>
  </r>
  <r>
    <n v="7"/>
    <s v="SUNDAY"/>
    <s v="1730-2030 HRS"/>
    <s v="VIRTUAL"/>
    <s v="ZOOM"/>
    <x v="20"/>
    <s v="FINANCIAL ACCOUNTING I"/>
    <s v="264"/>
    <s v="ELIJAH WEKESA"/>
    <s v="BPL"/>
    <s v="MAIN"/>
    <m/>
    <n v="0"/>
    <n v="0"/>
    <n v="6"/>
    <s v=""/>
    <s v=""/>
    <s v=""/>
    <s v=""/>
    <s v=""/>
    <s v=""/>
    <s v=""/>
    <n v="0"/>
    <s v=""/>
    <s v=""/>
    <s v=""/>
    <s v=""/>
    <s v=""/>
    <m/>
    <s v=""/>
    <x v="2"/>
    <s v="AF"/>
    <s v="KCABSCPL"/>
    <s v="BPL"/>
    <x v="4"/>
    <s v="MAIN"/>
    <s v="YEAR1TRIM1"/>
    <s v="A"/>
    <m/>
    <n v="74"/>
    <x v="0"/>
  </r>
  <r>
    <n v="7"/>
    <s v="SUNDAY"/>
    <s v="1730-2030 HRS"/>
    <s v="VIRTUAL"/>
    <s v="ZOOM"/>
    <x v="20"/>
    <s v="FINANCIAL ACCOUNTING I"/>
    <s v="264"/>
    <s v="ELIJAH WEKESA"/>
    <s v="BPM"/>
    <s v="MAIN"/>
    <m/>
    <n v="0"/>
    <n v="0"/>
    <n v="6"/>
    <s v=""/>
    <s v=""/>
    <s v=""/>
    <s v=""/>
    <s v=""/>
    <s v=""/>
    <s v=""/>
    <n v="0"/>
    <s v=""/>
    <s v=""/>
    <s v=""/>
    <s v=""/>
    <s v=""/>
    <m/>
    <s v=""/>
    <x v="2"/>
    <s v="AF"/>
    <s v="KCABSCPM"/>
    <s v="BPM"/>
    <x v="4"/>
    <s v="MAIN"/>
    <s v="YEAR1TRIM1"/>
    <s v="A"/>
    <m/>
    <n v="74"/>
    <x v="0"/>
  </r>
  <r>
    <n v="7"/>
    <s v="SUNDAY"/>
    <s v="1730-2030 HRS"/>
    <s v="VIRTUAL"/>
    <s v="ZOOM"/>
    <x v="20"/>
    <s v="FINANCIAL ACCOUNTING I"/>
    <s v="264"/>
    <s v="ELIJAH WEKESA"/>
    <s v="BBIT"/>
    <s v="MAIN"/>
    <m/>
    <n v="0"/>
    <n v="0"/>
    <m/>
    <m/>
    <s v=""/>
    <s v=""/>
    <s v=""/>
    <s v=""/>
    <s v=""/>
    <n v="0"/>
    <s v=""/>
    <s v=""/>
    <s v=""/>
    <s v=""/>
    <s v=""/>
    <s v=""/>
    <m/>
    <s v=""/>
    <x v="0"/>
    <s v="AF"/>
    <s v="KCABBIT"/>
    <s v="BBIT"/>
    <x v="4"/>
    <s v="MAIN"/>
    <s v="YEAR1TRIM1"/>
    <s v="A"/>
    <m/>
    <n v="55"/>
    <x v="0"/>
  </r>
  <r>
    <n v="7"/>
    <s v="SUNDAY"/>
    <s v="1100-1400 HRS"/>
    <s v="VIRTUAL"/>
    <s v="ZOOM"/>
    <x v="21"/>
    <s v="FINANCIAL ACCOUNTING II"/>
    <s v="264"/>
    <s v="ELIJAH WEKESA"/>
    <s v="BCOM"/>
    <s v="KITENGELA"/>
    <n v="3"/>
    <n v="3"/>
    <n v="1"/>
    <n v="17"/>
    <s v=""/>
    <s v=""/>
    <s v=""/>
    <s v=""/>
    <s v=""/>
    <s v=""/>
    <s v=""/>
    <n v="1"/>
    <s v=""/>
    <s v=""/>
    <s v=""/>
    <s v=""/>
    <s v=""/>
    <m/>
    <s v=""/>
    <x v="2"/>
    <s v="AF"/>
    <s v="KCABCOM"/>
    <s v="BCOM"/>
    <x v="3"/>
    <s v="KITENGELA"/>
    <s v="YEAR1TRIM2"/>
    <s v="A"/>
    <m/>
    <m/>
    <x v="0"/>
  </r>
  <r>
    <n v="7"/>
    <s v="SUNDAY"/>
    <s v="1100-1400 HRS"/>
    <s v="VIRTUAL"/>
    <s v="ZOOM"/>
    <x v="21"/>
    <s v="FINANCIAL ACCOUNTING II"/>
    <s v="264"/>
    <s v="ELIJAH WEKESA"/>
    <s v="BCOM"/>
    <s v="MAIN"/>
    <m/>
    <n v="0"/>
    <n v="0"/>
    <m/>
    <s v=""/>
    <s v=""/>
    <s v=""/>
    <s v=""/>
    <s v=""/>
    <s v=""/>
    <s v=""/>
    <n v="0"/>
    <s v=""/>
    <s v=""/>
    <s v=""/>
    <s v=""/>
    <s v=""/>
    <m/>
    <s v=""/>
    <x v="2"/>
    <s v="AF"/>
    <s v="KCABCOM"/>
    <s v="BCOM"/>
    <x v="3"/>
    <s v="MAIN"/>
    <s v="YEAR1TRIM2"/>
    <s v="A"/>
    <m/>
    <m/>
    <x v="0"/>
  </r>
  <r>
    <n v="7"/>
    <s v="SUNDAY"/>
    <s v="1100-1400 HRS"/>
    <s v="VIRTUAL"/>
    <s v="ZOOM"/>
    <x v="21"/>
    <s v="FINANCIAL ACCOUNTING II"/>
    <s v="264"/>
    <s v="ELIJAH WEKESA"/>
    <s v="BPL"/>
    <s v="MAIN"/>
    <m/>
    <n v="0"/>
    <n v="0"/>
    <m/>
    <s v=""/>
    <s v=""/>
    <s v=""/>
    <s v=""/>
    <s v=""/>
    <s v=""/>
    <s v=""/>
    <n v="0"/>
    <s v=""/>
    <s v=""/>
    <s v=""/>
    <s v=""/>
    <s v=""/>
    <m/>
    <s v=""/>
    <x v="2"/>
    <s v="AF"/>
    <s v="KCABSCPL"/>
    <s v="BPL"/>
    <x v="3"/>
    <s v="MAIN"/>
    <s v="YEAR1TRIM2"/>
    <s v="A"/>
    <m/>
    <n v="73"/>
    <x v="0"/>
  </r>
  <r>
    <n v="7"/>
    <s v="SUNDAY"/>
    <s v="1100-1400 HRS"/>
    <s v="VIRTUAL"/>
    <s v="ZOOM"/>
    <x v="21"/>
    <s v="FINANCIAL ACCOUNTING II"/>
    <s v="264"/>
    <s v="ELIJAH WEKESA"/>
    <s v="IBM"/>
    <s v="MAIN"/>
    <m/>
    <n v="0"/>
    <n v="0"/>
    <m/>
    <s v=""/>
    <s v=""/>
    <s v=""/>
    <s v=""/>
    <s v=""/>
    <s v=""/>
    <s v=""/>
    <n v="0"/>
    <s v=""/>
    <s v=""/>
    <s v=""/>
    <s v=""/>
    <s v=""/>
    <m/>
    <s v=""/>
    <x v="2"/>
    <s v="AF"/>
    <s v="KCABSIBM"/>
    <s v="IBM"/>
    <x v="3"/>
    <s v="MAIN"/>
    <s v="YEAR1TRIM2"/>
    <s v="A"/>
    <m/>
    <n v="73"/>
    <x v="0"/>
  </r>
  <r>
    <n v="7"/>
    <s v="SUNDAY"/>
    <s v="1100-1400 HRS"/>
    <s v="VIRTUAL"/>
    <s v="ZOOM"/>
    <x v="21"/>
    <s v="FINANCIAL ACCOUNTING II"/>
    <s v="264"/>
    <s v="ELIJAH WEKESA"/>
    <s v="BBIT"/>
    <s v="MAIN"/>
    <m/>
    <n v="0"/>
    <n v="0"/>
    <m/>
    <m/>
    <s v=""/>
    <s v=""/>
    <s v=""/>
    <s v=""/>
    <s v=""/>
    <n v="0"/>
    <s v=""/>
    <s v=""/>
    <s v=""/>
    <s v=""/>
    <s v=""/>
    <s v=""/>
    <m/>
    <s v=""/>
    <x v="0"/>
    <s v="AF"/>
    <s v="KCABBIT"/>
    <s v="BBIT"/>
    <x v="3"/>
    <s v="MAIN"/>
    <s v="YEAR2TRIM1"/>
    <s v="A"/>
    <m/>
    <m/>
    <x v="0"/>
  </r>
  <r>
    <n v="6"/>
    <s v="SATURDAY"/>
    <s v="1730-2030 HRS"/>
    <s v="VIRTUAL"/>
    <s v="ZOOM"/>
    <x v="177"/>
    <s v="INTRODUCTION TO TAXATION"/>
    <s v="264"/>
    <s v="ELIJAH WEKESA"/>
    <s v="BCOM"/>
    <s v="MAIN"/>
    <n v="3"/>
    <n v="3"/>
    <n v="1"/>
    <n v="6"/>
    <s v=""/>
    <s v=""/>
    <s v=""/>
    <s v=""/>
    <s v=""/>
    <s v=""/>
    <s v=""/>
    <n v="1"/>
    <s v=""/>
    <s v=""/>
    <s v=""/>
    <s v=""/>
    <s v=""/>
    <m/>
    <s v=""/>
    <x v="2"/>
    <s v="AF"/>
    <s v="KCABCOM"/>
    <s v="BCOM"/>
    <x v="4"/>
    <s v="MAIN"/>
    <s v="YEAR1TRIM3"/>
    <s v="A"/>
    <m/>
    <m/>
    <x v="0"/>
  </r>
  <r>
    <n v="6"/>
    <s v="SATURDAY"/>
    <s v="1100-1400 HRS"/>
    <s v="VIRTUAL"/>
    <s v="ZOOM"/>
    <x v="34"/>
    <s v="MANAGEMENT ACCOUNTING I"/>
    <s v="264"/>
    <s v="ELIJAH WEKESA"/>
    <s v="BCOM"/>
    <s v="MAIN"/>
    <n v="3"/>
    <n v="3"/>
    <n v="1"/>
    <n v="21"/>
    <s v=""/>
    <s v=""/>
    <s v=""/>
    <s v=""/>
    <s v=""/>
    <s v=""/>
    <s v=""/>
    <n v="1"/>
    <s v=""/>
    <s v=""/>
    <s v=""/>
    <s v=""/>
    <s v=""/>
    <m/>
    <s v=""/>
    <x v="2"/>
    <s v="AF"/>
    <s v="KCABCOM"/>
    <s v="BCOM"/>
    <x v="6"/>
    <s v="MAIN"/>
    <s v="YEAR2TRIM3"/>
    <s v="A"/>
    <s v="AO"/>
    <m/>
    <x v="0"/>
  </r>
  <r>
    <n v="6"/>
    <s v="SATURDAY"/>
    <s v="1100-1400 HRS"/>
    <s v="VIRTUAL"/>
    <s v="ZOOM"/>
    <x v="34"/>
    <s v="MANAGEMENT ACCOUNTING I"/>
    <s v="264"/>
    <s v="ELIJAH WEKESA"/>
    <s v="BCOM"/>
    <s v="MAIN"/>
    <m/>
    <n v="0"/>
    <n v="0"/>
    <m/>
    <s v=""/>
    <s v=""/>
    <s v=""/>
    <s v=""/>
    <s v=""/>
    <s v=""/>
    <s v=""/>
    <n v="0"/>
    <s v=""/>
    <s v=""/>
    <s v=""/>
    <s v=""/>
    <s v=""/>
    <m/>
    <s v=""/>
    <x v="2"/>
    <s v="AF"/>
    <s v="KCABCOM"/>
    <s v="BCOM"/>
    <x v="6"/>
    <s v="MAIN"/>
    <s v="YEAR2TRIM3"/>
    <s v="A"/>
    <s v="AO"/>
    <m/>
    <x v="0"/>
  </r>
  <r>
    <n v="4"/>
    <s v="THURSDAY"/>
    <s v="0800-1100 HRS"/>
    <s v="PHYSICAL"/>
    <s v="TBA"/>
    <x v="37"/>
    <s v="FINANCIAL MANAGEMENT"/>
    <s v="264"/>
    <s v="ELIJAH WEKESA"/>
    <s v="BPL"/>
    <s v="KSM"/>
    <m/>
    <n v="0"/>
    <n v="0"/>
    <n v="42"/>
    <s v=""/>
    <s v=""/>
    <s v=""/>
    <s v=""/>
    <s v=""/>
    <s v=""/>
    <s v=""/>
    <n v="0"/>
    <s v=""/>
    <s v=""/>
    <s v=""/>
    <s v=""/>
    <s v=""/>
    <m/>
    <s v=""/>
    <x v="2"/>
    <s v="AF"/>
    <s v="KCABSCPL"/>
    <s v="BPL"/>
    <x v="0"/>
    <s v="KSM"/>
    <s v="YEAR2TRIM1"/>
    <s v="A"/>
    <m/>
    <n v="87"/>
    <x v="0"/>
  </r>
  <r>
    <n v="4"/>
    <s v="THURSDAY"/>
    <s v="0800-1100 HRS"/>
    <s v="PHYSICAL"/>
    <s v="TBA"/>
    <x v="37"/>
    <s v="FINANCIAL MANAGEMENT"/>
    <s v="264"/>
    <s v="ELIJAH WEKESA"/>
    <s v="BPM"/>
    <s v="KSM"/>
    <m/>
    <n v="0"/>
    <n v="0"/>
    <n v="42"/>
    <s v=""/>
    <s v=""/>
    <s v=""/>
    <s v=""/>
    <s v=""/>
    <s v=""/>
    <s v=""/>
    <n v="0"/>
    <s v=""/>
    <s v=""/>
    <s v=""/>
    <s v=""/>
    <s v=""/>
    <m/>
    <s v=""/>
    <x v="2"/>
    <s v="AF"/>
    <s v="KCABSCPM"/>
    <s v="BPM"/>
    <x v="0"/>
    <s v="KSM"/>
    <s v="YEAR2TRIM1"/>
    <s v="A"/>
    <m/>
    <n v="87"/>
    <x v="0"/>
  </r>
  <r>
    <n v="4"/>
    <s v="THURSDAY"/>
    <s v="0800-1100 HRS"/>
    <s v="PHYSICAL"/>
    <s v="TBA"/>
    <x v="37"/>
    <s v="FINANCIAL MANAGEMENT"/>
    <s v="264"/>
    <s v="ELIJAH WEKESA"/>
    <s v="BCOM"/>
    <s v="KSM"/>
    <n v="3"/>
    <n v="3"/>
    <n v="1"/>
    <n v="42"/>
    <s v=""/>
    <s v=""/>
    <s v=""/>
    <s v=""/>
    <s v=""/>
    <s v=""/>
    <s v=""/>
    <n v="1"/>
    <s v=""/>
    <s v=""/>
    <s v=""/>
    <s v=""/>
    <s v=""/>
    <m/>
    <s v=""/>
    <x v="2"/>
    <s v="AF"/>
    <s v="KCABCOM"/>
    <s v="BCOM"/>
    <x v="0"/>
    <s v="KSM"/>
    <s v="YEAR2TRIM1"/>
    <s v="A"/>
    <m/>
    <m/>
    <x v="0"/>
  </r>
  <r>
    <n v="4"/>
    <s v="THURSDAY"/>
    <s v="1100-1400 HRS"/>
    <s v="PHYSICAL"/>
    <s v="TBA"/>
    <x v="26"/>
    <s v="FINANCIAL INSTITUTIONS AND MARKETS"/>
    <s v="264"/>
    <s v="ELIJAH WEKESA"/>
    <s v="BCOM"/>
    <s v="KSM"/>
    <n v="3"/>
    <n v="3"/>
    <n v="1"/>
    <n v="68"/>
    <s v=""/>
    <s v=""/>
    <s v=""/>
    <s v=""/>
    <s v=""/>
    <s v=""/>
    <s v=""/>
    <n v="1"/>
    <s v=""/>
    <s v=""/>
    <s v=""/>
    <s v=""/>
    <s v=""/>
    <m/>
    <s v=""/>
    <x v="2"/>
    <s v="AF"/>
    <s v="KCABCOM"/>
    <s v="BCOM"/>
    <x v="0"/>
    <s v="KSM"/>
    <s v="YEAR3TRIM2"/>
    <s v="A"/>
    <s v="FO"/>
    <m/>
    <x v="0"/>
  </r>
  <r>
    <n v="3"/>
    <s v="WEDNESDAY"/>
    <s v="0800-1100 HRS"/>
    <s v="PHYSICAL"/>
    <s v="TR 3"/>
    <x v="183"/>
    <s v="BUSINESS FINANCE"/>
    <s v="264"/>
    <s v="ELIJAH WEKESA"/>
    <s v="DBM"/>
    <s v="KSM"/>
    <n v="3"/>
    <n v="3"/>
    <n v="1"/>
    <n v="12"/>
    <s v=""/>
    <s v=""/>
    <s v=""/>
    <s v=""/>
    <s v=""/>
    <n v="1"/>
    <s v=""/>
    <s v=""/>
    <s v=""/>
    <s v=""/>
    <s v=""/>
    <s v=""/>
    <s v=""/>
    <m/>
    <s v=""/>
    <x v="2"/>
    <s v="AF"/>
    <s v="KCADIPBMNGT"/>
    <s v="DBM"/>
    <x v="0"/>
    <s v="KSM"/>
    <s v="TRIM 5"/>
    <s v="A"/>
    <m/>
    <n v="1"/>
    <x v="0"/>
  </r>
  <r>
    <n v="2"/>
    <s v="TUESDAY"/>
    <s v="1730-2030 HRS"/>
    <s v="VIRTUAL"/>
    <s v="ZOOM"/>
    <x v="183"/>
    <s v="BUSINESS FINANCE"/>
    <s v="264"/>
    <s v="ELIJAH WEKESA"/>
    <s v="DBM"/>
    <s v="KITENGELA"/>
    <m/>
    <n v="0"/>
    <n v="0"/>
    <m/>
    <s v=""/>
    <s v=""/>
    <s v=""/>
    <s v=""/>
    <s v=""/>
    <n v="0"/>
    <s v=""/>
    <s v=""/>
    <s v=""/>
    <s v=""/>
    <s v=""/>
    <s v=""/>
    <s v=""/>
    <m/>
    <s v=""/>
    <x v="2"/>
    <s v="AF"/>
    <s v="KCADIPBMNGT"/>
    <s v="DBM"/>
    <x v="1"/>
    <s v="KITENGELA"/>
    <s v="TRIM 5"/>
    <s v="A"/>
    <m/>
    <m/>
    <x v="0"/>
  </r>
  <r>
    <n v="2"/>
    <s v="TUESDAY"/>
    <s v="1730-2030 HRS"/>
    <s v="VIRTUAL"/>
    <s v="ZOOM"/>
    <x v="183"/>
    <s v="BUSINESS FINANCE"/>
    <s v="264"/>
    <s v="ELIJAH WEKESA"/>
    <s v="DBM"/>
    <s v="KSM"/>
    <m/>
    <n v="0"/>
    <n v="0"/>
    <m/>
    <s v=""/>
    <s v=""/>
    <s v=""/>
    <s v=""/>
    <s v=""/>
    <n v="0"/>
    <s v=""/>
    <s v=""/>
    <s v=""/>
    <s v=""/>
    <s v=""/>
    <s v=""/>
    <s v=""/>
    <m/>
    <s v=""/>
    <x v="2"/>
    <s v="AF"/>
    <s v="KCADIPBMNGT"/>
    <s v="DBM"/>
    <x v="1"/>
    <s v="KSM"/>
    <s v="TRIM 5"/>
    <s v="A"/>
    <m/>
    <m/>
    <x v="0"/>
  </r>
  <r>
    <n v="2"/>
    <s v="TUESDAY"/>
    <s v="1730-2030 HRS"/>
    <s v="VIRTUAL"/>
    <s v="ZOOM"/>
    <x v="183"/>
    <s v="BUSINESS FINANCE"/>
    <s v="264"/>
    <s v="ELIJAH WEKESA"/>
    <s v="DBM"/>
    <s v="MAIN"/>
    <n v="3"/>
    <n v="3"/>
    <n v="1"/>
    <n v="13"/>
    <s v=""/>
    <s v=""/>
    <s v=""/>
    <s v=""/>
    <s v=""/>
    <n v="1"/>
    <s v=""/>
    <s v=""/>
    <s v=""/>
    <s v=""/>
    <s v=""/>
    <s v=""/>
    <s v=""/>
    <m/>
    <s v=""/>
    <x v="2"/>
    <s v="AF"/>
    <s v="KCADIPBMNGT"/>
    <s v="DBM"/>
    <x v="1"/>
    <s v="MAIN"/>
    <s v="TRIM 5"/>
    <s v="A"/>
    <m/>
    <n v="1"/>
    <x v="0"/>
  </r>
  <r>
    <n v="6"/>
    <s v="SATURDAY"/>
    <s v="1730-2030HRS"/>
    <s v="VIRTUAL"/>
    <s v="ZOOM"/>
    <x v="54"/>
    <s v="BUSINESS STUDIES"/>
    <s v="265"/>
    <s v="DR. BILLIAH MAENDE"/>
    <s v="B.Ed(Arts)"/>
    <s v="MAIN"/>
    <m/>
    <m/>
    <m/>
    <m/>
    <m/>
    <m/>
    <m/>
    <m/>
    <m/>
    <m/>
    <m/>
    <m/>
    <m/>
    <m/>
    <m/>
    <m/>
    <m/>
    <m/>
    <m/>
    <x v="1"/>
    <s v="BAM"/>
    <s v="KCABEDUORD"/>
    <s v="B.Ed(Arts)"/>
    <x v="4"/>
    <s v="MAIN"/>
    <s v="Y1S1"/>
    <s v="A"/>
    <m/>
    <m/>
    <x v="0"/>
  </r>
  <r>
    <n v="6"/>
    <s v="SATURDAY"/>
    <s v="1730-2030 HRS"/>
    <s v="VIRTUAL"/>
    <s v="ZOOM"/>
    <x v="54"/>
    <s v="BUSINESS STUDIES"/>
    <s v="265"/>
    <s v="DR. BILLIAH MAENDE"/>
    <s v="BCOM"/>
    <s v="MAIN"/>
    <n v="3"/>
    <n v="3"/>
    <n v="1"/>
    <n v="6"/>
    <s v=""/>
    <s v=""/>
    <s v=""/>
    <s v=""/>
    <s v=""/>
    <s v=""/>
    <s v=""/>
    <n v="1"/>
    <s v=""/>
    <s v=""/>
    <s v=""/>
    <s v=""/>
    <s v=""/>
    <m/>
    <s v=""/>
    <x v="2"/>
    <s v="BAM"/>
    <s v="KCABCOM"/>
    <s v="BCOM"/>
    <x v="4"/>
    <s v="MAIN"/>
    <s v="YEAR1TRIM1"/>
    <s v="A"/>
    <m/>
    <m/>
    <x v="0"/>
  </r>
  <r>
    <n v="5"/>
    <s v="FRIDAY"/>
    <s v="0800-1100 HRS"/>
    <s v="VIRTUAL"/>
    <s v="ZOOM"/>
    <x v="184"/>
    <s v="INTERNATIONAL HUMAN RESOURCE MANAGEMENT"/>
    <s v="265"/>
    <s v="DR. BILLIAH MAENDE"/>
    <s v="IBM"/>
    <s v="TOWN"/>
    <s v="3"/>
    <s v="3"/>
    <n v="1"/>
    <n v="20"/>
    <s v=""/>
    <s v=""/>
    <s v=""/>
    <s v=""/>
    <s v=""/>
    <s v=""/>
    <s v=""/>
    <n v="1"/>
    <s v=""/>
    <s v=""/>
    <s v=""/>
    <s v=""/>
    <s v=""/>
    <m/>
    <s v=""/>
    <x v="2"/>
    <s v="BAM"/>
    <s v="KCABSIBM"/>
    <s v="IBM"/>
    <x v="0"/>
    <s v="TOWN"/>
    <s v="YEAR2TRIM1"/>
    <s v="A"/>
    <m/>
    <m/>
    <x v="0"/>
  </r>
  <r>
    <n v="6"/>
    <s v="SATURDAY"/>
    <s v="1500-1800 HRS"/>
    <s v="PG"/>
    <s v="ZOOM"/>
    <x v="185"/>
    <s v="HUMAN RESOURCE MANAGEMENT"/>
    <s v="265"/>
    <s v="DR. BILLIAH MAENDE"/>
    <s v="MBA CM"/>
    <s v="MAIN"/>
    <n v="3"/>
    <n v="3"/>
    <n v="1"/>
    <n v="10"/>
    <s v=""/>
    <s v=""/>
    <s v=""/>
    <s v=""/>
    <s v=""/>
    <s v=""/>
    <s v=""/>
    <s v=""/>
    <s v=""/>
    <s v=""/>
    <n v="1"/>
    <s v=""/>
    <s v=""/>
    <m/>
    <s v=""/>
    <x v="2"/>
    <s v="BAM"/>
    <s v="KCAMBA"/>
    <s v="MBA CM"/>
    <x v="3"/>
    <s v="MAIN"/>
    <s v="YEAR1TRIM3"/>
    <s v="A"/>
    <m/>
    <m/>
    <x v="0"/>
  </r>
  <r>
    <n v="5"/>
    <s v="FRIDAY"/>
    <s v="1700-2100 HRS"/>
    <s v="VIRTUAL"/>
    <s v="ZOOM"/>
    <x v="186"/>
    <s v="CHANGE MANAGEMENT IN HUMAN RESOURCE MANAGEMENT"/>
    <s v="265"/>
    <s v="DR. BILLIAH MAENDE"/>
    <s v="PHD HRM"/>
    <s v="MAIN"/>
    <s v="3"/>
    <s v="3"/>
    <n v="1"/>
    <n v="5"/>
    <s v=""/>
    <s v=""/>
    <s v=""/>
    <s v=""/>
    <s v=""/>
    <s v=""/>
    <s v=""/>
    <s v=""/>
    <s v=""/>
    <s v=""/>
    <s v=""/>
    <s v=""/>
    <s v=""/>
    <m/>
    <s v=""/>
    <x v="2"/>
    <s v="BAM"/>
    <s v="KCAPHDBM"/>
    <s v="PHD HRM"/>
    <x v="2"/>
    <s v="MAIN"/>
    <s v="YEAR1TRIM1"/>
    <s v="A"/>
    <m/>
    <m/>
    <x v="0"/>
  </r>
  <r>
    <n v="2"/>
    <s v="TUESDAY"/>
    <s v="1730-2030 HRS"/>
    <s v="PG"/>
    <s v="ZOOM"/>
    <x v="187"/>
    <s v="ORGANIZATIONAL DEVELOPMENT AND CHANGE MANAGEMENT"/>
    <s v="265"/>
    <s v="DR. BILLIAH MAENDE"/>
    <s v="MBA HRM"/>
    <s v="TOWN"/>
    <n v="3"/>
    <n v="3"/>
    <n v="1"/>
    <n v="22"/>
    <s v=""/>
    <s v=""/>
    <s v=""/>
    <s v=""/>
    <s v=""/>
    <s v=""/>
    <s v=""/>
    <s v=""/>
    <s v=""/>
    <s v=""/>
    <n v="1"/>
    <s v=""/>
    <s v=""/>
    <m/>
    <s v=""/>
    <x v="2"/>
    <s v="BAM"/>
    <s v="KCAMBAS"/>
    <s v="MBA HRM"/>
    <x v="2"/>
    <s v="TOWN"/>
    <s v="YEAR1TRIM3"/>
    <s v="A"/>
    <m/>
    <m/>
    <x v="0"/>
  </r>
  <r>
    <n v="4"/>
    <s v="THURSDAY"/>
    <s v="1730-2030 HRS"/>
    <s v="PHYSICAL"/>
    <s v="TC 4-8"/>
    <x v="21"/>
    <s v="FINANCIAL ACCOUNTING II"/>
    <s v="267"/>
    <s v="FAUSTIN MWINZI"/>
    <s v="BPL"/>
    <s v="MAIN"/>
    <m/>
    <n v="0"/>
    <n v="0"/>
    <n v="13"/>
    <s v=""/>
    <s v=""/>
    <s v=""/>
    <s v=""/>
    <s v=""/>
    <s v=""/>
    <s v=""/>
    <n v="0"/>
    <s v=""/>
    <s v=""/>
    <s v=""/>
    <s v=""/>
    <s v=""/>
    <m/>
    <s v=""/>
    <x v="2"/>
    <s v="AF"/>
    <s v="KCABSCPL"/>
    <s v="BPL"/>
    <x v="2"/>
    <s v="MAIN"/>
    <s v="YEAR1TRIM2"/>
    <s v="A"/>
    <m/>
    <n v="87"/>
    <x v="0"/>
  </r>
  <r>
    <n v="4"/>
    <s v="THURSDAY"/>
    <s v="1730-2030 HRS"/>
    <s v="PHYSICAL"/>
    <s v="TC 4-8"/>
    <x v="21"/>
    <s v="FINANCIAL ACCOUNTING II"/>
    <s v="267"/>
    <s v="FAUSTIN MWINZI"/>
    <s v="BCOM"/>
    <s v="MAIN"/>
    <n v="3"/>
    <n v="3"/>
    <n v="1"/>
    <n v="13"/>
    <s v=""/>
    <s v=""/>
    <s v=""/>
    <s v=""/>
    <s v=""/>
    <s v=""/>
    <s v=""/>
    <n v="1"/>
    <s v=""/>
    <s v=""/>
    <s v=""/>
    <s v=""/>
    <s v=""/>
    <m/>
    <s v=""/>
    <x v="2"/>
    <s v="AF"/>
    <s v="KCABCOM"/>
    <s v="BCOM"/>
    <x v="2"/>
    <s v="MAIN"/>
    <s v="YEAR1TRIM2"/>
    <s v="A"/>
    <m/>
    <m/>
    <x v="0"/>
  </r>
  <r>
    <n v="4"/>
    <s v="THURSDAY"/>
    <s v="1730-2030 HRS"/>
    <s v="PHYSICAL"/>
    <s v="TC 4-8"/>
    <x v="21"/>
    <s v="FINANCIAL ACCOUNTING II"/>
    <s v="267"/>
    <s v="FAUSTIN MWINZI"/>
    <s v="BSC FA"/>
    <s v="MAIN"/>
    <m/>
    <n v="0"/>
    <n v="0"/>
    <m/>
    <s v=""/>
    <s v=""/>
    <s v=""/>
    <s v=""/>
    <s v=""/>
    <s v=""/>
    <s v=""/>
    <s v=""/>
    <s v=""/>
    <s v=""/>
    <s v=""/>
    <s v=""/>
    <s v=""/>
    <m/>
    <s v=""/>
    <x v="2"/>
    <s v="AF"/>
    <s v="KCABSCFA"/>
    <s v="BSC FA"/>
    <x v="2"/>
    <s v="MAIN"/>
    <s v="YEAR1TRIM2"/>
    <s v="A"/>
    <m/>
    <m/>
    <x v="0"/>
  </r>
  <r>
    <n v="1"/>
    <s v="MONDAY"/>
    <s v="1730-2030 HRS"/>
    <s v="PHYSICAL"/>
    <s v="TC 4-5"/>
    <x v="188"/>
    <s v="ADVANCED ACCOUNTING I"/>
    <s v="267"/>
    <s v="FAUSTIN MWINZI"/>
    <s v="BCOM"/>
    <s v="MAIN"/>
    <n v="3"/>
    <n v="3"/>
    <n v="1"/>
    <n v="19"/>
    <s v=""/>
    <s v=""/>
    <s v=""/>
    <s v=""/>
    <s v=""/>
    <s v=""/>
    <s v=""/>
    <n v="1"/>
    <s v=""/>
    <s v=""/>
    <s v=""/>
    <s v=""/>
    <s v=""/>
    <m/>
    <s v=""/>
    <x v="2"/>
    <s v="AF"/>
    <s v="KCABCOM"/>
    <s v="BCOM"/>
    <x v="2"/>
    <s v="MAIN"/>
    <s v="YEAR3TRIM1"/>
    <s v="A"/>
    <s v="AO"/>
    <m/>
    <x v="0"/>
  </r>
  <r>
    <n v="3"/>
    <s v="WEDNESDAY"/>
    <s v="0800-1100 HRS"/>
    <s v="PHYSICAL"/>
    <s v="7-7"/>
    <x v="54"/>
    <s v="BUSINESS STUDIES"/>
    <s v="283"/>
    <s v="DR. BRIGITTE OKONGA"/>
    <s v="BCOM"/>
    <s v="TOWN"/>
    <n v="3"/>
    <n v="3"/>
    <n v="1"/>
    <n v="25"/>
    <s v=""/>
    <s v=""/>
    <s v=""/>
    <s v=""/>
    <s v=""/>
    <s v=""/>
    <s v=""/>
    <n v="1"/>
    <s v=""/>
    <s v=""/>
    <s v=""/>
    <s v=""/>
    <s v=""/>
    <m/>
    <s v=""/>
    <x v="2"/>
    <s v="BAM"/>
    <s v="KCABCOM"/>
    <s v="BCOM"/>
    <x v="0"/>
    <s v="TOWN"/>
    <s v="YEAR1TRIM1"/>
    <s v="A"/>
    <m/>
    <m/>
    <x v="0"/>
  </r>
  <r>
    <n v="3"/>
    <s v="WEDNESDAY"/>
    <s v="0800-1100 HRS"/>
    <s v="PHYSICAL"/>
    <s v="7-7"/>
    <x v="54"/>
    <s v="BUSINESS STUDIES"/>
    <s v="283"/>
    <s v="DR. BRIGITTE OKONGA"/>
    <s v="IBM"/>
    <s v="TOWN"/>
    <m/>
    <n v="0"/>
    <n v="0"/>
    <m/>
    <s v=""/>
    <s v=""/>
    <s v=""/>
    <s v=""/>
    <s v=""/>
    <s v=""/>
    <s v=""/>
    <n v="0"/>
    <s v=""/>
    <s v=""/>
    <s v=""/>
    <s v=""/>
    <s v=""/>
    <m/>
    <s v=""/>
    <x v="2"/>
    <s v="BAM"/>
    <s v="KCABSIBM"/>
    <s v="IBM"/>
    <x v="0"/>
    <s v="TOWN"/>
    <s v="YEAR1TRIM3"/>
    <s v="A"/>
    <m/>
    <m/>
    <x v="0"/>
  </r>
  <r>
    <n v="5"/>
    <s v="FRIDAY"/>
    <s v="0800-1100 HRS"/>
    <s v="PHYSICAL"/>
    <s v="3-4"/>
    <x v="70"/>
    <s v="PRINCIPLES OF MANAGEMENT"/>
    <s v="283"/>
    <s v="DR. BRIGITTE OKONGA"/>
    <s v="BCOM"/>
    <s v="TOWN"/>
    <m/>
    <n v="0"/>
    <n v="0"/>
    <m/>
    <s v=""/>
    <s v=""/>
    <s v=""/>
    <s v=""/>
    <s v=""/>
    <s v=""/>
    <s v=""/>
    <n v="0"/>
    <s v=""/>
    <s v=""/>
    <s v=""/>
    <s v=""/>
    <s v=""/>
    <m/>
    <s v=""/>
    <x v="2"/>
    <s v="BAM"/>
    <s v="KCABCOM"/>
    <s v="BCOM"/>
    <x v="0"/>
    <s v="TOWN"/>
    <s v="YEAR1TRIM1"/>
    <s v="A"/>
    <m/>
    <m/>
    <x v="0"/>
  </r>
  <r>
    <n v="5"/>
    <s v="FRIDAY"/>
    <s v="0800-1100 HRS"/>
    <s v="PHYSICAL"/>
    <s v="3-4"/>
    <x v="70"/>
    <s v="PRINCIPLES OF MANAGEMENT"/>
    <s v="283"/>
    <s v="DR. BRIGITTE OKONGA"/>
    <s v="BPL"/>
    <s v="TOWN"/>
    <m/>
    <n v="0"/>
    <n v="0"/>
    <s v="  "/>
    <s v=""/>
    <s v=""/>
    <s v=""/>
    <s v=""/>
    <s v=""/>
    <s v=""/>
    <s v=""/>
    <n v="0"/>
    <s v=""/>
    <s v=""/>
    <s v=""/>
    <s v=""/>
    <s v=""/>
    <m/>
    <s v=""/>
    <x v="2"/>
    <s v="BAM"/>
    <s v="KCABSCPL"/>
    <s v="BPL"/>
    <x v="0"/>
    <s v="TOWN"/>
    <s v="YEAR1TRIM1"/>
    <s v="A"/>
    <m/>
    <m/>
    <x v="0"/>
  </r>
  <r>
    <n v="5"/>
    <s v="FRIDAY"/>
    <s v="0800-1100 HRS"/>
    <s v="PHYSICAL"/>
    <s v="3-4"/>
    <x v="70"/>
    <s v="PRINCIPLES OF MANAGEMENT"/>
    <s v="283"/>
    <s v="DR. BRIGITTE OKONGA"/>
    <s v="BPM"/>
    <s v="TOWN"/>
    <n v="3"/>
    <n v="3"/>
    <n v="1"/>
    <n v="55"/>
    <s v=""/>
    <s v=""/>
    <s v=""/>
    <s v=""/>
    <s v=""/>
    <s v=""/>
    <s v=""/>
    <n v="1"/>
    <s v=""/>
    <s v=""/>
    <s v=""/>
    <s v=""/>
    <s v=""/>
    <m/>
    <s v=""/>
    <x v="2"/>
    <s v="BAM"/>
    <s v="KCABSCPM"/>
    <s v="BPM"/>
    <x v="0"/>
    <s v="TOWN"/>
    <s v="YEAR1TRIM1"/>
    <s v="A"/>
    <m/>
    <m/>
    <x v="0"/>
  </r>
  <r>
    <n v="5"/>
    <s v="FRIDAY"/>
    <s v="0800-1100 HRS"/>
    <s v="PHYSICAL"/>
    <s v="3-4"/>
    <x v="70"/>
    <s v="PRINCIPLES OF MANAGEMENT"/>
    <s v="283"/>
    <s v="DR. BRIGITTE OKONGA"/>
    <s v="IBM"/>
    <s v="TOWN"/>
    <m/>
    <n v="0"/>
    <n v="0"/>
    <m/>
    <s v=""/>
    <s v=""/>
    <s v=""/>
    <s v=""/>
    <s v=""/>
    <s v=""/>
    <s v=""/>
    <n v="0"/>
    <s v=""/>
    <s v=""/>
    <s v=""/>
    <s v=""/>
    <s v=""/>
    <m/>
    <s v=""/>
    <x v="2"/>
    <s v="BAM"/>
    <s v="KCABSIBM"/>
    <s v="IBM"/>
    <x v="0"/>
    <s v="TOWN"/>
    <s v="YEAR1TRIM1"/>
    <s v="A"/>
    <m/>
    <m/>
    <x v="0"/>
  </r>
  <r>
    <n v="5"/>
    <s v="FRIDAY"/>
    <s v="1730-2030 HRS"/>
    <s v="PG"/>
    <s v="ZOOM"/>
    <x v="189"/>
    <s v="INTERNATIONAL BUSINESS MANAGEMENT"/>
    <s v="283"/>
    <s v="DR. BRIGITTE OKONGA"/>
    <s v="MBA CM"/>
    <s v="TOWN"/>
    <n v="3"/>
    <n v="3"/>
    <n v="1"/>
    <n v="22"/>
    <s v=""/>
    <s v=""/>
    <s v=""/>
    <s v=""/>
    <s v=""/>
    <s v=""/>
    <s v=""/>
    <s v=""/>
    <s v=""/>
    <s v=""/>
    <n v="1"/>
    <s v=""/>
    <s v=""/>
    <m/>
    <s v=""/>
    <x v="2"/>
    <s v="BAM"/>
    <s v="KCAMBA"/>
    <s v="MBA CM"/>
    <x v="2"/>
    <s v="TOWN"/>
    <s v="YEAR1TRIM2"/>
    <s v="A"/>
    <m/>
    <m/>
    <x v="0"/>
  </r>
  <r>
    <n v="4"/>
    <s v="THURSDAY"/>
    <s v="1730-2030 HRS"/>
    <s v="VIRTUAL"/>
    <s v="ZOOM"/>
    <x v="190"/>
    <s v="BUSINESS TO BUSINESS MARKETING"/>
    <s v="283"/>
    <s v="DR. BRIGITTE OKONGA"/>
    <s v="BCOM"/>
    <s v="MAIN"/>
    <n v="3"/>
    <n v="3"/>
    <n v="1"/>
    <n v="25"/>
    <s v=""/>
    <s v=""/>
    <s v=""/>
    <s v=""/>
    <s v=""/>
    <s v=""/>
    <s v=""/>
    <n v="1"/>
    <s v=""/>
    <s v=""/>
    <s v=""/>
    <s v=""/>
    <s v=""/>
    <m/>
    <s v=""/>
    <x v="2"/>
    <s v="BAM"/>
    <s v="KCABCOM"/>
    <s v="BCOM"/>
    <x v="1"/>
    <s v="MAIN"/>
    <s v="YEAR3TRIM1"/>
    <s v="A"/>
    <s v="MO"/>
    <m/>
    <x v="0"/>
  </r>
  <r>
    <n v="1"/>
    <s v="MONDAY"/>
    <s v="1730-2030 HRS"/>
    <s v="PG"/>
    <s v="ZOOM"/>
    <x v="106"/>
    <s v="MARKETING MANAGEMENT"/>
    <s v="283"/>
    <s v="DR. BRIGITTE OKONGA"/>
    <s v="MBA MARKETING"/>
    <s v="TOWN"/>
    <n v="3"/>
    <n v="3"/>
    <n v="1"/>
    <n v="22"/>
    <s v=""/>
    <s v=""/>
    <s v=""/>
    <s v=""/>
    <s v=""/>
    <s v=""/>
    <s v=""/>
    <s v=""/>
    <s v=""/>
    <s v=""/>
    <n v="1"/>
    <s v=""/>
    <s v=""/>
    <m/>
    <s v=""/>
    <x v="2"/>
    <s v="BAM"/>
    <s v="KCAMBAS"/>
    <s v="MBA MARKETING"/>
    <x v="2"/>
    <s v="TOWN"/>
    <s v="YEAR1TRIM2"/>
    <s v="A"/>
    <m/>
    <m/>
    <x v="0"/>
  </r>
  <r>
    <n v="1"/>
    <s v="MONDAY"/>
    <s v="1730-2030 HRS"/>
    <s v="PG"/>
    <s v="ZOOM"/>
    <x v="106"/>
    <s v="MARKETING MANAGEMENT"/>
    <s v="283"/>
    <s v="DR. BRIGITTE OKONGA"/>
    <s v="MBA CM"/>
    <s v="TOWN"/>
    <m/>
    <n v="0"/>
    <n v="0"/>
    <m/>
    <s v=""/>
    <s v=""/>
    <s v=""/>
    <s v=""/>
    <s v=""/>
    <s v=""/>
    <s v=""/>
    <s v=""/>
    <s v=""/>
    <s v=""/>
    <n v="0"/>
    <s v=""/>
    <s v=""/>
    <m/>
    <s v=""/>
    <x v="2"/>
    <s v="BAM"/>
    <s v="KCAMBA"/>
    <s v="MBA CM"/>
    <x v="2"/>
    <s v="TOWN"/>
    <s v="YEAR1TRIM3"/>
    <s v="A"/>
    <m/>
    <m/>
    <x v="0"/>
  </r>
  <r>
    <n v="3"/>
    <s v="WEDNESDAY"/>
    <s v="1700-2100 HRS"/>
    <s v="VIRTUAL"/>
    <s v="ZOOM"/>
    <x v="191"/>
    <s v="CONSUMER BEHAVIOUR THEORY"/>
    <s v="283"/>
    <s v="DR. BRIGITTE OKONGA"/>
    <s v="PHD Mkt"/>
    <s v="MAIN"/>
    <n v="4"/>
    <n v="4"/>
    <n v="1"/>
    <n v="6"/>
    <s v=""/>
    <s v=""/>
    <s v=""/>
    <s v=""/>
    <s v=""/>
    <s v=""/>
    <s v=""/>
    <s v=""/>
    <n v="1"/>
    <s v=""/>
    <s v=""/>
    <s v=""/>
    <s v=""/>
    <m/>
    <s v=""/>
    <x v="2"/>
    <s v="BAM"/>
    <s v="KCAPHDBM"/>
    <s v="PHD Mkt"/>
    <x v="2"/>
    <s v="MAIN"/>
    <s v="YEAR2TRIM1"/>
    <s v="A"/>
    <m/>
    <m/>
    <x v="0"/>
  </r>
  <r>
    <n v="2"/>
    <s v="TUESDAY"/>
    <s v="1100-1400 HRS"/>
    <s v="PHYSICAL"/>
    <s v="TC 4-8"/>
    <x v="5"/>
    <s v="STRATEGIC MANAGEMENT"/>
    <s v="283"/>
    <s v="DR. BRIGITTE OKONGA"/>
    <s v="BPL"/>
    <s v="MAIN"/>
    <n v="3"/>
    <n v="3"/>
    <n v="1"/>
    <n v="80"/>
    <s v=""/>
    <s v=""/>
    <s v=""/>
    <s v=""/>
    <s v=""/>
    <s v=""/>
    <s v=""/>
    <n v="1"/>
    <s v=""/>
    <s v=""/>
    <s v=""/>
    <s v=""/>
    <s v=""/>
    <m/>
    <s v=""/>
    <x v="2"/>
    <s v="BAM"/>
    <s v="KCABSCPL"/>
    <s v="BPL"/>
    <x v="0"/>
    <s v="MAIN"/>
    <s v="YEAR2TRIM2"/>
    <s v="B"/>
    <m/>
    <m/>
    <x v="0"/>
  </r>
  <r>
    <n v="2"/>
    <s v="TUESDAY"/>
    <s v="1730-2030 HRS"/>
    <s v="PG"/>
    <s v="ZOOM"/>
    <x v="192"/>
    <s v="STRATEGIC MANAGEMENT"/>
    <s v="283"/>
    <s v="DR. BRIGITTE OKONGA"/>
    <s v="MBA CM"/>
    <s v="TOWN"/>
    <n v="3"/>
    <n v="3"/>
    <n v="1"/>
    <n v="22"/>
    <s v=""/>
    <s v=""/>
    <s v=""/>
    <s v=""/>
    <s v=""/>
    <s v=""/>
    <s v=""/>
    <s v=""/>
    <s v=""/>
    <s v=""/>
    <n v="1"/>
    <s v=""/>
    <s v=""/>
    <m/>
    <s v=""/>
    <x v="2"/>
    <s v="BAM"/>
    <s v="KCAMBA"/>
    <s v="MBA CM"/>
    <x v="2"/>
    <s v="TOWN"/>
    <s v="YEAR1TRIM1"/>
    <s v="A"/>
    <m/>
    <m/>
    <x v="0"/>
  </r>
  <r>
    <n v="2"/>
    <s v="TUESDAY"/>
    <s v="1730-2030 HRS"/>
    <s v="PG"/>
    <s v="ZOOM"/>
    <x v="192"/>
    <s v="STRATEGIC MANAGEMENT"/>
    <s v="283"/>
    <s v="DR. BRIGITTE OKONGA"/>
    <s v="MBA HRM"/>
    <s v="TOWN"/>
    <m/>
    <n v="0"/>
    <n v="0"/>
    <m/>
    <s v=""/>
    <s v=""/>
    <s v=""/>
    <s v=""/>
    <s v=""/>
    <s v=""/>
    <s v=""/>
    <s v=""/>
    <s v=""/>
    <s v=""/>
    <n v="0"/>
    <s v=""/>
    <s v=""/>
    <m/>
    <s v=""/>
    <x v="2"/>
    <s v="BAM"/>
    <s v="KCAMBAS"/>
    <s v="MBA HRM"/>
    <x v="2"/>
    <s v="TOWN"/>
    <s v="YEAR1TRIM1"/>
    <s v="A"/>
    <m/>
    <m/>
    <x v="0"/>
  </r>
  <r>
    <n v="2"/>
    <s v="TUESDAY"/>
    <s v="1730-2030 HRS"/>
    <s v="PG"/>
    <s v="ZOOM"/>
    <x v="192"/>
    <s v="STRATEGIC MANAGEMENT"/>
    <s v="283"/>
    <s v="DR. BRIGITTE OKONGA"/>
    <s v="MBA MARKETING"/>
    <s v="TOWN"/>
    <m/>
    <n v="0"/>
    <n v="0"/>
    <m/>
    <s v=""/>
    <s v=""/>
    <s v=""/>
    <s v=""/>
    <s v=""/>
    <s v=""/>
    <s v=""/>
    <s v=""/>
    <s v=""/>
    <s v=""/>
    <n v="0"/>
    <s v=""/>
    <s v=""/>
    <m/>
    <s v=""/>
    <x v="2"/>
    <s v="BAM"/>
    <s v="KCAMBAS"/>
    <s v="MBA MARKETING"/>
    <x v="2"/>
    <s v="TOWN"/>
    <s v="YEAR1TRIM1"/>
    <s v="A"/>
    <m/>
    <m/>
    <x v="0"/>
  </r>
  <r>
    <n v="2"/>
    <s v="TUESDAY"/>
    <s v="1730-2030 HRS"/>
    <s v="PG"/>
    <s v="ZOOM"/>
    <x v="192"/>
    <s v="STRATEGIC MANAGEMENT"/>
    <s v="283"/>
    <s v="DR. BRIGITTE OKONGA"/>
    <s v="MBA PROC"/>
    <s v="TOWN"/>
    <m/>
    <n v="0"/>
    <n v="0"/>
    <m/>
    <s v=""/>
    <s v=""/>
    <s v=""/>
    <s v=""/>
    <s v=""/>
    <s v=""/>
    <s v=""/>
    <s v=""/>
    <s v=""/>
    <s v=""/>
    <n v="0"/>
    <s v=""/>
    <s v=""/>
    <m/>
    <s v=""/>
    <x v="2"/>
    <s v="BAM"/>
    <s v="KCAMBAS"/>
    <s v="MBA PROC"/>
    <x v="2"/>
    <s v="TOWN"/>
    <s v="YEAR1TRIM1"/>
    <s v="A"/>
    <m/>
    <m/>
    <x v="0"/>
  </r>
  <r>
    <n v="1"/>
    <s v="MONDAY"/>
    <s v="1100-1400 HRS"/>
    <s v="VIRTUAL"/>
    <s v="ZOOM"/>
    <x v="193"/>
    <s v="CATEGORY MANAGEMENT IN PROCUREMENT"/>
    <s v="289"/>
    <s v="DR. REBECCA MUTIA"/>
    <s v="BPL"/>
    <s v="KITENGELA"/>
    <m/>
    <n v="0"/>
    <n v="0"/>
    <m/>
    <s v=""/>
    <s v=""/>
    <s v=""/>
    <s v=""/>
    <s v=""/>
    <s v=""/>
    <s v=""/>
    <n v="0"/>
    <s v=""/>
    <s v=""/>
    <s v=""/>
    <s v=""/>
    <s v=""/>
    <m/>
    <s v=""/>
    <x v="2"/>
    <s v="BAM"/>
    <s v="KCABSCPL"/>
    <s v="BPL"/>
    <x v="0"/>
    <s v="KITENGELA"/>
    <s v="YEAR3TRIM2"/>
    <s v="A"/>
    <m/>
    <m/>
    <x v="0"/>
  </r>
  <r>
    <n v="1"/>
    <s v="MONDAY"/>
    <s v="1100-1400 HRS"/>
    <s v="VIRTUAL"/>
    <s v="ZOOM"/>
    <x v="193"/>
    <s v="CATEGORY MANAGEMENT IN PROCUREMENT"/>
    <s v="289"/>
    <s v="DR. REBECCA MUTIA"/>
    <s v="BPL"/>
    <s v="KSM"/>
    <n v="3"/>
    <n v="3"/>
    <n v="1"/>
    <n v="17"/>
    <s v=""/>
    <s v=""/>
    <s v=""/>
    <s v=""/>
    <s v=""/>
    <s v=""/>
    <s v=""/>
    <n v="1"/>
    <s v=""/>
    <s v=""/>
    <s v=""/>
    <s v=""/>
    <s v=""/>
    <m/>
    <s v=""/>
    <x v="2"/>
    <s v="BAM"/>
    <s v="KCABSCPL"/>
    <s v="BPL"/>
    <x v="0"/>
    <s v="KSM"/>
    <s v="YEAR1TRIM2"/>
    <s v="A"/>
    <m/>
    <m/>
    <x v="0"/>
  </r>
  <r>
    <n v="1"/>
    <s v="MONDAY"/>
    <s v="1100-1400 HRS"/>
    <s v="VIRTUAL"/>
    <s v="ZOOM"/>
    <x v="193"/>
    <s v="CATEGORY MANAGEMENT IN PROCUREMENT"/>
    <s v="289"/>
    <s v="DR. REBECCA MUTIA"/>
    <s v="BPL"/>
    <s v="MAIN"/>
    <m/>
    <n v="0"/>
    <n v="0"/>
    <m/>
    <s v=""/>
    <s v=""/>
    <s v=""/>
    <s v=""/>
    <s v=""/>
    <s v=""/>
    <s v=""/>
    <n v="0"/>
    <s v=""/>
    <s v=""/>
    <s v=""/>
    <s v=""/>
    <s v=""/>
    <m/>
    <s v=""/>
    <x v="2"/>
    <s v="BAM"/>
    <s v="KCABSCPL"/>
    <s v="BPL"/>
    <x v="0"/>
    <s v="MAIN"/>
    <s v="YEAR3TRIM2"/>
    <s v="A"/>
    <m/>
    <m/>
    <x v="0"/>
  </r>
  <r>
    <n v="1"/>
    <s v="MONDAY"/>
    <s v="1100-1400 HRS"/>
    <s v="VIRTUAL"/>
    <s v="ZOOM"/>
    <x v="193"/>
    <s v="CATEGORY MANAGEMENT IN PROCUREMENT"/>
    <s v="289"/>
    <s v="DR. REBECCA MUTIA"/>
    <s v="BPL"/>
    <s v="TOWN"/>
    <m/>
    <n v="0"/>
    <n v="0"/>
    <n v="31"/>
    <s v=""/>
    <s v=""/>
    <s v=""/>
    <s v=""/>
    <s v=""/>
    <s v=""/>
    <s v=""/>
    <n v="0"/>
    <s v=""/>
    <s v=""/>
    <s v=""/>
    <s v=""/>
    <s v=""/>
    <m/>
    <s v=""/>
    <x v="2"/>
    <s v="BAM"/>
    <s v="KCABSCPL"/>
    <s v="BPL"/>
    <x v="0"/>
    <s v="TOWN"/>
    <s v="YEAR3TRIM2"/>
    <s v="A"/>
    <m/>
    <m/>
    <x v="0"/>
  </r>
  <r>
    <n v="3"/>
    <s v="WEDNESDAY"/>
    <s v="1100-1400 HRS"/>
    <s v="VIRTUAL"/>
    <s v="ZOOM"/>
    <x v="194"/>
    <s v="INTRODUCTION TO PUBLIC PROCUREMENT"/>
    <s v="289"/>
    <s v="DR. REBECCA MUTIA"/>
    <s v="BPL"/>
    <s v="MAIN"/>
    <m/>
    <n v="0"/>
    <n v="0"/>
    <m/>
    <s v=""/>
    <s v=""/>
    <s v=""/>
    <s v=""/>
    <s v=""/>
    <s v=""/>
    <s v=""/>
    <n v="0"/>
    <s v=""/>
    <s v=""/>
    <s v=""/>
    <s v=""/>
    <s v=""/>
    <m/>
    <s v=""/>
    <x v="2"/>
    <s v="BAM"/>
    <s v="KCABSCPL"/>
    <s v="BPL"/>
    <x v="0"/>
    <s v="MAIN"/>
    <s v="YEAR1TRIM2"/>
    <s v="A"/>
    <m/>
    <m/>
    <x v="0"/>
  </r>
  <r>
    <n v="3"/>
    <s v="WEDNESDAY"/>
    <s v="1100-1400 HRS"/>
    <s v="VIRTUAL"/>
    <s v="ZOOM"/>
    <x v="194"/>
    <s v="INTRODUCTION TO PUBLIC PROCUREMENT"/>
    <s v="289"/>
    <s v="DR. REBECCA MUTIA"/>
    <s v="BPL"/>
    <s v="MAIN"/>
    <m/>
    <n v="0"/>
    <n v="0"/>
    <m/>
    <s v=""/>
    <s v=""/>
    <s v=""/>
    <s v=""/>
    <s v=""/>
    <s v=""/>
    <s v=""/>
    <n v="0"/>
    <s v=""/>
    <s v=""/>
    <s v=""/>
    <s v=""/>
    <s v=""/>
    <m/>
    <s v=""/>
    <x v="2"/>
    <s v="BAM"/>
    <s v="KCABSCPL"/>
    <s v="BPL"/>
    <x v="0"/>
    <s v="MAIN"/>
    <s v="YEAR3TRIM1"/>
    <s v="A"/>
    <m/>
    <m/>
    <x v="0"/>
  </r>
  <r>
    <n v="3"/>
    <s v="WEDNESDAY"/>
    <s v="1100-1400 HRS"/>
    <s v="VIRTUAL"/>
    <s v="ZOOM"/>
    <x v="194"/>
    <s v="INTRODUCTION TO PUBLIC PROCUREMENT"/>
    <s v="289"/>
    <s v="DR. REBECCA MUTIA"/>
    <s v="BPL"/>
    <s v="TOWN"/>
    <n v="3"/>
    <n v="3"/>
    <n v="1"/>
    <n v="73"/>
    <s v=""/>
    <s v=""/>
    <s v=""/>
    <s v=""/>
    <s v=""/>
    <s v=""/>
    <s v=""/>
    <n v="1"/>
    <s v=""/>
    <s v=""/>
    <s v=""/>
    <s v=""/>
    <s v=""/>
    <m/>
    <s v=""/>
    <x v="2"/>
    <s v="BAM"/>
    <s v="KCABSCPL"/>
    <s v="BPL"/>
    <x v="0"/>
    <s v="TOWN"/>
    <s v="YEAR1TRIM2"/>
    <s v="A"/>
    <m/>
    <m/>
    <x v="0"/>
  </r>
  <r>
    <n v="3"/>
    <s v="WEDNESDAY"/>
    <s v="1100-1400 HRS"/>
    <s v="VIRTUAL"/>
    <s v="ZOOM"/>
    <x v="194"/>
    <s v="INTRODUCTION TO PUBLIC PROCUREMENT"/>
    <s v="289"/>
    <s v="DR. REBECCA MUTIA"/>
    <s v="BPL"/>
    <s v="TOWN"/>
    <m/>
    <n v="0"/>
    <n v="0"/>
    <m/>
    <s v=""/>
    <s v=""/>
    <s v=""/>
    <s v=""/>
    <s v=""/>
    <s v=""/>
    <s v=""/>
    <n v="0"/>
    <s v=""/>
    <s v=""/>
    <s v=""/>
    <s v=""/>
    <s v=""/>
    <m/>
    <s v=""/>
    <x v="2"/>
    <s v="BAM"/>
    <s v="KCABSCPL"/>
    <s v="BPL"/>
    <x v="0"/>
    <s v="TOWN"/>
    <s v="YEAR3TRIM1"/>
    <s v="A"/>
    <m/>
    <m/>
    <x v="0"/>
  </r>
  <r>
    <n v="1"/>
    <s v="MONDAY"/>
    <s v="1730-2030 HRS"/>
    <s v="VIRTUAL"/>
    <s v="ZOOM"/>
    <x v="195"/>
    <s v="SUPPLY CHAIN MANAGEMENT"/>
    <s v="289"/>
    <s v="DR. REBECCA MUTIA"/>
    <s v="BPL"/>
    <s v="KITENGELA"/>
    <m/>
    <n v="0"/>
    <n v="0"/>
    <m/>
    <s v=""/>
    <s v=""/>
    <s v=""/>
    <s v=""/>
    <s v=""/>
    <s v=""/>
    <s v=""/>
    <n v="0"/>
    <s v=""/>
    <s v=""/>
    <s v=""/>
    <s v=""/>
    <s v=""/>
    <m/>
    <s v=""/>
    <x v="2"/>
    <s v="BAM"/>
    <s v="KCABSCPL"/>
    <s v="BPL"/>
    <x v="1"/>
    <s v="KITENGELA"/>
    <s v="YEAR1TRIM3"/>
    <s v="A"/>
    <m/>
    <m/>
    <x v="0"/>
  </r>
  <r>
    <n v="1"/>
    <s v="MONDAY"/>
    <s v="1730-2030 HRS"/>
    <s v="VIRTUAL"/>
    <s v="ZOOM"/>
    <x v="195"/>
    <s v="SUPPLY CHAIN MANAGEMENT"/>
    <s v="289"/>
    <s v="DR. REBECCA MUTIA"/>
    <s v="BPL"/>
    <s v="MAIN"/>
    <m/>
    <n v="0"/>
    <n v="0"/>
    <m/>
    <s v=""/>
    <s v=""/>
    <s v=""/>
    <s v=""/>
    <s v=""/>
    <s v=""/>
    <s v=""/>
    <n v="0"/>
    <s v=""/>
    <s v=""/>
    <s v=""/>
    <s v=""/>
    <s v=""/>
    <m/>
    <s v=""/>
    <x v="2"/>
    <s v="BAM"/>
    <s v="KCABSCPL"/>
    <s v="BPL"/>
    <x v="1"/>
    <s v="MAIN"/>
    <s v="YEAR1TRIM3"/>
    <s v="A"/>
    <m/>
    <m/>
    <x v="0"/>
  </r>
  <r>
    <n v="1"/>
    <s v="MONDAY"/>
    <s v="1730-2030 HRS"/>
    <s v="VIRTUAL"/>
    <s v="ZOOM"/>
    <x v="195"/>
    <s v="SUPPLY CHAIN MANAGEMENT"/>
    <s v="289"/>
    <s v="DR. REBECCA MUTIA"/>
    <s v="BPL"/>
    <s v="TOWN"/>
    <n v="3"/>
    <n v="3"/>
    <n v="1"/>
    <n v="12"/>
    <s v=""/>
    <s v=""/>
    <s v=""/>
    <s v=""/>
    <s v=""/>
    <s v=""/>
    <s v=""/>
    <n v="1"/>
    <s v=""/>
    <s v=""/>
    <s v=""/>
    <s v=""/>
    <s v=""/>
    <m/>
    <s v=""/>
    <x v="2"/>
    <s v="BAM"/>
    <s v="KCABSCPL"/>
    <s v="BPL"/>
    <x v="1"/>
    <s v="TOWN"/>
    <s v="YEAR1TRIM3"/>
    <s v="A"/>
    <m/>
    <m/>
    <x v="0"/>
  </r>
  <r>
    <n v="1"/>
    <s v="MONDAY"/>
    <s v="1730-2030 HRS"/>
    <s v="VIRTUAL"/>
    <s v="ZOOM"/>
    <x v="195"/>
    <s v="SUPPLY CHAIN MANAGEMENT"/>
    <s v="289"/>
    <s v="DR. REBECCA MUTIA"/>
    <s v="BBIT"/>
    <s v="MAIN"/>
    <m/>
    <n v="0"/>
    <n v="0"/>
    <m/>
    <m/>
    <s v=""/>
    <s v=""/>
    <s v=""/>
    <s v=""/>
    <s v=""/>
    <n v="0"/>
    <s v=""/>
    <s v=""/>
    <s v=""/>
    <s v=""/>
    <s v=""/>
    <s v=""/>
    <m/>
    <s v=""/>
    <x v="0"/>
    <s v="BAM"/>
    <s v="KCABBIT"/>
    <s v="BBIT"/>
    <x v="1"/>
    <s v="MAIN"/>
    <s v="YEAR2TRIM1"/>
    <s v="A"/>
    <m/>
    <m/>
    <x v="0"/>
  </r>
  <r>
    <n v="5"/>
    <s v="FRIDAY"/>
    <s v="1100-1400 HRS"/>
    <s v="VIRTUAL"/>
    <s v="ZOOM"/>
    <x v="196"/>
    <s v="STORES MANAGEMENT AND DISTRIBUTION"/>
    <s v="289"/>
    <s v="DR. REBECCA MUTIA"/>
    <s v="BPL"/>
    <s v="MAIN"/>
    <m/>
    <n v="0"/>
    <n v="0"/>
    <m/>
    <s v=""/>
    <s v=""/>
    <s v=""/>
    <s v=""/>
    <s v=""/>
    <s v=""/>
    <s v=""/>
    <n v="0"/>
    <s v=""/>
    <s v=""/>
    <s v=""/>
    <s v=""/>
    <s v=""/>
    <m/>
    <s v=""/>
    <x v="2"/>
    <s v="BAM"/>
    <s v="KCABSCPL"/>
    <s v="BPL"/>
    <x v="0"/>
    <s v="MAIN"/>
    <s v="YEAR2TRIM1"/>
    <s v="A"/>
    <m/>
    <m/>
    <x v="0"/>
  </r>
  <r>
    <n v="5"/>
    <s v="FRIDAY"/>
    <s v="1100-1400 HRS"/>
    <s v="VIRTUAL"/>
    <s v="ZOOM"/>
    <x v="196"/>
    <s v="STORES MANAGEMENT AND DISTRIBUTION"/>
    <s v="289"/>
    <s v="DR. REBECCA MUTIA"/>
    <s v="BPL"/>
    <s v="TOWN"/>
    <n v="3"/>
    <n v="3"/>
    <n v="1"/>
    <n v="149"/>
    <s v=""/>
    <s v=""/>
    <s v=""/>
    <s v=""/>
    <s v=""/>
    <s v=""/>
    <s v=""/>
    <n v="1"/>
    <s v=""/>
    <s v=""/>
    <s v=""/>
    <s v=""/>
    <s v=""/>
    <m/>
    <s v=""/>
    <x v="2"/>
    <s v="BAM"/>
    <s v="KCABSCPL"/>
    <s v="BPL"/>
    <x v="0"/>
    <s v="TOWN"/>
    <s v="YEAR2TRIM1"/>
    <s v="A"/>
    <m/>
    <m/>
    <x v="0"/>
  </r>
  <r>
    <n v="5"/>
    <s v="FRIDAY"/>
    <s v="1730-2030 HRS"/>
    <s v="PG"/>
    <s v="ZOOM"/>
    <x v="197"/>
    <s v="INTERNATIONAL PROCUREMENT AND LOGISTICS"/>
    <s v="289"/>
    <s v="DR. REBECCA MUTIA"/>
    <s v="MBA PROC"/>
    <s v="TOWN"/>
    <n v="3"/>
    <n v="3"/>
    <n v="1"/>
    <n v="22"/>
    <s v=""/>
    <s v=""/>
    <s v=""/>
    <s v=""/>
    <s v=""/>
    <s v=""/>
    <s v=""/>
    <s v=""/>
    <s v=""/>
    <s v=""/>
    <n v="1"/>
    <s v=""/>
    <s v=""/>
    <m/>
    <s v=""/>
    <x v="2"/>
    <s v="BAM"/>
    <s v="KCAMBAS"/>
    <s v="MBA PROC"/>
    <x v="2"/>
    <s v="TOWN"/>
    <s v="YEAR1TRIM2"/>
    <s v="A"/>
    <m/>
    <m/>
    <x v="0"/>
  </r>
  <r>
    <n v="4"/>
    <s v="THURSDAY"/>
    <s v="1730-2030 HRS"/>
    <s v="PG"/>
    <s v="ZOOM"/>
    <x v="198"/>
    <s v="DISTRIBUTION AND WAREHOUSING LOGISTICS"/>
    <s v="289"/>
    <s v="DR. REBECCA MUTIA"/>
    <s v="MBA PROC"/>
    <s v="TOWN"/>
    <n v="3"/>
    <n v="3"/>
    <n v="1"/>
    <n v="22"/>
    <s v=""/>
    <s v=""/>
    <s v=""/>
    <s v=""/>
    <s v=""/>
    <s v=""/>
    <s v=""/>
    <s v=""/>
    <s v=""/>
    <s v=""/>
    <n v="1"/>
    <s v=""/>
    <s v=""/>
    <m/>
    <s v=""/>
    <x v="2"/>
    <s v="BAM"/>
    <s v="KCAMBAS"/>
    <s v="MBA PROC"/>
    <x v="2"/>
    <s v="TOWN"/>
    <s v="YEAR1TRIM3"/>
    <s v="A"/>
    <m/>
    <m/>
    <x v="0"/>
  </r>
  <r>
    <n v="3"/>
    <s v="WEDNESDAY"/>
    <s v="1730-2030 HRS"/>
    <s v="PG"/>
    <s v="ZOOM"/>
    <x v="199"/>
    <s v="SUPPLY CHAIN RISK MANAGEMENT AND AUDITING"/>
    <s v="289"/>
    <s v="DR. REBECCA MUTIA"/>
    <s v="MSC SC"/>
    <s v="TOWN"/>
    <n v="3"/>
    <n v="3"/>
    <n v="1"/>
    <n v="44"/>
    <s v=""/>
    <s v=""/>
    <s v=""/>
    <s v=""/>
    <s v=""/>
    <s v=""/>
    <s v=""/>
    <s v=""/>
    <s v=""/>
    <s v=""/>
    <s v=""/>
    <s v=""/>
    <s v=""/>
    <m/>
    <s v=""/>
    <x v="2"/>
    <s v="BAM"/>
    <s v="KCAMSCSCM"/>
    <s v="MSC SC"/>
    <x v="2"/>
    <s v="TOWN"/>
    <s v="YEAR1TRIM2"/>
    <s v="A"/>
    <m/>
    <m/>
    <x v="0"/>
  </r>
  <r>
    <n v="2"/>
    <s v="TUESDAY"/>
    <s v="1730-2030 HRS"/>
    <s v="PG"/>
    <s v="ZOOM"/>
    <x v="200"/>
    <s v="SUSTAINABLE SUPPLY CHAIN MANAGEMENT"/>
    <s v="289"/>
    <s v="DR. REBECCA MUTIA"/>
    <s v="MSC SC"/>
    <s v="TOWN"/>
    <n v="3"/>
    <n v="3"/>
    <n v="1"/>
    <n v="8"/>
    <s v=""/>
    <s v=""/>
    <s v=""/>
    <s v=""/>
    <s v=""/>
    <s v=""/>
    <s v=""/>
    <s v=""/>
    <s v=""/>
    <s v=""/>
    <s v=""/>
    <s v=""/>
    <s v=""/>
    <m/>
    <s v=""/>
    <x v="2"/>
    <s v="BAM"/>
    <s v="KCAMSCSCM"/>
    <s v="MSC SC"/>
    <x v="2"/>
    <s v="TOWN"/>
    <s v="YEAR1TRIM3"/>
    <s v="A"/>
    <m/>
    <m/>
    <x v="0"/>
  </r>
  <r>
    <n v="6"/>
    <s v="SATURDAY"/>
    <s v="1100-1400 HRS"/>
    <s v="VIRTUAL"/>
    <s v="ZOOM"/>
    <x v="16"/>
    <s v="GLOBAL KNOWLEDGE MANAGEMENT"/>
    <s v="292"/>
    <s v="MONICAH OTIENDE"/>
    <s v="IBM"/>
    <s v="TOWN"/>
    <n v="3"/>
    <n v="3"/>
    <n v="1"/>
    <n v="5"/>
    <s v=""/>
    <s v=""/>
    <s v=""/>
    <s v=""/>
    <s v=""/>
    <s v=""/>
    <s v=""/>
    <n v="1"/>
    <s v=""/>
    <s v=""/>
    <s v=""/>
    <s v=""/>
    <s v=""/>
    <m/>
    <s v=""/>
    <x v="2"/>
    <s v="BAM"/>
    <s v="KCABSIBM"/>
    <s v="IBM"/>
    <x v="2"/>
    <s v="TOWN"/>
    <s v="YEAR3TRIM1"/>
    <s v="A"/>
    <m/>
    <s v="OFFERED IN JAN-APRIL ONLY"/>
    <x v="0"/>
  </r>
  <r>
    <n v="5"/>
    <s v="FRIDAY"/>
    <s v="1730-2030 HRS"/>
    <s v="VIRTUAL"/>
    <s v="ZOOM"/>
    <x v="180"/>
    <s v="PRINCIPLES OF TAXATION"/>
    <s v="296"/>
    <s v="FREDRICK LEVA"/>
    <s v="DBM"/>
    <s v="KITENGELA"/>
    <m/>
    <n v="0"/>
    <n v="0"/>
    <m/>
    <s v=""/>
    <s v=""/>
    <s v=""/>
    <s v=""/>
    <s v=""/>
    <n v="0"/>
    <s v=""/>
    <s v=""/>
    <s v=""/>
    <s v=""/>
    <s v=""/>
    <s v=""/>
    <s v=""/>
    <m/>
    <s v=""/>
    <x v="2"/>
    <s v="AF"/>
    <s v="KCADIPBMNGT"/>
    <s v="DBM"/>
    <x v="1"/>
    <s v="KITENGELA"/>
    <s v="TRIM 4"/>
    <s v="A"/>
    <m/>
    <m/>
    <x v="0"/>
  </r>
  <r>
    <n v="5"/>
    <s v="FRIDAY"/>
    <s v="1730-2030 HRS"/>
    <s v="VIRTUAL"/>
    <s v="ZOOM"/>
    <x v="180"/>
    <s v="PRINCIPLES OF TAXATION"/>
    <s v="296"/>
    <s v="FREDRICK LEVA"/>
    <s v="DBM"/>
    <s v="KSM"/>
    <m/>
    <n v="0"/>
    <n v="0"/>
    <m/>
    <s v=""/>
    <s v=""/>
    <s v=""/>
    <s v=""/>
    <s v=""/>
    <n v="0"/>
    <s v=""/>
    <s v=""/>
    <s v=""/>
    <s v=""/>
    <s v=""/>
    <s v=""/>
    <s v=""/>
    <m/>
    <s v=""/>
    <x v="2"/>
    <s v="AF"/>
    <s v="KCADIPBMNGT"/>
    <s v="DBM"/>
    <x v="1"/>
    <s v="KSM"/>
    <s v="TRIM 4"/>
    <s v="A"/>
    <m/>
    <m/>
    <x v="0"/>
  </r>
  <r>
    <n v="5"/>
    <s v="FRIDAY"/>
    <s v="1730-2030 HRS"/>
    <s v="VIRTUAL"/>
    <s v="ZOOM"/>
    <x v="180"/>
    <s v="PRINCIPLES OF TAXATION"/>
    <s v="296"/>
    <s v="FREDRICK LEVA"/>
    <s v="DBM"/>
    <s v="MAIN"/>
    <n v="3"/>
    <n v="3"/>
    <n v="1"/>
    <n v="32"/>
    <s v=""/>
    <s v=""/>
    <s v=""/>
    <s v=""/>
    <s v=""/>
    <n v="1"/>
    <s v=""/>
    <s v=""/>
    <s v=""/>
    <s v=""/>
    <s v=""/>
    <s v=""/>
    <s v=""/>
    <m/>
    <s v=""/>
    <x v="2"/>
    <s v="AF"/>
    <s v="KCADIPBMNGT"/>
    <s v="DBM"/>
    <x v="1"/>
    <s v="MAIN"/>
    <s v="TRIM 4"/>
    <s v="A"/>
    <m/>
    <m/>
    <x v="0"/>
  </r>
  <r>
    <n v="1"/>
    <s v="MONDAY"/>
    <s v="1730-2030 HRS"/>
    <s v="PHYSICAL"/>
    <s v="LT 1-1"/>
    <x v="201"/>
    <s v="PRINCIPLES OF TAXATION"/>
    <s v="296"/>
    <s v="FREDRICK LEVA"/>
    <s v="ATD"/>
    <s v="MAIN"/>
    <n v="3"/>
    <n v="3"/>
    <n v="1"/>
    <n v="5"/>
    <n v="1"/>
    <s v=""/>
    <s v=""/>
    <s v=""/>
    <s v=""/>
    <s v=""/>
    <s v=""/>
    <s v=""/>
    <s v=""/>
    <s v=""/>
    <s v=""/>
    <s v=""/>
    <s v=""/>
    <m/>
    <s v=""/>
    <x v="3"/>
    <s v="PROFESSIONAL"/>
    <s v="ATD"/>
    <s v="ATD"/>
    <x v="2"/>
    <s v="MAIN"/>
    <s v="JAN-APRIL"/>
    <s v="A"/>
    <m/>
    <s v="NAME CHANGED"/>
    <x v="0"/>
  </r>
  <r>
    <n v="3"/>
    <s v="WEDNESDAY"/>
    <s v="1730-2030 HRS"/>
    <s v="PHYSICAL"/>
    <s v="LT 1-1"/>
    <x v="201"/>
    <s v="PRINCIPLES OF TAXATION"/>
    <s v="296"/>
    <s v="FREDRICK LEVA"/>
    <s v="ATD"/>
    <s v="MAIN"/>
    <n v="3"/>
    <n v="3"/>
    <n v="1"/>
    <n v="5"/>
    <n v="1"/>
    <s v=""/>
    <s v=""/>
    <s v=""/>
    <s v=""/>
    <s v=""/>
    <s v=""/>
    <s v=""/>
    <s v=""/>
    <s v=""/>
    <s v=""/>
    <s v=""/>
    <s v=""/>
    <m/>
    <s v=""/>
    <x v="3"/>
    <s v="PROFESSIONAL"/>
    <s v="ATD"/>
    <s v="ATD"/>
    <x v="2"/>
    <s v="MAIN"/>
    <s v="JAN-APRIL"/>
    <s v="A"/>
    <m/>
    <s v="NAME CHANGED"/>
    <x v="0"/>
  </r>
  <r>
    <n v="6"/>
    <s v="SATURDAY"/>
    <s v="1730-2030 HRS"/>
    <s v="VIRTUAL"/>
    <s v="ZOOM"/>
    <x v="202"/>
    <s v="COST ACCOUNTING II"/>
    <s v="300"/>
    <s v="ERICK ODUOL"/>
    <s v="BPL"/>
    <s v="MAIN"/>
    <m/>
    <n v="0"/>
    <n v="0"/>
    <n v="22"/>
    <s v=""/>
    <s v=""/>
    <s v=""/>
    <s v=""/>
    <s v=""/>
    <s v=""/>
    <s v=""/>
    <n v="0"/>
    <s v=""/>
    <s v=""/>
    <s v=""/>
    <s v=""/>
    <s v=""/>
    <m/>
    <s v=""/>
    <x v="2"/>
    <s v="AF"/>
    <s v="KCABSCPL"/>
    <s v="BPL"/>
    <x v="5"/>
    <s v="MAIN"/>
    <s v="YEAR2TRIM1"/>
    <s v="A"/>
    <m/>
    <n v="88"/>
    <x v="0"/>
  </r>
  <r>
    <n v="4"/>
    <s v="THURSDAY"/>
    <s v="1730-2030 HRS"/>
    <s v="PHYSICAL"/>
    <s v="7-3"/>
    <x v="50"/>
    <s v="INTERNATIONAL FINANCE"/>
    <s v="300"/>
    <s v="ERICK ODUOL"/>
    <s v="BCOM"/>
    <s v="TOWN"/>
    <n v="3"/>
    <n v="3"/>
    <n v="1"/>
    <n v="84"/>
    <s v=""/>
    <s v=""/>
    <s v=""/>
    <s v=""/>
    <s v=""/>
    <s v=""/>
    <s v=""/>
    <n v="1"/>
    <s v=""/>
    <s v=""/>
    <s v=""/>
    <s v=""/>
    <s v=""/>
    <m/>
    <s v=""/>
    <x v="2"/>
    <s v="AF"/>
    <s v="KCABCOM"/>
    <s v="BCOM"/>
    <x v="2"/>
    <s v="TOWN"/>
    <s v="YEAR2TRIM3"/>
    <s v="A"/>
    <s v="FO"/>
    <s v="TRIM 4A"/>
    <x v="0"/>
  </r>
  <r>
    <n v="7"/>
    <s v="SUNDAY"/>
    <s v="1730-2030 HRS"/>
    <s v="VIRTUAL"/>
    <s v="ZOOM"/>
    <x v="97"/>
    <s v="PORTFOLIO THEORY AND INVESTMENT ANALYSIS"/>
    <s v="300"/>
    <s v="ERICK ODUOL"/>
    <s v="BCOM"/>
    <s v="MAIN"/>
    <n v="3"/>
    <n v="3"/>
    <n v="1"/>
    <n v="6"/>
    <s v=""/>
    <s v=""/>
    <s v=""/>
    <s v=""/>
    <s v=""/>
    <s v=""/>
    <s v=""/>
    <n v="1"/>
    <s v=""/>
    <s v=""/>
    <s v=""/>
    <s v=""/>
    <s v=""/>
    <m/>
    <s v=""/>
    <x v="2"/>
    <s v="AF"/>
    <s v="KCABCOM"/>
    <s v="BCOM"/>
    <x v="4"/>
    <s v="MAIN"/>
    <s v="YEAR3TRIM1"/>
    <s v="A"/>
    <s v="FO"/>
    <m/>
    <x v="0"/>
  </r>
  <r>
    <n v="2"/>
    <s v="TUESDAY"/>
    <s v="1730-2030 HRS"/>
    <s v="PHYSICAL"/>
    <s v="TC 1-3"/>
    <x v="203"/>
    <s v="BUSINESS DATA ANALYTICS (PRACTICAL PAPERS)"/>
    <s v="300"/>
    <s v="ERICK ODUOL"/>
    <s v="CPA"/>
    <s v="MAIN"/>
    <n v="2"/>
    <n v="2"/>
    <n v="1"/>
    <n v="12"/>
    <n v="1"/>
    <s v=""/>
    <s v=""/>
    <s v=""/>
    <s v=""/>
    <s v=""/>
    <s v=""/>
    <s v=""/>
    <s v=""/>
    <s v=""/>
    <s v=""/>
    <s v=""/>
    <s v=""/>
    <m/>
    <s v=""/>
    <x v="3"/>
    <s v="PROFESSIONAL"/>
    <s v="CPA"/>
    <s v="CPA"/>
    <x v="2"/>
    <s v="MAIN"/>
    <s v="ADV-P"/>
    <s v="A"/>
    <m/>
    <m/>
    <x v="0"/>
  </r>
  <r>
    <n v="4"/>
    <s v="THURSDAY"/>
    <s v="1730-2030 HRS"/>
    <s v="PHYSICAL"/>
    <s v="TC 1-2"/>
    <x v="203"/>
    <s v="BUSINESS DATA ANALYTICS (PRACTICAL PAPERS)"/>
    <s v="300"/>
    <s v="ERICK ODUOL"/>
    <s v="CPA"/>
    <s v="MAIN"/>
    <n v="3"/>
    <n v="3"/>
    <n v="1"/>
    <n v="12"/>
    <n v="1"/>
    <s v=""/>
    <s v=""/>
    <s v=""/>
    <s v=""/>
    <s v=""/>
    <s v=""/>
    <s v=""/>
    <s v=""/>
    <s v=""/>
    <s v=""/>
    <s v=""/>
    <s v=""/>
    <m/>
    <s v=""/>
    <x v="3"/>
    <s v="PROFESSIONAL"/>
    <s v="CPA"/>
    <s v="CPA"/>
    <x v="2"/>
    <s v="MAIN"/>
    <s v="ADV-P"/>
    <s v="A"/>
    <m/>
    <m/>
    <x v="0"/>
  </r>
  <r>
    <n v="5"/>
    <s v="FRIDAY"/>
    <s v="1730-2030 HRS"/>
    <s v="LAB"/>
    <s v="LAB I-1"/>
    <x v="203"/>
    <s v="BUSINESS DATA ANALYTICS (PRACTICAL PAPERS)"/>
    <s v="300"/>
    <s v="ERICK ODUOL"/>
    <s v="CPA"/>
    <s v="MAIN"/>
    <n v="3"/>
    <n v="3"/>
    <n v="1"/>
    <n v="12"/>
    <n v="1"/>
    <s v=""/>
    <s v=""/>
    <s v=""/>
    <s v=""/>
    <s v=""/>
    <s v=""/>
    <s v=""/>
    <s v=""/>
    <s v=""/>
    <s v=""/>
    <s v=""/>
    <s v=""/>
    <m/>
    <s v=""/>
    <x v="3"/>
    <s v="PROFESSIONAL"/>
    <s v="CPA"/>
    <s v="CPA"/>
    <x v="2"/>
    <s v="MAIN"/>
    <s v="ADV-P"/>
    <s v="A"/>
    <m/>
    <m/>
    <x v="0"/>
  </r>
  <r>
    <n v="3"/>
    <s v="WEDNESDAY"/>
    <s v="1730-2030 HRS"/>
    <s v="LAB"/>
    <s v="TC 1-4"/>
    <x v="204"/>
    <s v="QUICKBOOKS"/>
    <s v="300"/>
    <s v="ERICK ODUOL"/>
    <s v="QUICK BOOKS"/>
    <s v="MAIN"/>
    <s v="2"/>
    <m/>
    <m/>
    <n v="15"/>
    <m/>
    <m/>
    <m/>
    <m/>
    <m/>
    <m/>
    <m/>
    <m/>
    <m/>
    <m/>
    <m/>
    <m/>
    <m/>
    <m/>
    <m/>
    <x v="3"/>
    <s v="PROFESSIONAL"/>
    <s v="KCAUQBKS"/>
    <s v="QUICK BOOKS"/>
    <x v="2"/>
    <s v="MAIN"/>
    <m/>
    <s v="A"/>
    <m/>
    <s v="CHANGES MADE"/>
    <x v="0"/>
  </r>
  <r>
    <n v="5"/>
    <s v="FRIDAY"/>
    <s v="1730-2030 HRS"/>
    <s v="VIRTUAL"/>
    <s v="ZOOM"/>
    <x v="205"/>
    <s v="COMPUTER AUDITING"/>
    <s v="301"/>
    <s v="ELIZABETH THIGA"/>
    <s v="BCOM"/>
    <s v="MAIN"/>
    <n v="3"/>
    <n v="3"/>
    <n v="1"/>
    <n v="31"/>
    <s v=""/>
    <s v=""/>
    <s v=""/>
    <s v=""/>
    <s v=""/>
    <s v=""/>
    <s v=""/>
    <n v="1"/>
    <s v=""/>
    <s v=""/>
    <s v=""/>
    <s v=""/>
    <s v=""/>
    <m/>
    <s v=""/>
    <x v="2"/>
    <s v="AF"/>
    <s v="KCABCOM"/>
    <s v="BCOM"/>
    <x v="1"/>
    <s v="MAIN"/>
    <s v="YEAR3TRIM2"/>
    <s v="A"/>
    <s v="AO"/>
    <m/>
    <x v="0"/>
  </r>
  <r>
    <n v="2"/>
    <s v="TUESDAY"/>
    <s v="1730-2030 HRS"/>
    <s v="VIRTUAL"/>
    <s v="ZOOM"/>
    <x v="206"/>
    <s v="INTERNAL AUDITING"/>
    <s v="301"/>
    <s v="ELIZABETH THIGA"/>
    <s v="BSC FA"/>
    <s v="MAIN"/>
    <m/>
    <n v="0"/>
    <n v="0"/>
    <m/>
    <s v=""/>
    <s v=""/>
    <s v=""/>
    <s v=""/>
    <s v=""/>
    <s v=""/>
    <s v=""/>
    <s v=""/>
    <s v=""/>
    <s v=""/>
    <s v=""/>
    <s v=""/>
    <s v=""/>
    <m/>
    <s v=""/>
    <x v="2"/>
    <s v="AF"/>
    <s v="KCABSCFA"/>
    <s v="BSC FA"/>
    <x v="0"/>
    <s v="MAIN"/>
    <s v="YEAR2TRIM2"/>
    <s v="A"/>
    <m/>
    <m/>
    <x v="0"/>
  </r>
  <r>
    <n v="2"/>
    <s v="TUESDAY"/>
    <s v="1730-2030 HRS"/>
    <s v="VIRTUAL"/>
    <s v="ZOOM"/>
    <x v="206"/>
    <s v="INTERNAL AUDITING"/>
    <s v="301"/>
    <s v="ELIZABETH THIGA"/>
    <s v="BSC FA"/>
    <s v="MAIN"/>
    <n v="3"/>
    <n v="3"/>
    <n v="1"/>
    <n v="12"/>
    <s v=""/>
    <s v=""/>
    <s v=""/>
    <s v=""/>
    <s v=""/>
    <s v=""/>
    <s v=""/>
    <s v=""/>
    <s v=""/>
    <s v=""/>
    <s v=""/>
    <s v=""/>
    <s v=""/>
    <m/>
    <s v=""/>
    <x v="2"/>
    <s v="AF"/>
    <s v="KCABSCFA"/>
    <s v="BSC FA"/>
    <x v="2"/>
    <s v="MAIN"/>
    <s v="YEAR2TRIM2"/>
    <s v="A"/>
    <m/>
    <m/>
    <x v="0"/>
  </r>
  <r>
    <n v="1"/>
    <s v="MONDAY"/>
    <s v="1700-2100 HRS"/>
    <s v="VIRTUAL"/>
    <s v="ZOOM"/>
    <x v="207"/>
    <s v="ADVANCED ECONOMIC THEORY"/>
    <s v="302"/>
    <s v="PROF. CHRISTINE NANJALA"/>
    <s v="PHD FIN"/>
    <s v="MAIN"/>
    <n v="4"/>
    <n v="4"/>
    <n v="1"/>
    <n v="22"/>
    <s v=""/>
    <s v=""/>
    <s v=""/>
    <s v=""/>
    <s v=""/>
    <s v=""/>
    <s v=""/>
    <s v=""/>
    <n v="1"/>
    <s v=""/>
    <s v=""/>
    <s v=""/>
    <s v=""/>
    <m/>
    <s v=""/>
    <x v="2"/>
    <s v="ECOSTA"/>
    <s v="KCAPHDFIN"/>
    <s v="PHD FIN"/>
    <x v="2"/>
    <s v="MAIN"/>
    <s v="YEAR1TRIM1"/>
    <s v="A"/>
    <m/>
    <m/>
    <x v="0"/>
  </r>
  <r>
    <n v="3"/>
    <s v="WEDNESDAY"/>
    <s v="1700-2100 HRS"/>
    <s v="VIRTUAL"/>
    <s v="ZOOM"/>
    <x v="208"/>
    <s v="QUANTITATIVE RESEARCH METHODS"/>
    <s v="302"/>
    <s v="PROF. CHRISTINE NANJALA"/>
    <s v="PHD FIN"/>
    <s v="MAIN"/>
    <n v="4"/>
    <n v="4"/>
    <n v="1"/>
    <n v="12"/>
    <s v=""/>
    <s v=""/>
    <s v=""/>
    <s v=""/>
    <s v=""/>
    <s v=""/>
    <s v=""/>
    <s v=""/>
    <n v="1"/>
    <s v=""/>
    <s v=""/>
    <s v=""/>
    <s v=""/>
    <m/>
    <s v=""/>
    <x v="2"/>
    <s v="BAM"/>
    <s v="KCAPHDFIN"/>
    <s v="PHD FIN"/>
    <x v="2"/>
    <s v="MAIN"/>
    <s v="YEAR1TRIM2"/>
    <s v="A"/>
    <m/>
    <m/>
    <x v="0"/>
  </r>
  <r>
    <n v="2"/>
    <s v="TUESDAY"/>
    <s v="1730-2030 HRS"/>
    <s v="VIRTUAL"/>
    <s v="ZOOM"/>
    <x v="209"/>
    <s v="FINANCIAL ACCOUNTING AND MANAGEMENT"/>
    <s v="303"/>
    <s v="FRIDAH KIOKO"/>
    <s v="BSD"/>
    <s v="MAIN"/>
    <m/>
    <n v="0"/>
    <n v="0"/>
    <n v="15"/>
    <m/>
    <s v=""/>
    <s v=""/>
    <s v=""/>
    <s v=""/>
    <s v=""/>
    <n v="0"/>
    <s v=""/>
    <s v=""/>
    <s v=""/>
    <s v=""/>
    <s v=""/>
    <s v=""/>
    <m/>
    <s v=""/>
    <x v="0"/>
    <s v="AF"/>
    <s v="KCABSSD"/>
    <s v="BSD"/>
    <x v="2"/>
    <s v="MAIN"/>
    <s v="YEAR2TRIM1"/>
    <s v="A"/>
    <m/>
    <m/>
    <x v="0"/>
  </r>
  <r>
    <n v="2"/>
    <s v="TUESDAY"/>
    <s v="1730-2030 HRS"/>
    <s v="VIRTUAL"/>
    <s v="ZOOM"/>
    <x v="209"/>
    <s v="FINANCIAL ACCOUNTING AND MANAGEMENT"/>
    <s v="303"/>
    <s v="FRIDAH KIOKO"/>
    <s v="BAC"/>
    <s v="MAIN"/>
    <s v="3"/>
    <s v="3"/>
    <n v="1"/>
    <n v="12"/>
    <m/>
    <s v=""/>
    <s v=""/>
    <s v=""/>
    <s v=""/>
    <s v=""/>
    <n v="1"/>
    <s v=""/>
    <s v=""/>
    <s v=""/>
    <s v=""/>
    <s v=""/>
    <s v=""/>
    <m/>
    <s v=""/>
    <x v="0"/>
    <s v="AF"/>
    <s v="KCABAC"/>
    <s v="BAC"/>
    <x v="2"/>
    <s v="MAIN"/>
    <s v="YEAR2TRIM2"/>
    <s v="A"/>
    <m/>
    <m/>
    <x v="0"/>
  </r>
  <r>
    <n v="2"/>
    <s v="TUESDAY"/>
    <s v="1730-2030 HRS"/>
    <s v="VIRTUAL"/>
    <s v="ZOOM"/>
    <x v="209"/>
    <s v="FINANCIAL ACCOUNTING AND MANAGEMENT"/>
    <s v="303"/>
    <s v="FRIDAH KIOKO"/>
    <s v="BISF"/>
    <s v="MAIN"/>
    <m/>
    <n v="0"/>
    <n v="0"/>
    <n v="6"/>
    <m/>
    <s v=""/>
    <s v=""/>
    <s v=""/>
    <s v=""/>
    <s v=""/>
    <n v="0"/>
    <s v=""/>
    <s v=""/>
    <s v=""/>
    <s v=""/>
    <s v=""/>
    <s v=""/>
    <m/>
    <s v=""/>
    <x v="0"/>
    <s v="AF"/>
    <s v="KCABSIF"/>
    <s v="BISF"/>
    <x v="2"/>
    <s v="MAIN"/>
    <s v="YEAR2TRIM2"/>
    <s v="A"/>
    <m/>
    <m/>
    <x v="0"/>
  </r>
  <r>
    <n v="6"/>
    <s v="SATURDAY"/>
    <s v="1730-2030 HRS"/>
    <s v="VIRTUAL"/>
    <s v="ZOOM"/>
    <x v="50"/>
    <s v="INTERNATIONAL FINANCE"/>
    <s v="303"/>
    <s v="FRIDAH KIOKO"/>
    <s v="BCOM"/>
    <s v="MAIN"/>
    <n v="3"/>
    <n v="3"/>
    <n v="1"/>
    <n v="6"/>
    <s v=""/>
    <s v=""/>
    <s v=""/>
    <s v=""/>
    <s v=""/>
    <s v=""/>
    <s v=""/>
    <n v="1"/>
    <s v=""/>
    <s v=""/>
    <s v=""/>
    <s v=""/>
    <s v=""/>
    <m/>
    <s v=""/>
    <x v="2"/>
    <s v="AF"/>
    <s v="KCABCOM"/>
    <s v="BCOM"/>
    <x v="4"/>
    <s v="MAIN"/>
    <s v="YEAR2TRIM3"/>
    <s v="A"/>
    <s v="FO"/>
    <m/>
    <x v="0"/>
  </r>
  <r>
    <n v="5"/>
    <s v="FRIDAY"/>
    <s v="1730-2030 HRS"/>
    <s v="VIRTUAL"/>
    <s v="ZOOM"/>
    <x v="61"/>
    <s v="ISSUES IN FINANCIAL MANAGEMENT"/>
    <s v="303"/>
    <s v="FRIDAH KIOKO"/>
    <s v="BCOM"/>
    <s v="MAIN"/>
    <n v="3"/>
    <n v="3"/>
    <n v="1"/>
    <n v="15"/>
    <s v=""/>
    <s v=""/>
    <s v=""/>
    <s v=""/>
    <s v=""/>
    <s v=""/>
    <s v=""/>
    <n v="1"/>
    <s v=""/>
    <s v=""/>
    <s v=""/>
    <s v=""/>
    <s v=""/>
    <m/>
    <s v=""/>
    <x v="2"/>
    <s v="AF"/>
    <s v="KCABCOM"/>
    <s v="BCOM"/>
    <x v="2"/>
    <s v="MAIN"/>
    <s v="YEAR3TRIM2"/>
    <s v="A"/>
    <s v="FO"/>
    <s v="TRIM 5A"/>
    <x v="0"/>
  </r>
  <r>
    <n v="5"/>
    <s v="FRIDAY"/>
    <s v="1730-2030 HRS"/>
    <s v="VIRTUAL"/>
    <s v="ZOOM"/>
    <x v="61"/>
    <s v="ISSUES IN FINANCIAL MANAGEMENT"/>
    <s v="303"/>
    <s v="FRIDAH KIOKO"/>
    <s v="BCOM"/>
    <s v="TOWN"/>
    <m/>
    <n v="0"/>
    <n v="0"/>
    <m/>
    <s v=""/>
    <s v=""/>
    <s v=""/>
    <s v=""/>
    <s v=""/>
    <s v=""/>
    <s v=""/>
    <n v="0"/>
    <s v=""/>
    <s v=""/>
    <s v=""/>
    <s v=""/>
    <s v=""/>
    <m/>
    <s v=""/>
    <x v="2"/>
    <s v="AF"/>
    <s v="KCABCOM"/>
    <s v="BCOM"/>
    <x v="2"/>
    <s v="TOWN"/>
    <s v="YEAR3TRIM2"/>
    <s v="A"/>
    <s v="FO"/>
    <s v="TRIM 5A"/>
    <x v="0"/>
  </r>
  <r>
    <n v="6"/>
    <s v="SATURDAY"/>
    <s v="0800-1100 HRS"/>
    <s v="VIRTUAL"/>
    <s v="ZOOM"/>
    <x v="39"/>
    <s v="E-COMMERCE"/>
    <s v="304"/>
    <s v="JOSHUA OMANYO"/>
    <s v="BCOM"/>
    <s v="MAIN"/>
    <n v="3"/>
    <n v="3"/>
    <n v="1"/>
    <n v="155"/>
    <s v=""/>
    <s v=""/>
    <s v=""/>
    <s v=""/>
    <s v=""/>
    <s v=""/>
    <s v=""/>
    <n v="1"/>
    <s v=""/>
    <s v=""/>
    <s v=""/>
    <s v=""/>
    <s v=""/>
    <m/>
    <s v=""/>
    <x v="2"/>
    <s v="NAC"/>
    <s v="KCABCOM"/>
    <s v="BCOM"/>
    <x v="3"/>
    <s v="MAIN"/>
    <s v="YEAR2TRIM1"/>
    <s v="A"/>
    <m/>
    <s v="TRIM 1A"/>
    <x v="0"/>
  </r>
  <r>
    <n v="6"/>
    <s v="SATURDAY"/>
    <s v="0800-1100 HRS"/>
    <s v="VIRTUAL"/>
    <s v="ZOOM"/>
    <x v="39"/>
    <s v="E-COMMERCE"/>
    <s v="304"/>
    <s v="JOSHUA OMANYO"/>
    <s v="BCOM"/>
    <s v="MAIN"/>
    <m/>
    <n v="0"/>
    <n v="0"/>
    <m/>
    <s v=""/>
    <s v=""/>
    <s v=""/>
    <s v=""/>
    <s v=""/>
    <s v=""/>
    <s v=""/>
    <n v="0"/>
    <s v=""/>
    <s v=""/>
    <s v=""/>
    <s v=""/>
    <s v=""/>
    <m/>
    <s v=""/>
    <x v="2"/>
    <s v="NAC"/>
    <s v="KCABCOM"/>
    <s v="BCOM"/>
    <x v="3"/>
    <s v="MAIN"/>
    <s v="YEAR2TRIM1"/>
    <s v="A"/>
    <m/>
    <m/>
    <x v="0"/>
  </r>
  <r>
    <n v="6"/>
    <s v="SATURDAY"/>
    <s v="0800-1100 HRS"/>
    <s v="VIRTUAL"/>
    <s v="ZOOM"/>
    <x v="39"/>
    <s v="E-COMMERCE"/>
    <s v="304"/>
    <s v="JOSHUA OMANYO"/>
    <s v="BPL"/>
    <s v="MAIN"/>
    <m/>
    <n v="0"/>
    <n v="0"/>
    <m/>
    <s v=""/>
    <s v=""/>
    <s v=""/>
    <s v=""/>
    <s v=""/>
    <s v=""/>
    <s v=""/>
    <n v="0"/>
    <s v=""/>
    <s v=""/>
    <s v=""/>
    <s v=""/>
    <s v=""/>
    <m/>
    <s v=""/>
    <x v="2"/>
    <s v="NAC"/>
    <s v="KCABSCPL"/>
    <s v="BPL"/>
    <x v="3"/>
    <s v="MAIN"/>
    <s v="YEAR2TRIM1"/>
    <s v="A"/>
    <m/>
    <m/>
    <x v="0"/>
  </r>
  <r>
    <n v="6"/>
    <s v="SATURDAY"/>
    <s v="0800-1100 HRS"/>
    <s v="VIRTUAL"/>
    <s v="ZOOM"/>
    <x v="39"/>
    <s v="E-COMMERCE"/>
    <s v="304"/>
    <s v="JOSHUA OMANYO"/>
    <s v="BCOM"/>
    <s v="TOWN"/>
    <m/>
    <n v="0"/>
    <n v="0"/>
    <m/>
    <s v=""/>
    <s v=""/>
    <s v=""/>
    <s v=""/>
    <s v=""/>
    <s v=""/>
    <s v=""/>
    <n v="0"/>
    <s v=""/>
    <s v=""/>
    <s v=""/>
    <s v=""/>
    <s v=""/>
    <m/>
    <s v=""/>
    <x v="2"/>
    <s v="NAC"/>
    <s v="KCABCOM"/>
    <s v="BCOM"/>
    <x v="3"/>
    <s v="TOWN"/>
    <s v="YEAR2TRIM1"/>
    <s v="A"/>
    <m/>
    <s v="TRIM 1A"/>
    <x v="0"/>
  </r>
  <r>
    <n v="6"/>
    <s v="SATURDAY"/>
    <s v="0800-1100 HRS"/>
    <s v="VIRTUAL"/>
    <s v="ZOOM"/>
    <x v="39"/>
    <s v="E-COMMERCE"/>
    <s v="304"/>
    <s v="JOSHUA OMANYO"/>
    <s v="BPL"/>
    <s v="TOWN"/>
    <m/>
    <n v="0"/>
    <n v="0"/>
    <m/>
    <s v=""/>
    <s v=""/>
    <s v=""/>
    <s v=""/>
    <s v=""/>
    <s v=""/>
    <s v=""/>
    <n v="0"/>
    <s v=""/>
    <s v=""/>
    <s v=""/>
    <s v=""/>
    <s v=""/>
    <m/>
    <s v=""/>
    <x v="2"/>
    <s v="NAC"/>
    <s v="KCABSCPL"/>
    <s v="BPL"/>
    <x v="3"/>
    <s v="TOWN"/>
    <s v="YEAR2TRIM1"/>
    <s v="A"/>
    <m/>
    <m/>
    <x v="0"/>
  </r>
  <r>
    <n v="6"/>
    <s v="SATURDAY"/>
    <s v="1500-1800 HRS"/>
    <s v="VIRTUAL"/>
    <s v="ZOOM"/>
    <x v="3"/>
    <s v="BUSINESS PROCESS RE-ENGINEERING"/>
    <s v="304"/>
    <s v="JOSHUA OMANYO"/>
    <s v="BBIT"/>
    <s v="MAIN"/>
    <m/>
    <m/>
    <m/>
    <m/>
    <m/>
    <m/>
    <m/>
    <m/>
    <m/>
    <m/>
    <m/>
    <m/>
    <m/>
    <m/>
    <m/>
    <m/>
    <m/>
    <m/>
    <m/>
    <x v="0"/>
    <s v="SD AND IS"/>
    <s v="KCABBIT"/>
    <s v="BBIT"/>
    <x v="1"/>
    <s v="MAIN"/>
    <m/>
    <s v="A"/>
    <m/>
    <n v="11"/>
    <x v="0"/>
  </r>
  <r>
    <n v="6"/>
    <s v="SATURDAY"/>
    <s v="1500-1800 HRS"/>
    <s v="VIRTUAL"/>
    <s v="ZOOM"/>
    <x v="3"/>
    <s v="BUSINESS PROCESS RE-ENGINEERING"/>
    <s v="304"/>
    <s v="JOSHUA OMANYO"/>
    <s v="BAC"/>
    <s v="MAIN"/>
    <m/>
    <m/>
    <m/>
    <m/>
    <m/>
    <m/>
    <m/>
    <m/>
    <m/>
    <m/>
    <m/>
    <m/>
    <m/>
    <m/>
    <m/>
    <m/>
    <m/>
    <m/>
    <m/>
    <x v="0"/>
    <s v="SD AND IS"/>
    <s v="KCABAC"/>
    <s v="BAC"/>
    <x v="1"/>
    <s v="MAIN"/>
    <m/>
    <s v="A"/>
    <m/>
    <n v="11"/>
    <x v="0"/>
  </r>
  <r>
    <n v="6"/>
    <s v="SATURDAY"/>
    <s v="1730-2030 HRS"/>
    <s v="VIRTUAL"/>
    <s v="ZOOM"/>
    <x v="40"/>
    <s v="COMPUTER APPLICATIONS"/>
    <s v="304"/>
    <s v="JOSHUA OMANYO"/>
    <s v="BCOM"/>
    <s v="MAIN"/>
    <n v="3"/>
    <n v="3"/>
    <n v="1"/>
    <n v="6"/>
    <s v=""/>
    <s v=""/>
    <s v=""/>
    <s v=""/>
    <s v=""/>
    <s v=""/>
    <s v=""/>
    <n v="1"/>
    <s v=""/>
    <s v=""/>
    <s v=""/>
    <s v=""/>
    <s v=""/>
    <m/>
    <s v=""/>
    <x v="2"/>
    <s v="SD AND IS"/>
    <s v="KCABCOM"/>
    <s v="BCOM"/>
    <x v="4"/>
    <s v="MAIN"/>
    <s v="YEAR2TRIM2"/>
    <s v="A"/>
    <m/>
    <m/>
    <x v="0"/>
  </r>
  <r>
    <n v="1"/>
    <s v="MONDAY"/>
    <s v="1100-1400 HRS"/>
    <s v="VIRTUAL"/>
    <s v="ZOOM"/>
    <x v="210"/>
    <s v="EDUCATION POLICY REFORMS AND FINANCING"/>
    <s v="308"/>
    <s v="EDWARD GURA"/>
    <s v="BPM"/>
    <s v="TOWN"/>
    <n v="3"/>
    <n v="3"/>
    <n v="1"/>
    <n v="22"/>
    <s v=""/>
    <s v=""/>
    <s v=""/>
    <s v=""/>
    <s v=""/>
    <s v=""/>
    <s v=""/>
    <n v="1"/>
    <s v=""/>
    <s v=""/>
    <s v=""/>
    <s v=""/>
    <s v=""/>
    <m/>
    <s v=""/>
    <x v="2"/>
    <s v="BAM"/>
    <s v="KCABSCPM"/>
    <s v="BPM"/>
    <x v="0"/>
    <s v="TOWN"/>
    <s v="YEAR3TRIM1"/>
    <s v="A"/>
    <m/>
    <m/>
    <x v="0"/>
  </r>
  <r>
    <n v="2"/>
    <s v="TUESDAY"/>
    <s v="0800-1100 HRS"/>
    <s v="VIRTUAL"/>
    <s v="ZOOM"/>
    <x v="211"/>
    <s v="ENTREPRENEURSHIP PRINCIPLES AND PRACTICE"/>
    <s v="308"/>
    <s v="EDWARD GURA"/>
    <s v="DBM"/>
    <s v="KITENGELA"/>
    <m/>
    <n v="0"/>
    <n v="0"/>
    <m/>
    <s v=""/>
    <s v=""/>
    <s v=""/>
    <s v=""/>
    <s v=""/>
    <n v="0"/>
    <s v=""/>
    <s v=""/>
    <s v=""/>
    <s v=""/>
    <s v=""/>
    <s v=""/>
    <s v=""/>
    <m/>
    <s v=""/>
    <x v="2"/>
    <s v="BAM"/>
    <s v="KCADIPBMNGT"/>
    <s v="DBM"/>
    <x v="0"/>
    <s v="KITENGELA"/>
    <s v="TRIM 3"/>
    <s v="A"/>
    <m/>
    <m/>
    <x v="0"/>
  </r>
  <r>
    <n v="2"/>
    <s v="TUESDAY"/>
    <s v="0800-1100 HRS"/>
    <s v="VIRTUAL"/>
    <s v="ZOOM"/>
    <x v="211"/>
    <s v="ENTREPRENEURSHIP PRINCIPLES AND PRACTICE"/>
    <s v="308"/>
    <s v="EDWARD GURA"/>
    <s v="DPL"/>
    <s v="KITENGELA"/>
    <m/>
    <n v="0"/>
    <n v="0"/>
    <m/>
    <s v=""/>
    <s v=""/>
    <s v=""/>
    <s v=""/>
    <s v=""/>
    <n v="0"/>
    <s v=""/>
    <s v=""/>
    <s v=""/>
    <s v=""/>
    <s v=""/>
    <s v=""/>
    <s v=""/>
    <m/>
    <s v=""/>
    <x v="2"/>
    <s v="BAM"/>
    <s v="KCADPL"/>
    <s v="DPL"/>
    <x v="0"/>
    <s v="KITENGELA"/>
    <s v="TRIM 3"/>
    <s v="A"/>
    <m/>
    <m/>
    <x v="0"/>
  </r>
  <r>
    <n v="2"/>
    <s v="TUESDAY"/>
    <s v="0800-1100 HRS"/>
    <s v="VIRTUAL"/>
    <s v="ZOOM"/>
    <x v="211"/>
    <s v="ENTREPRENEURSHIP PRINCIPLES AND PRACTICE"/>
    <s v="308"/>
    <s v="EDWARD GURA"/>
    <s v="DBM"/>
    <s v="KSM"/>
    <n v="3"/>
    <n v="3"/>
    <n v="1"/>
    <n v="46"/>
    <s v=""/>
    <s v=""/>
    <s v=""/>
    <s v=""/>
    <s v=""/>
    <n v="1"/>
    <s v=""/>
    <s v=""/>
    <s v=""/>
    <s v=""/>
    <s v=""/>
    <s v=""/>
    <s v=""/>
    <m/>
    <s v=""/>
    <x v="2"/>
    <s v="BAM"/>
    <s v="KCADIPBMNGT"/>
    <s v="DBM"/>
    <x v="0"/>
    <s v="KSM"/>
    <s v="TRIM 3"/>
    <s v="A"/>
    <m/>
    <m/>
    <x v="0"/>
  </r>
  <r>
    <n v="2"/>
    <s v="TUESDAY"/>
    <s v="0800-1100 HRS"/>
    <s v="VIRTUAL"/>
    <s v="ZOOM"/>
    <x v="211"/>
    <s v="ENTREPRENEURSHIP PRINCIPLES AND PRACTICE"/>
    <s v="308"/>
    <s v="EDWARD GURA"/>
    <s v="DBM"/>
    <s v="MAIN"/>
    <m/>
    <n v="0"/>
    <n v="0"/>
    <m/>
    <s v=""/>
    <s v=""/>
    <s v=""/>
    <s v=""/>
    <s v=""/>
    <n v="0"/>
    <s v=""/>
    <s v=""/>
    <s v=""/>
    <s v=""/>
    <s v=""/>
    <s v=""/>
    <s v=""/>
    <m/>
    <s v=""/>
    <x v="2"/>
    <s v="BAM"/>
    <s v="KCADIPBMNGT"/>
    <s v="DBM"/>
    <x v="0"/>
    <s v="MAIN"/>
    <s v="TRIM 3"/>
    <s v="A"/>
    <m/>
    <m/>
    <x v="0"/>
  </r>
  <r>
    <n v="2"/>
    <s v="TUESDAY"/>
    <s v="0800-1100 HRS"/>
    <s v="VIRTUAL"/>
    <s v="ZOOM"/>
    <x v="211"/>
    <s v="ENTREPRENEURSHIP PRINCIPLES AND PRACTICE"/>
    <s v="308"/>
    <s v="EDWARD GURA"/>
    <s v="DPL"/>
    <s v="MAIN"/>
    <m/>
    <n v="0"/>
    <n v="0"/>
    <m/>
    <s v=""/>
    <s v=""/>
    <s v=""/>
    <s v=""/>
    <s v=""/>
    <n v="0"/>
    <s v=""/>
    <s v=""/>
    <s v=""/>
    <s v=""/>
    <s v=""/>
    <s v=""/>
    <s v=""/>
    <m/>
    <s v=""/>
    <x v="2"/>
    <s v="BAM"/>
    <s v="KCADPL"/>
    <s v="DPL"/>
    <x v="0"/>
    <s v="MAIN"/>
    <s v="TRIM 3"/>
    <s v="A"/>
    <m/>
    <m/>
    <x v="0"/>
  </r>
  <r>
    <n v="2"/>
    <s v="TUESDAY"/>
    <s v="0800-1100 HRS"/>
    <s v="VIRTUAL"/>
    <s v="ZOOM"/>
    <x v="211"/>
    <s v="ENTREPRENEURSHIP PRINCIPLES AND PRACTICE"/>
    <s v="308"/>
    <s v="EDWARD GURA"/>
    <s v="DBM"/>
    <s v="TOWN"/>
    <m/>
    <n v="0"/>
    <n v="0"/>
    <m/>
    <s v=""/>
    <s v=""/>
    <s v=""/>
    <s v=""/>
    <s v=""/>
    <n v="0"/>
    <s v=""/>
    <s v=""/>
    <s v=""/>
    <s v=""/>
    <s v=""/>
    <s v=""/>
    <s v=""/>
    <m/>
    <s v=""/>
    <x v="2"/>
    <s v="BAM"/>
    <s v="KCADIPBMNGT"/>
    <s v="DBM"/>
    <x v="0"/>
    <s v="TOWN"/>
    <s v="TRIM 3"/>
    <s v="A"/>
    <m/>
    <m/>
    <x v="0"/>
  </r>
  <r>
    <n v="2"/>
    <s v="TUESDAY"/>
    <s v="0800-1100 HRS"/>
    <s v="VIRTUAL"/>
    <s v="ZOOM"/>
    <x v="211"/>
    <s v="ENTREPRENEURSHIP PRINCIPLES AND PRACTICE"/>
    <s v="308"/>
    <s v="EDWARD GURA"/>
    <s v="DPL"/>
    <s v="TOWN"/>
    <m/>
    <n v="0"/>
    <n v="0"/>
    <m/>
    <s v=""/>
    <s v=""/>
    <s v=""/>
    <s v=""/>
    <s v=""/>
    <n v="0"/>
    <s v=""/>
    <s v=""/>
    <s v=""/>
    <s v=""/>
    <s v=""/>
    <s v=""/>
    <s v=""/>
    <m/>
    <s v=""/>
    <x v="2"/>
    <s v="BAM"/>
    <s v="KCADPL"/>
    <s v="DPL"/>
    <x v="0"/>
    <s v="TOWN"/>
    <s v="TRIM 3"/>
    <s v="A"/>
    <m/>
    <m/>
    <x v="0"/>
  </r>
  <r>
    <n v="4"/>
    <s v="THURSDAY"/>
    <s v="1100-1400 HRS"/>
    <s v="VIRTUAL"/>
    <s v="ZOOM"/>
    <x v="163"/>
    <s v="COMMUNICATION SKILLS"/>
    <s v="308"/>
    <s v="EDWARD GURA"/>
    <s v="BCOM"/>
    <s v="KITENGELA"/>
    <m/>
    <n v="0"/>
    <n v="0"/>
    <n v="5"/>
    <s v=""/>
    <s v=""/>
    <s v=""/>
    <s v=""/>
    <s v=""/>
    <s v=""/>
    <s v=""/>
    <n v="0"/>
    <s v=""/>
    <s v=""/>
    <s v=""/>
    <s v=""/>
    <s v=""/>
    <m/>
    <s v=""/>
    <x v="2"/>
    <s v="EDU"/>
    <s v="KCABCOM"/>
    <s v="BCOM"/>
    <x v="0"/>
    <s v="KITENGELA"/>
    <s v="YEAR1TRIM1"/>
    <s v="B"/>
    <m/>
    <m/>
    <x v="0"/>
  </r>
  <r>
    <n v="4"/>
    <s v="THURSDAY"/>
    <s v="1100-1400 HRS"/>
    <s v="VIRTUAL"/>
    <s v="ZOOM"/>
    <x v="163"/>
    <s v="COMMUNICATION SKILLS"/>
    <s v="308"/>
    <s v="EDWARD GURA"/>
    <s v="BPL"/>
    <s v="KITENGELA"/>
    <m/>
    <n v="0"/>
    <n v="0"/>
    <m/>
    <s v=""/>
    <s v=""/>
    <s v=""/>
    <s v=""/>
    <s v=""/>
    <s v=""/>
    <s v=""/>
    <n v="0"/>
    <s v=""/>
    <s v=""/>
    <s v=""/>
    <s v=""/>
    <s v=""/>
    <m/>
    <s v=""/>
    <x v="2"/>
    <s v="EDU"/>
    <s v="KCABSCPL"/>
    <s v="BPL"/>
    <x v="0"/>
    <s v="KITENGELA"/>
    <s v="YEAR1TRIM1"/>
    <s v="B"/>
    <m/>
    <m/>
    <x v="0"/>
  </r>
  <r>
    <n v="4"/>
    <s v="THURSDAY"/>
    <s v="1100-1400 HRS"/>
    <s v="VIRTUAL"/>
    <s v="ZOOM"/>
    <x v="163"/>
    <s v="COMMUNICATION SKILLS"/>
    <s v="308"/>
    <s v="EDWARD GURA"/>
    <s v="BCOM"/>
    <s v="KSM"/>
    <m/>
    <n v="0"/>
    <n v="0"/>
    <m/>
    <s v=""/>
    <s v=""/>
    <s v=""/>
    <s v=""/>
    <s v=""/>
    <s v=""/>
    <s v=""/>
    <n v="0"/>
    <s v=""/>
    <s v=""/>
    <s v=""/>
    <s v=""/>
    <s v=""/>
    <m/>
    <s v=""/>
    <x v="2"/>
    <s v="EDU"/>
    <s v="KCABCOM"/>
    <s v="BCOM"/>
    <x v="0"/>
    <s v="KSM"/>
    <s v="YEAR1TRIM1"/>
    <s v="B"/>
    <m/>
    <m/>
    <x v="0"/>
  </r>
  <r>
    <n v="4"/>
    <s v="THURSDAY"/>
    <s v="1100-1400 HRS"/>
    <s v="VIRTUAL"/>
    <s v="ZOOM"/>
    <x v="163"/>
    <s v="COMMUNICATION SKILLS"/>
    <s v="308"/>
    <s v="EDWARD GURA"/>
    <s v="BCOM"/>
    <s v="MAIN"/>
    <m/>
    <n v="0"/>
    <n v="0"/>
    <n v="150"/>
    <s v=""/>
    <s v=""/>
    <s v=""/>
    <s v=""/>
    <s v=""/>
    <s v=""/>
    <s v=""/>
    <n v="0"/>
    <s v=""/>
    <s v=""/>
    <s v=""/>
    <s v=""/>
    <s v=""/>
    <m/>
    <s v=""/>
    <x v="2"/>
    <s v="EDU"/>
    <s v="KCABCOM"/>
    <s v="BCOM"/>
    <x v="0"/>
    <s v="MAIN"/>
    <s v="YEAR1TRIM1"/>
    <s v="B"/>
    <m/>
    <m/>
    <x v="0"/>
  </r>
  <r>
    <n v="4"/>
    <s v="THURSDAY"/>
    <s v="1100-1400 HRS"/>
    <s v="VIRTUAL"/>
    <s v="ZOOM"/>
    <x v="163"/>
    <s v="COMMUNICATION SKILLS"/>
    <s v="308"/>
    <s v="EDWARD GURA"/>
    <s v="BEBS"/>
    <s v="MAIN"/>
    <m/>
    <n v="0"/>
    <n v="0"/>
    <m/>
    <s v=""/>
    <s v=""/>
    <s v=""/>
    <s v=""/>
    <s v=""/>
    <s v=""/>
    <s v=""/>
    <s v=""/>
    <s v=""/>
    <n v="0"/>
    <s v=""/>
    <s v=""/>
    <s v=""/>
    <m/>
    <s v=""/>
    <x v="2"/>
    <s v="EDU"/>
    <s v="KCABEBS"/>
    <s v="BEBS"/>
    <x v="0"/>
    <s v="MAIN"/>
    <s v="YEAR1TRIM1"/>
    <s v="B"/>
    <m/>
    <m/>
    <x v="0"/>
  </r>
  <r>
    <n v="4"/>
    <s v="THURSDAY"/>
    <s v="1100-1400 HRS"/>
    <s v="VIRTUAL"/>
    <s v="ZOOM"/>
    <x v="163"/>
    <s v="COMMUNICATION SKILLS"/>
    <s v="308"/>
    <s v="EDWARD GURA"/>
    <s v="BPL"/>
    <s v="MAIN"/>
    <m/>
    <n v="0"/>
    <n v="0"/>
    <m/>
    <s v=""/>
    <s v=""/>
    <s v=""/>
    <s v=""/>
    <s v=""/>
    <s v=""/>
    <s v=""/>
    <n v="0"/>
    <s v=""/>
    <s v=""/>
    <s v=""/>
    <s v=""/>
    <s v=""/>
    <m/>
    <s v=""/>
    <x v="2"/>
    <s v="EDU"/>
    <s v="KCABSCPL"/>
    <s v="BPL"/>
    <x v="0"/>
    <s v="MAIN"/>
    <s v="YEAR1TRIM1"/>
    <s v="B"/>
    <m/>
    <m/>
    <x v="0"/>
  </r>
  <r>
    <n v="4"/>
    <s v="THURSDAY"/>
    <s v="1100-1400 HRS"/>
    <s v="VIRTUAL"/>
    <s v="ZOOM"/>
    <x v="163"/>
    <s v="COMMUNICATION SKILLS"/>
    <s v="308"/>
    <s v="EDWARD GURA"/>
    <s v="BSC AS"/>
    <s v="MAIN"/>
    <m/>
    <n v="0"/>
    <n v="0"/>
    <m/>
    <s v=""/>
    <s v=""/>
    <s v=""/>
    <s v=""/>
    <s v=""/>
    <s v=""/>
    <s v=""/>
    <n v="0"/>
    <s v=""/>
    <s v=""/>
    <s v=""/>
    <s v=""/>
    <s v=""/>
    <m/>
    <s v=""/>
    <x v="2"/>
    <s v="EDU"/>
    <s v="KCABAS"/>
    <s v="BSC AS"/>
    <x v="0"/>
    <s v="MAIN"/>
    <s v="YEAR1TRIM1"/>
    <s v="B"/>
    <m/>
    <m/>
    <x v="0"/>
  </r>
  <r>
    <n v="4"/>
    <s v="THURSDAY"/>
    <s v="1100-1400 HRS"/>
    <s v="VIRTUAL"/>
    <s v="ZOOM"/>
    <x v="163"/>
    <s v="COMMUNICATION SKILLS"/>
    <s v="308"/>
    <s v="EDWARD GURA"/>
    <s v="BSC EandS"/>
    <s v="MAIN"/>
    <m/>
    <n v="0"/>
    <n v="0"/>
    <m/>
    <s v=""/>
    <s v=""/>
    <s v=""/>
    <s v=""/>
    <s v=""/>
    <s v=""/>
    <s v=""/>
    <s v=""/>
    <s v=""/>
    <s v=""/>
    <s v=""/>
    <s v=""/>
    <s v=""/>
    <m/>
    <s v=""/>
    <x v="2"/>
    <s v="EDU"/>
    <s v="KCABECOSTA"/>
    <s v="BSC EandS"/>
    <x v="0"/>
    <s v="MAIN"/>
    <s v="YEAR1TRIM1"/>
    <s v="B"/>
    <m/>
    <m/>
    <x v="0"/>
  </r>
  <r>
    <n v="4"/>
    <s v="THURSDAY"/>
    <s v="1100-1400 HRS"/>
    <s v="VIRTUAL"/>
    <s v="ZOOM"/>
    <x v="163"/>
    <s v="COMMUNICATION SKILLS"/>
    <s v="308"/>
    <s v="EDWARD GURA"/>
    <s v="BSC FA"/>
    <s v="MAIN"/>
    <m/>
    <n v="0"/>
    <n v="0"/>
    <m/>
    <s v=""/>
    <s v=""/>
    <s v=""/>
    <s v=""/>
    <s v=""/>
    <s v=""/>
    <s v=""/>
    <s v=""/>
    <s v=""/>
    <s v=""/>
    <s v=""/>
    <s v=""/>
    <s v=""/>
    <m/>
    <s v=""/>
    <x v="2"/>
    <s v="EDU"/>
    <s v="KCABSCFA"/>
    <s v="BSC FA"/>
    <x v="0"/>
    <s v="MAIN"/>
    <s v="YEAR1TRIM1"/>
    <s v="B"/>
    <m/>
    <m/>
    <x v="0"/>
  </r>
  <r>
    <n v="4"/>
    <s v="THURSDAY"/>
    <s v="1100-1400 HRS"/>
    <s v="VIRTUAL"/>
    <s v="ZOOM"/>
    <x v="163"/>
    <s v="COMMUNICATION SKILLS"/>
    <s v="308"/>
    <s v="EDWARD GURA"/>
    <s v="BCOM"/>
    <s v="TOWN"/>
    <m/>
    <n v="0"/>
    <n v="0"/>
    <m/>
    <s v=""/>
    <s v=""/>
    <s v=""/>
    <s v=""/>
    <s v=""/>
    <s v=""/>
    <s v=""/>
    <n v="0"/>
    <s v=""/>
    <s v=""/>
    <s v=""/>
    <s v=""/>
    <s v=""/>
    <m/>
    <s v=""/>
    <x v="2"/>
    <s v="EDU"/>
    <s v="KCABCOM"/>
    <s v="BCOM"/>
    <x v="0"/>
    <s v="TOWN"/>
    <s v="YEAR1TRIM1"/>
    <s v="B"/>
    <m/>
    <m/>
    <x v="0"/>
  </r>
  <r>
    <n v="4"/>
    <s v="THURSDAY"/>
    <s v="1100-1400 HRS"/>
    <s v="VIRTUAL"/>
    <s v="ZOOM"/>
    <x v="163"/>
    <s v="COMMUNICATION SKILLS"/>
    <s v="308"/>
    <s v="EDWARD GURA"/>
    <s v="BPL"/>
    <s v="TOWN"/>
    <m/>
    <n v="0"/>
    <n v="0"/>
    <m/>
    <s v=""/>
    <s v=""/>
    <s v=""/>
    <s v=""/>
    <s v=""/>
    <s v=""/>
    <s v=""/>
    <n v="0"/>
    <s v=""/>
    <s v=""/>
    <s v=""/>
    <s v=""/>
    <s v=""/>
    <m/>
    <s v=""/>
    <x v="2"/>
    <s v="EDU"/>
    <s v="KCABSCPL"/>
    <s v="BPL"/>
    <x v="0"/>
    <s v="TOWN"/>
    <s v="YEAR1TRIM1"/>
    <s v="B"/>
    <m/>
    <m/>
    <x v="0"/>
  </r>
  <r>
    <n v="4"/>
    <s v="THURSDAY"/>
    <s v="1100-1400 HRS"/>
    <s v="VIRTUAL"/>
    <s v="ZOOM"/>
    <x v="163"/>
    <s v="COMMUNICATION SKILLS"/>
    <s v="308"/>
    <s v="EDWARD GURA"/>
    <s v="BPM"/>
    <s v="TOWN"/>
    <m/>
    <n v="0"/>
    <n v="0"/>
    <m/>
    <s v=""/>
    <s v=""/>
    <s v=""/>
    <s v=""/>
    <s v=""/>
    <s v=""/>
    <s v=""/>
    <n v="0"/>
    <s v=""/>
    <s v=""/>
    <s v=""/>
    <s v=""/>
    <s v=""/>
    <m/>
    <s v=""/>
    <x v="2"/>
    <s v="EDU"/>
    <s v="KCABSCPM"/>
    <s v="BPM"/>
    <x v="0"/>
    <s v="TOWN"/>
    <s v="YEAR1TRIM1"/>
    <s v="B"/>
    <m/>
    <m/>
    <x v="0"/>
  </r>
  <r>
    <n v="4"/>
    <s v="THURSDAY"/>
    <s v="1100-1400 HRS"/>
    <s v="VIRTUAL"/>
    <s v="ZOOM"/>
    <x v="163"/>
    <s v="COMMUNICATION SKILLS"/>
    <s v="308"/>
    <s v="EDWARD GURA"/>
    <s v="IBM"/>
    <s v="TOWN"/>
    <m/>
    <n v="0"/>
    <n v="0"/>
    <m/>
    <s v=""/>
    <s v=""/>
    <s v=""/>
    <s v=""/>
    <s v=""/>
    <s v=""/>
    <s v=""/>
    <n v="0"/>
    <s v=""/>
    <s v=""/>
    <s v=""/>
    <s v=""/>
    <s v=""/>
    <m/>
    <s v=""/>
    <x v="2"/>
    <s v="EDU"/>
    <s v="KCABSIBM"/>
    <s v="IBM"/>
    <x v="0"/>
    <s v="TOWN"/>
    <s v="YEAR1TRIM1"/>
    <s v="B"/>
    <m/>
    <m/>
    <x v="0"/>
  </r>
  <r>
    <n v="4"/>
    <s v="THURSDAY"/>
    <s v="1100-1400 HRS"/>
    <s v="VIRTUAL"/>
    <s v="ZOOM"/>
    <x v="163"/>
    <s v="COMMUNICATION SKILLS"/>
    <s v="308"/>
    <s v="EDWARD GURA"/>
    <s v="BCT"/>
    <s v="MAIN"/>
    <m/>
    <n v="0"/>
    <n v="0"/>
    <m/>
    <m/>
    <s v=""/>
    <s v=""/>
    <s v=""/>
    <s v=""/>
    <s v=""/>
    <n v="0"/>
    <s v=""/>
    <s v=""/>
    <s v=""/>
    <s v=""/>
    <s v=""/>
    <s v=""/>
    <m/>
    <s v=""/>
    <x v="0"/>
    <s v="EDU"/>
    <s v="KCABSCICT"/>
    <s v="BCT"/>
    <x v="0"/>
    <s v="MAIN"/>
    <s v="YEAR1TRIM3"/>
    <s v="B"/>
    <m/>
    <m/>
    <x v="0"/>
  </r>
  <r>
    <n v="4"/>
    <s v="THURSDAY"/>
    <s v="1100-1400 HRS"/>
    <s v="VIRTUAL"/>
    <s v="ZOOM"/>
    <x v="163"/>
    <s v="COMMUNICATION SKILLS"/>
    <s v="308"/>
    <s v="EDWARD GURA"/>
    <s v="BDS"/>
    <s v="MAIN"/>
    <m/>
    <n v="0"/>
    <n v="0"/>
    <n v="228"/>
    <m/>
    <s v=""/>
    <s v=""/>
    <s v=""/>
    <s v=""/>
    <s v=""/>
    <s v=""/>
    <s v=""/>
    <s v=""/>
    <s v=""/>
    <s v=""/>
    <s v=""/>
    <s v=""/>
    <m/>
    <s v=""/>
    <x v="0"/>
    <s v="EDU"/>
    <s v="KCABSCDS"/>
    <s v="BDS"/>
    <x v="0"/>
    <s v="MAIN"/>
    <s v="YEAR1TRIM3"/>
    <s v="B"/>
    <m/>
    <m/>
    <x v="0"/>
  </r>
  <r>
    <n v="4"/>
    <s v="THURSDAY"/>
    <s v="1100-1400 HRS"/>
    <s v="VIRTUAL"/>
    <s v="ZOOM"/>
    <x v="163"/>
    <s v="COMMUNICATION SKILLS"/>
    <s v="308"/>
    <s v="EDWARD GURA"/>
    <s v="BDS"/>
    <s v="MAIN"/>
    <s v="3"/>
    <s v="3"/>
    <n v="1"/>
    <n v="120"/>
    <m/>
    <s v=""/>
    <s v=""/>
    <s v=""/>
    <s v=""/>
    <s v=""/>
    <s v=""/>
    <s v=""/>
    <s v=""/>
    <s v=""/>
    <s v=""/>
    <s v=""/>
    <s v=""/>
    <m/>
    <s v=""/>
    <x v="0"/>
    <s v="EDU"/>
    <s v="KCABSCDS"/>
    <s v="BDS"/>
    <x v="0"/>
    <s v="MAIN"/>
    <s v="YEAR2TRIM3"/>
    <s v="B"/>
    <m/>
    <m/>
    <x v="0"/>
  </r>
  <r>
    <n v="5"/>
    <s v="FRIDAY"/>
    <s v="1100-1400 HRS"/>
    <s v="VIRTUAL"/>
    <s v="ZOOM"/>
    <x v="212"/>
    <s v="FOUNDATIONS OF CRITICAL AND CREATIVE THINKING"/>
    <s v="308"/>
    <s v="EDWARD GURA"/>
    <s v="B.Ed(Arts)"/>
    <s v="MAIN"/>
    <m/>
    <n v="3"/>
    <n v="1"/>
    <n v="5"/>
    <s v=""/>
    <s v=""/>
    <s v=""/>
    <s v=""/>
    <s v=""/>
    <s v=""/>
    <s v=""/>
    <s v=""/>
    <s v=""/>
    <n v="1"/>
    <s v=""/>
    <s v=""/>
    <s v=""/>
    <m/>
    <s v=""/>
    <x v="1"/>
    <s v="SS"/>
    <s v="KCABEDUORD"/>
    <s v="B.Ed(Arts)"/>
    <x v="0"/>
    <s v="MAIN"/>
    <s v="GSSY1S2"/>
    <s v="A"/>
    <m/>
    <m/>
    <x v="0"/>
  </r>
  <r>
    <n v="5"/>
    <s v="FRIDAY"/>
    <s v="1100-1400 HRS"/>
    <s v="VIRTUAL"/>
    <s v="ZOOM"/>
    <x v="212"/>
    <s v="FOUNDATIONS OF CRITICAL AND CREATIVE THINKING"/>
    <s v="308"/>
    <s v="EDWARD GURA"/>
    <s v="BCCJ"/>
    <s v="MAIN"/>
    <m/>
    <n v="0"/>
    <n v="0"/>
    <n v="10"/>
    <s v=""/>
    <s v=""/>
    <s v=""/>
    <s v=""/>
    <s v=""/>
    <s v=""/>
    <s v=""/>
    <s v=""/>
    <s v=""/>
    <s v=""/>
    <s v=""/>
    <s v=""/>
    <s v=""/>
    <m/>
    <s v=""/>
    <x v="1"/>
    <s v="SS"/>
    <s v="KCABACY"/>
    <s v="BCCJ"/>
    <x v="0"/>
    <s v="MAIN"/>
    <s v="GSSY1S2"/>
    <s v="A"/>
    <m/>
    <m/>
    <x v="0"/>
  </r>
  <r>
    <n v="5"/>
    <s v="FRIDAY"/>
    <s v="1100-1400 HRS"/>
    <s v="VIRTUAL"/>
    <s v="ZOOM"/>
    <x v="212"/>
    <s v="FOUNDATIONS OF CRITICAL AND CREATIVE THINKING"/>
    <s v="308"/>
    <s v="EDWARD GURA"/>
    <s v="BCCJ"/>
    <s v="MAIN"/>
    <m/>
    <n v="0"/>
    <n v="0"/>
    <n v="10"/>
    <s v=""/>
    <s v=""/>
    <s v=""/>
    <s v=""/>
    <s v=""/>
    <s v=""/>
    <s v=""/>
    <s v=""/>
    <s v=""/>
    <s v=""/>
    <s v=""/>
    <s v=""/>
    <s v=""/>
    <m/>
    <s v=""/>
    <x v="1"/>
    <s v="EPS"/>
    <s v="KCABACY"/>
    <s v="BCCJ"/>
    <x v="0"/>
    <s v="MAIN"/>
    <s v="GSSY3S1"/>
    <s v="A"/>
    <m/>
    <m/>
    <x v="0"/>
  </r>
  <r>
    <n v="5"/>
    <s v="FRIDAY"/>
    <s v="1100-1400 HRS"/>
    <s v="VIRTUAL"/>
    <s v="ZOOM"/>
    <x v="212"/>
    <s v="FOUNDATIONS OF CRITICAL AND CREATIVE THINKING"/>
    <s v="308"/>
    <s v="EDWARD GURA"/>
    <s v="BJDM"/>
    <s v="TOWN"/>
    <s v="3"/>
    <s v="3"/>
    <n v="1"/>
    <n v="6"/>
    <s v=""/>
    <s v=""/>
    <s v=""/>
    <s v=""/>
    <s v=""/>
    <s v=""/>
    <s v=""/>
    <s v=""/>
    <s v=""/>
    <n v="1"/>
    <s v=""/>
    <s v=""/>
    <s v=""/>
    <m/>
    <s v=""/>
    <x v="1"/>
    <s v="PAFMES"/>
    <s v="KCABJDM"/>
    <s v="BJDM"/>
    <x v="0"/>
    <s v="TOWN"/>
    <s v="GSSY1S2"/>
    <s v="A"/>
    <m/>
    <m/>
    <x v="0"/>
  </r>
  <r>
    <n v="5"/>
    <s v="FRIDAY"/>
    <s v="1100-1400 HRS"/>
    <s v="VIRTUAL"/>
    <s v="ZOOM"/>
    <x v="212"/>
    <s v="FOUNDATIONS OF CRITICAL AND CREATIVE THINKING"/>
    <s v="308"/>
    <s v="EDWARD GURA"/>
    <s v="BJDM"/>
    <s v="TOWN"/>
    <m/>
    <n v="0"/>
    <n v="0"/>
    <n v="10"/>
    <s v=""/>
    <s v=""/>
    <s v=""/>
    <s v=""/>
    <s v=""/>
    <s v=""/>
    <s v=""/>
    <s v=""/>
    <s v=""/>
    <n v="0"/>
    <s v=""/>
    <s v=""/>
    <s v=""/>
    <m/>
    <s v=""/>
    <x v="1"/>
    <s v="EPS"/>
    <s v="KCABJDM"/>
    <s v="BJDM"/>
    <x v="0"/>
    <s v="TOWN"/>
    <s v="GSSY1S2"/>
    <s v="A"/>
    <m/>
    <m/>
    <x v="0"/>
  </r>
  <r>
    <n v="5"/>
    <s v="FRIDAY"/>
    <s v="1100-1400 HRS"/>
    <s v="VIRTUAL"/>
    <s v="ZOOM"/>
    <x v="212"/>
    <s v="FOUNDATIONS OF CRITICAL AND CREATIVE THINKING"/>
    <s v="308"/>
    <s v="EDWARD GURA"/>
    <s v="BCOM"/>
    <s v="KITENGELA"/>
    <m/>
    <n v="0"/>
    <n v="0"/>
    <m/>
    <s v=""/>
    <s v=""/>
    <s v=""/>
    <s v=""/>
    <s v=""/>
    <s v=""/>
    <s v=""/>
    <n v="0"/>
    <s v=""/>
    <s v=""/>
    <s v=""/>
    <s v=""/>
    <s v=""/>
    <m/>
    <s v=""/>
    <x v="2"/>
    <s v="SS"/>
    <s v="KCABCOM"/>
    <s v="BCOM"/>
    <x v="0"/>
    <s v="KITENGELA"/>
    <s v="YEAR1TRIM2"/>
    <s v="A"/>
    <m/>
    <m/>
    <x v="0"/>
  </r>
  <r>
    <n v="5"/>
    <s v="FRIDAY"/>
    <s v="1100-1400 HRS"/>
    <s v="VIRTUAL"/>
    <s v="ZOOM"/>
    <x v="212"/>
    <s v="FOUNDATIONS OF CRITICAL AND CREATIVE THINKING"/>
    <s v="308"/>
    <s v="EDWARD GURA"/>
    <s v="BCOM"/>
    <s v="KSM"/>
    <m/>
    <n v="0"/>
    <n v="0"/>
    <m/>
    <s v=""/>
    <s v=""/>
    <s v=""/>
    <s v=""/>
    <s v=""/>
    <s v=""/>
    <s v=""/>
    <n v="0"/>
    <s v=""/>
    <s v=""/>
    <s v=""/>
    <s v=""/>
    <s v=""/>
    <m/>
    <s v=""/>
    <x v="2"/>
    <s v="SS"/>
    <s v="KCABCOM"/>
    <s v="BCOM"/>
    <x v="0"/>
    <s v="KSM"/>
    <s v="YEAR1TRIM2"/>
    <s v="A"/>
    <m/>
    <m/>
    <x v="0"/>
  </r>
  <r>
    <n v="5"/>
    <s v="FRIDAY"/>
    <s v="1100-1400 HRS"/>
    <s v="VIRTUAL"/>
    <s v="ZOOM"/>
    <x v="212"/>
    <s v="FOUNDATIONS OF CRITICAL AND CREATIVE THINKING"/>
    <s v="308"/>
    <s v="EDWARD GURA"/>
    <s v="BCOM"/>
    <s v="MAIN"/>
    <m/>
    <n v="0"/>
    <n v="0"/>
    <n v="100"/>
    <s v=""/>
    <s v=""/>
    <s v=""/>
    <s v=""/>
    <s v=""/>
    <s v=""/>
    <s v=""/>
    <n v="0"/>
    <s v=""/>
    <s v=""/>
    <s v=""/>
    <s v=""/>
    <s v=""/>
    <m/>
    <s v=""/>
    <x v="2"/>
    <s v="SS"/>
    <s v="KCABCOM"/>
    <s v="BCOM"/>
    <x v="0"/>
    <s v="MAIN"/>
    <s v="YEAR1TRIM2"/>
    <s v="A"/>
    <m/>
    <m/>
    <x v="0"/>
  </r>
  <r>
    <n v="5"/>
    <s v="FRIDAY"/>
    <s v="1100-1400 HRS"/>
    <s v="VIRTUAL"/>
    <s v="ZOOM"/>
    <x v="212"/>
    <s v="FOUNDATIONS OF CRITICAL AND CREATIVE THINKING"/>
    <s v="308"/>
    <s v="EDWARD GURA"/>
    <s v="BEBS"/>
    <s v="MAIN"/>
    <m/>
    <n v="0"/>
    <n v="0"/>
    <m/>
    <s v=""/>
    <s v=""/>
    <s v=""/>
    <s v=""/>
    <s v=""/>
    <s v=""/>
    <s v=""/>
    <s v=""/>
    <s v=""/>
    <n v="0"/>
    <s v=""/>
    <s v=""/>
    <s v=""/>
    <m/>
    <s v=""/>
    <x v="2"/>
    <s v="SS"/>
    <s v="KCABEBS"/>
    <s v="BEBS"/>
    <x v="0"/>
    <s v="MAIN"/>
    <s v="YEAR1TRIM2"/>
    <s v="A"/>
    <m/>
    <m/>
    <x v="0"/>
  </r>
  <r>
    <n v="5"/>
    <s v="FRIDAY"/>
    <s v="1100-1400 HRS"/>
    <s v="VIRTUAL"/>
    <s v="ZOOM"/>
    <x v="212"/>
    <s v="FOUNDATIONS OF CRITICAL AND CREATIVE THINKING"/>
    <s v="308"/>
    <s v="EDWARD GURA"/>
    <s v="BPL"/>
    <s v="MAIN"/>
    <m/>
    <n v="0"/>
    <n v="0"/>
    <m/>
    <s v=""/>
    <s v=""/>
    <s v=""/>
    <s v=""/>
    <s v=""/>
    <s v=""/>
    <s v=""/>
    <n v="0"/>
    <s v=""/>
    <s v=""/>
    <s v=""/>
    <s v=""/>
    <s v=""/>
    <m/>
    <s v=""/>
    <x v="2"/>
    <s v="SS"/>
    <s v="KCABSCPL"/>
    <s v="BPL"/>
    <x v="0"/>
    <s v="MAIN"/>
    <s v="YEAR1TRIM2"/>
    <s v="A"/>
    <m/>
    <m/>
    <x v="0"/>
  </r>
  <r>
    <n v="5"/>
    <s v="FRIDAY"/>
    <s v="1100-1400 HRS"/>
    <s v="VIRTUAL"/>
    <s v="ZOOM"/>
    <x v="212"/>
    <s v="FOUNDATIONS OF CRITICAL AND CREATIVE THINKING"/>
    <s v="308"/>
    <s v="EDWARD GURA"/>
    <s v="BSC EandS"/>
    <s v="MAIN"/>
    <m/>
    <n v="0"/>
    <n v="0"/>
    <m/>
    <s v=""/>
    <s v=""/>
    <s v=""/>
    <s v=""/>
    <s v=""/>
    <s v=""/>
    <s v=""/>
    <s v=""/>
    <s v=""/>
    <s v=""/>
    <s v=""/>
    <s v=""/>
    <s v=""/>
    <m/>
    <s v=""/>
    <x v="2"/>
    <s v="SS"/>
    <s v="KCABECOSTA"/>
    <s v="BSC EandS"/>
    <x v="0"/>
    <s v="MAIN"/>
    <s v="YEAR1TRIM2"/>
    <s v="A"/>
    <m/>
    <m/>
    <x v="0"/>
  </r>
  <r>
    <n v="5"/>
    <s v="FRIDAY"/>
    <s v="1100-1400 HRS"/>
    <s v="VIRTUAL"/>
    <s v="ZOOM"/>
    <x v="212"/>
    <s v="FOUNDATIONS OF CRITICAL AND CREATIVE THINKING"/>
    <s v="308"/>
    <s v="EDWARD GURA"/>
    <s v="BSC FA"/>
    <s v="MAIN"/>
    <m/>
    <n v="0"/>
    <n v="0"/>
    <m/>
    <s v=""/>
    <s v=""/>
    <s v=""/>
    <s v=""/>
    <s v=""/>
    <s v=""/>
    <s v=""/>
    <s v=""/>
    <s v=""/>
    <s v=""/>
    <s v=""/>
    <s v=""/>
    <s v=""/>
    <m/>
    <s v=""/>
    <x v="2"/>
    <s v="SS"/>
    <s v="KCABSCFA"/>
    <s v="BSC FA"/>
    <x v="0"/>
    <s v="MAIN"/>
    <s v="YEAR1TRIM2"/>
    <s v="A"/>
    <m/>
    <m/>
    <x v="0"/>
  </r>
  <r>
    <n v="5"/>
    <s v="FRIDAY"/>
    <s v="1100-1400 HRS"/>
    <s v="VIRTUAL"/>
    <s v="ZOOM"/>
    <x v="212"/>
    <s v="FOUNDATIONS OF CRITICAL AND CREATIVE THINKING"/>
    <s v="308"/>
    <s v="EDWARD GURA"/>
    <s v="BSC AS"/>
    <s v="MAIN"/>
    <m/>
    <n v="0"/>
    <n v="0"/>
    <m/>
    <s v=""/>
    <s v=""/>
    <s v=""/>
    <s v=""/>
    <s v=""/>
    <s v=""/>
    <s v=""/>
    <n v="0"/>
    <s v=""/>
    <s v=""/>
    <s v=""/>
    <s v=""/>
    <s v=""/>
    <m/>
    <s v=""/>
    <x v="2"/>
    <s v="SS"/>
    <s v="KCABAS"/>
    <s v="BSC AS"/>
    <x v="0"/>
    <s v="MAIN"/>
    <s v="YEAR2TRIM1"/>
    <s v="A"/>
    <m/>
    <m/>
    <x v="0"/>
  </r>
  <r>
    <n v="5"/>
    <s v="FRIDAY"/>
    <s v="1100-1400 HRS"/>
    <s v="VIRTUAL"/>
    <s v="ZOOM"/>
    <x v="212"/>
    <s v="FOUNDATIONS OF CRITICAL AND CREATIVE THINKING"/>
    <s v="308"/>
    <s v="EDWARD GURA"/>
    <s v="BCOM"/>
    <s v="TOWN"/>
    <m/>
    <n v="0"/>
    <n v="0"/>
    <m/>
    <s v=""/>
    <s v=""/>
    <s v=""/>
    <s v=""/>
    <s v=""/>
    <s v=""/>
    <s v=""/>
    <n v="0"/>
    <s v=""/>
    <s v=""/>
    <s v=""/>
    <s v=""/>
    <s v=""/>
    <m/>
    <s v=""/>
    <x v="2"/>
    <s v="SS"/>
    <s v="KCABCOM"/>
    <s v="BCOM"/>
    <x v="0"/>
    <s v="TOWN"/>
    <s v="YEAR1TRIM2"/>
    <s v="A"/>
    <m/>
    <m/>
    <x v="0"/>
  </r>
  <r>
    <n v="5"/>
    <s v="FRIDAY"/>
    <s v="1100-1400 HRS"/>
    <s v="VIRTUAL"/>
    <s v="ZOOM"/>
    <x v="212"/>
    <s v="FOUNDATIONS OF CRITICAL AND CREATIVE THINKING"/>
    <s v="308"/>
    <s v="EDWARD GURA"/>
    <s v="BPL"/>
    <s v="TOWN"/>
    <m/>
    <n v="0"/>
    <n v="0"/>
    <m/>
    <s v=""/>
    <s v=""/>
    <s v=""/>
    <s v=""/>
    <s v=""/>
    <s v=""/>
    <s v=""/>
    <n v="0"/>
    <s v=""/>
    <s v=""/>
    <s v=""/>
    <s v=""/>
    <s v=""/>
    <m/>
    <s v=""/>
    <x v="2"/>
    <s v="SS"/>
    <s v="KCABSCPL"/>
    <s v="BPL"/>
    <x v="0"/>
    <s v="TOWN"/>
    <s v="YEAR1TRIM2"/>
    <s v="A"/>
    <m/>
    <m/>
    <x v="0"/>
  </r>
  <r>
    <n v="5"/>
    <s v="FRIDAY"/>
    <s v="1100-1400 HRS"/>
    <s v="VIRTUAL"/>
    <s v="ZOOM"/>
    <x v="212"/>
    <s v="FOUNDATIONS OF CRITICAL AND CREATIVE THINKING"/>
    <s v="308"/>
    <s v="EDWARD GURA"/>
    <s v="BPM"/>
    <s v="TOWN"/>
    <m/>
    <n v="0"/>
    <n v="0"/>
    <m/>
    <s v=""/>
    <s v=""/>
    <s v=""/>
    <s v=""/>
    <s v=""/>
    <s v=""/>
    <s v=""/>
    <n v="0"/>
    <s v=""/>
    <s v=""/>
    <s v=""/>
    <s v=""/>
    <s v=""/>
    <m/>
    <s v=""/>
    <x v="2"/>
    <s v="SS"/>
    <s v="KCABSCPM"/>
    <s v="BPM"/>
    <x v="0"/>
    <s v="TOWN"/>
    <s v="YEAR1TRIM2"/>
    <s v="A"/>
    <m/>
    <m/>
    <x v="0"/>
  </r>
  <r>
    <n v="5"/>
    <s v="FRIDAY"/>
    <s v="1100-1400 HRS"/>
    <s v="VIRTUAL"/>
    <s v="ZOOM"/>
    <x v="212"/>
    <s v="FOUNDATIONS OF CRITICAL AND CREATIVE THINKING"/>
    <s v="308"/>
    <s v="EDWARD GURA"/>
    <s v="IBM"/>
    <s v="TOWN"/>
    <m/>
    <n v="0"/>
    <n v="0"/>
    <m/>
    <s v=""/>
    <s v=""/>
    <s v=""/>
    <s v=""/>
    <s v=""/>
    <s v=""/>
    <s v=""/>
    <n v="0"/>
    <s v=""/>
    <s v=""/>
    <s v=""/>
    <s v=""/>
    <s v=""/>
    <m/>
    <s v=""/>
    <x v="2"/>
    <s v="SS"/>
    <s v="KCABSIBM"/>
    <s v="IBM"/>
    <x v="0"/>
    <s v="TOWN"/>
    <s v="YEAR1TRIM2"/>
    <s v="A"/>
    <m/>
    <m/>
    <x v="0"/>
  </r>
  <r>
    <n v="5"/>
    <s v="FRIDAY"/>
    <s v="1100-1400 HRS"/>
    <s v="VIRTUAL"/>
    <s v="ZOOM"/>
    <x v="212"/>
    <s v="FOUNDATIONS OF CRITICAL AND CREATIVE THINKING"/>
    <s v="308"/>
    <s v="EDWARD GURA"/>
    <s v="BIT"/>
    <s v="KITENGELA"/>
    <m/>
    <n v="0"/>
    <n v="0"/>
    <m/>
    <m/>
    <s v=""/>
    <s v=""/>
    <s v=""/>
    <s v=""/>
    <s v=""/>
    <n v="0"/>
    <s v=""/>
    <s v=""/>
    <s v=""/>
    <s v=""/>
    <s v=""/>
    <s v=""/>
    <m/>
    <s v=""/>
    <x v="0"/>
    <s v="SS"/>
    <s v="KCABSCIT"/>
    <s v="BIT"/>
    <x v="0"/>
    <s v="KITENGELA"/>
    <s v="YEAR1TRIM2"/>
    <s v="A"/>
    <m/>
    <m/>
    <x v="0"/>
  </r>
  <r>
    <n v="5"/>
    <s v="FRIDAY"/>
    <s v="1100-1400 HRS"/>
    <s v="VIRTUAL"/>
    <s v="ZOOM"/>
    <x v="212"/>
    <s v="FOUNDATIONS OF CRITICAL AND CREATIVE THINKING"/>
    <s v="308"/>
    <s v="EDWARD GURA"/>
    <s v="BIT"/>
    <s v="KSM"/>
    <m/>
    <n v="0"/>
    <n v="0"/>
    <m/>
    <m/>
    <s v=""/>
    <s v=""/>
    <s v=""/>
    <s v=""/>
    <s v=""/>
    <n v="0"/>
    <s v=""/>
    <s v=""/>
    <s v=""/>
    <s v=""/>
    <s v=""/>
    <s v=""/>
    <m/>
    <s v=""/>
    <x v="0"/>
    <s v="SS"/>
    <s v="KCABSCIT"/>
    <s v="BIT"/>
    <x v="0"/>
    <s v="KSM"/>
    <s v="YEAR1TRIM2"/>
    <s v="A"/>
    <m/>
    <m/>
    <x v="0"/>
  </r>
  <r>
    <n v="5"/>
    <s v="FRIDAY"/>
    <s v="1100-1400 HRS"/>
    <s v="VIRTUAL"/>
    <s v="ZOOM"/>
    <x v="212"/>
    <s v="FOUNDATIONS OF CRITICAL AND CREATIVE THINKING"/>
    <s v="308"/>
    <s v="EDWARD GURA"/>
    <s v="BAC"/>
    <s v="MAIN"/>
    <m/>
    <n v="0"/>
    <n v="0"/>
    <m/>
    <m/>
    <s v=""/>
    <s v=""/>
    <s v=""/>
    <s v=""/>
    <s v=""/>
    <n v="0"/>
    <s v=""/>
    <s v=""/>
    <s v=""/>
    <s v=""/>
    <s v=""/>
    <s v=""/>
    <m/>
    <s v=""/>
    <x v="0"/>
    <s v="SS"/>
    <s v="KCABAC"/>
    <s v="BAC"/>
    <x v="0"/>
    <s v="MAIN"/>
    <s v="YEAR1TRIM2"/>
    <s v="A"/>
    <m/>
    <m/>
    <x v="0"/>
  </r>
  <r>
    <n v="5"/>
    <s v="FRIDAY"/>
    <s v="1100-1400 HRS"/>
    <s v="VIRTUAL"/>
    <s v="ZOOM"/>
    <x v="212"/>
    <s v="FOUNDATIONS OF CRITICAL AND CREATIVE THINKING"/>
    <s v="308"/>
    <s v="EDWARD GURA"/>
    <s v="BCT"/>
    <s v="MAIN"/>
    <m/>
    <n v="0"/>
    <n v="0"/>
    <m/>
    <m/>
    <s v=""/>
    <s v=""/>
    <s v=""/>
    <s v=""/>
    <s v=""/>
    <n v="0"/>
    <s v=""/>
    <s v=""/>
    <s v=""/>
    <s v=""/>
    <s v=""/>
    <s v=""/>
    <m/>
    <s v=""/>
    <x v="0"/>
    <s v="SS"/>
    <s v="KCABSCICT"/>
    <s v="BCT"/>
    <x v="0"/>
    <s v="MAIN"/>
    <s v="YEAR1TRIM2"/>
    <s v="A"/>
    <m/>
    <m/>
    <x v="0"/>
  </r>
  <r>
    <n v="5"/>
    <s v="FRIDAY"/>
    <s v="1100-1400 HRS"/>
    <s v="VIRTUAL"/>
    <s v="ZOOM"/>
    <x v="212"/>
    <s v="FOUNDATIONS OF CRITICAL AND CREATIVE THINKING"/>
    <s v="308"/>
    <s v="EDWARD GURA"/>
    <s v="BDS"/>
    <s v="MAIN"/>
    <m/>
    <n v="0"/>
    <n v="0"/>
    <m/>
    <m/>
    <s v=""/>
    <s v=""/>
    <s v=""/>
    <s v=""/>
    <s v=""/>
    <s v=""/>
    <s v=""/>
    <s v=""/>
    <s v=""/>
    <s v=""/>
    <s v=""/>
    <s v=""/>
    <m/>
    <s v=""/>
    <x v="0"/>
    <s v="SS"/>
    <s v="KCABSCDS"/>
    <s v="BDS"/>
    <x v="0"/>
    <s v="MAIN"/>
    <s v="YEAR1TRIM2"/>
    <s v="A"/>
    <m/>
    <m/>
    <x v="0"/>
  </r>
  <r>
    <n v="5"/>
    <s v="FRIDAY"/>
    <s v="1100-1400 HRS"/>
    <s v="VIRTUAL"/>
    <s v="ZOOM"/>
    <x v="212"/>
    <s v="FOUNDATIONS OF CRITICAL AND CREATIVE THINKING"/>
    <s v="308"/>
    <s v="EDWARD GURA"/>
    <s v="BGAT"/>
    <s v="MAIN"/>
    <m/>
    <n v="0"/>
    <n v="0"/>
    <m/>
    <m/>
    <s v=""/>
    <s v=""/>
    <s v=""/>
    <s v=""/>
    <s v=""/>
    <s v=""/>
    <s v=""/>
    <s v=""/>
    <s v=""/>
    <s v=""/>
    <s v=""/>
    <s v=""/>
    <m/>
    <s v=""/>
    <x v="0"/>
    <s v="SS"/>
    <s v="KCASGAT"/>
    <s v="BGAT"/>
    <x v="0"/>
    <s v="MAIN"/>
    <s v="YEAR1TRIM2"/>
    <s v="A"/>
    <m/>
    <m/>
    <x v="0"/>
  </r>
  <r>
    <n v="5"/>
    <s v="FRIDAY"/>
    <s v="1100-1400 HRS"/>
    <s v="VIRTUAL"/>
    <s v="ZOOM"/>
    <x v="212"/>
    <s v="FOUNDATIONS OF CRITICAL AND CREATIVE THINKING"/>
    <s v="308"/>
    <s v="EDWARD GURA"/>
    <s v="BISF"/>
    <s v="MAIN"/>
    <m/>
    <n v="0"/>
    <n v="0"/>
    <n v="281"/>
    <m/>
    <s v=""/>
    <s v=""/>
    <s v=""/>
    <s v=""/>
    <s v=""/>
    <n v="0"/>
    <s v=""/>
    <s v=""/>
    <s v=""/>
    <s v=""/>
    <s v=""/>
    <s v=""/>
    <m/>
    <s v=""/>
    <x v="0"/>
    <s v="SS"/>
    <s v="KCABSIF"/>
    <s v="BISF"/>
    <x v="0"/>
    <s v="MAIN"/>
    <s v="YEAR1TRIM2"/>
    <s v="A"/>
    <m/>
    <m/>
    <x v="0"/>
  </r>
  <r>
    <n v="5"/>
    <s v="FRIDAY"/>
    <s v="1100-1400 HRS"/>
    <s v="VIRTUAL"/>
    <s v="ZOOM"/>
    <x v="212"/>
    <s v="FOUNDATIONS OF CRITICAL AND CREATIVE THINKING"/>
    <s v="308"/>
    <s v="EDWARD GURA"/>
    <s v="BIT"/>
    <s v="MAIN"/>
    <m/>
    <n v="0"/>
    <n v="0"/>
    <m/>
    <m/>
    <s v=""/>
    <s v=""/>
    <s v=""/>
    <s v=""/>
    <s v=""/>
    <n v="0"/>
    <s v=""/>
    <s v=""/>
    <s v=""/>
    <s v=""/>
    <s v=""/>
    <s v=""/>
    <m/>
    <s v=""/>
    <x v="0"/>
    <s v="SS"/>
    <s v="KCABSCIT"/>
    <s v="BIT"/>
    <x v="0"/>
    <s v="MAIN"/>
    <s v="YEAR1TRIM2"/>
    <s v="A"/>
    <m/>
    <m/>
    <x v="0"/>
  </r>
  <r>
    <n v="5"/>
    <s v="FRIDAY"/>
    <s v="1100-1400 HRS"/>
    <s v="VIRTUAL"/>
    <s v="ZOOM"/>
    <x v="212"/>
    <s v="FOUNDATIONS OF CRITICAL AND CREATIVE THINKING"/>
    <s v="308"/>
    <s v="EDWARD GURA"/>
    <s v="BSD"/>
    <s v="MAIN"/>
    <m/>
    <n v="0"/>
    <n v="0"/>
    <m/>
    <m/>
    <s v=""/>
    <s v=""/>
    <s v=""/>
    <s v=""/>
    <s v=""/>
    <n v="0"/>
    <s v=""/>
    <s v=""/>
    <s v=""/>
    <s v=""/>
    <s v=""/>
    <s v=""/>
    <m/>
    <s v=""/>
    <x v="0"/>
    <s v="SS"/>
    <s v="KCABSSD"/>
    <s v="BSD"/>
    <x v="0"/>
    <s v="MAIN"/>
    <s v="YEAR1TRIM2"/>
    <s v="A"/>
    <m/>
    <m/>
    <x v="0"/>
  </r>
  <r>
    <n v="5"/>
    <s v="FRIDAY"/>
    <s v="1100-1400 HRS"/>
    <s v="VIRTUAL"/>
    <s v="ZOOM"/>
    <x v="212"/>
    <s v="FOUNDATIONS OF CRITICAL AND CREATIVE THINKING"/>
    <s v="308"/>
    <s v="EDWARD GURA"/>
    <s v="BBIT"/>
    <s v="TOWN"/>
    <m/>
    <n v="0"/>
    <n v="0"/>
    <m/>
    <m/>
    <s v=""/>
    <s v=""/>
    <s v=""/>
    <s v=""/>
    <s v=""/>
    <n v="0"/>
    <s v=""/>
    <s v=""/>
    <s v=""/>
    <s v=""/>
    <s v=""/>
    <s v=""/>
    <m/>
    <s v=""/>
    <x v="0"/>
    <s v="SS"/>
    <s v="KCABBIT"/>
    <s v="BBIT"/>
    <x v="0"/>
    <s v="TOWN"/>
    <s v="YEAR1TRIM2"/>
    <s v="A"/>
    <m/>
    <m/>
    <x v="0"/>
  </r>
  <r>
    <n v="2"/>
    <s v="TUESDAY"/>
    <s v="1730-2030 HRS"/>
    <s v="VIRTUAL"/>
    <s v="ZOOM"/>
    <x v="213"/>
    <s v="INTELLECTUAL PROPERTY"/>
    <s v="308"/>
    <s v="EDWARD GURA"/>
    <s v="BCOM"/>
    <s v="MAIN"/>
    <n v="3"/>
    <n v="3"/>
    <n v="1"/>
    <n v="5"/>
    <s v=""/>
    <s v=""/>
    <s v=""/>
    <s v=""/>
    <s v=""/>
    <s v=""/>
    <s v=""/>
    <n v="1"/>
    <s v=""/>
    <s v=""/>
    <s v=""/>
    <s v=""/>
    <s v=""/>
    <m/>
    <s v=""/>
    <x v="2"/>
    <s v="BAM"/>
    <s v="KCABCOM"/>
    <s v="BCOM"/>
    <x v="2"/>
    <s v="MAIN"/>
    <s v="YEAR3TRIM1"/>
    <s v="A"/>
    <s v="EO"/>
    <m/>
    <x v="0"/>
  </r>
  <r>
    <n v="2"/>
    <s v="TUESDAY"/>
    <s v="0800-1100 HRS"/>
    <s v="PHYSICAL"/>
    <s v="RM 4-3"/>
    <x v="134"/>
    <s v="ECONOMICS"/>
    <s v="308"/>
    <s v="EDWARD GURA"/>
    <s v="CPA"/>
    <s v="KITENGELA"/>
    <n v="3"/>
    <n v="3"/>
    <n v="1"/>
    <n v="8"/>
    <n v="1"/>
    <s v=""/>
    <s v=""/>
    <s v=""/>
    <s v=""/>
    <s v=""/>
    <s v=""/>
    <s v=""/>
    <s v=""/>
    <s v=""/>
    <s v=""/>
    <s v=""/>
    <s v=""/>
    <m/>
    <s v=""/>
    <x v="3"/>
    <s v="PROFESSIONAL"/>
    <s v="CPA"/>
    <s v="CPA"/>
    <x v="0"/>
    <s v="KITENGELA"/>
    <m/>
    <s v="A"/>
    <m/>
    <m/>
    <x v="0"/>
  </r>
  <r>
    <n v="4"/>
    <s v="THURSDAY"/>
    <s v="1400-1700 HRS"/>
    <s v="PHYSICAL"/>
    <s v="RM 3-4"/>
    <x v="134"/>
    <s v="ECONOMICS"/>
    <s v="308"/>
    <s v="EDWARD GURA"/>
    <s v="CPA"/>
    <s v="KITENGELA"/>
    <n v="3"/>
    <n v="3"/>
    <n v="1"/>
    <n v="8"/>
    <m/>
    <m/>
    <m/>
    <m/>
    <m/>
    <m/>
    <m/>
    <m/>
    <m/>
    <m/>
    <m/>
    <m/>
    <m/>
    <m/>
    <m/>
    <x v="3"/>
    <s v="PROFESSIONAL"/>
    <s v="CPA"/>
    <s v="CPA"/>
    <x v="0"/>
    <s v="KITENGELA"/>
    <m/>
    <s v="A"/>
    <m/>
    <m/>
    <x v="0"/>
  </r>
  <r>
    <n v="1"/>
    <s v="MONDAY"/>
    <s v="1400-1700 HRS"/>
    <s v="PHYSICAL"/>
    <s v="RM 3-3"/>
    <x v="214"/>
    <s v="PRINCIPLES OF MANAGEMENT"/>
    <s v="308"/>
    <s v="EDWARD GURA"/>
    <s v="ATD"/>
    <s v="KITENGELA"/>
    <m/>
    <n v="0"/>
    <n v="0"/>
    <n v="0"/>
    <n v="0"/>
    <s v=""/>
    <s v=""/>
    <s v=""/>
    <s v=""/>
    <s v=""/>
    <s v=""/>
    <s v=""/>
    <s v=""/>
    <s v=""/>
    <s v=""/>
    <s v=""/>
    <s v=""/>
    <m/>
    <s v=""/>
    <x v="3"/>
    <s v="PROFESSIONAL"/>
    <s v="ATD"/>
    <s v="ATD"/>
    <x v="0"/>
    <s v="KITENGELA"/>
    <m/>
    <s v="A"/>
    <m/>
    <m/>
    <x v="0"/>
  </r>
  <r>
    <n v="1"/>
    <s v="MONDAY"/>
    <s v="1400-1700 HRS"/>
    <s v="PHYSICAL"/>
    <s v="RM 3-3"/>
    <x v="214"/>
    <s v="PRINCIPLES OF MANAGEMENT"/>
    <s v="308"/>
    <s v="EDWARD GURA"/>
    <s v="ATD"/>
    <s v="KITENGELA"/>
    <n v="3"/>
    <n v="0"/>
    <n v="0"/>
    <n v="0"/>
    <n v="0"/>
    <s v=""/>
    <s v=""/>
    <s v=""/>
    <s v=""/>
    <s v=""/>
    <s v=""/>
    <s v=""/>
    <s v=""/>
    <s v=""/>
    <s v=""/>
    <s v=""/>
    <s v=""/>
    <m/>
    <s v=""/>
    <x v="3"/>
    <s v="PROFESSIONAL"/>
    <s v="ATD"/>
    <s v="ATD"/>
    <x v="0"/>
    <s v="KITENGELA"/>
    <m/>
    <s v="A"/>
    <m/>
    <m/>
    <x v="0"/>
  </r>
  <r>
    <n v="2"/>
    <s v="TUESDAY"/>
    <s v="0800-1100 HRS"/>
    <s v="PHYSICAL"/>
    <s v="RM 4-3"/>
    <x v="136"/>
    <s v="PRINCIPLES OF ECONOMICS"/>
    <s v="308"/>
    <s v="EDWARD GURA"/>
    <s v="ATD"/>
    <s v="KITENGELA"/>
    <m/>
    <n v="0"/>
    <n v="0"/>
    <n v="0"/>
    <n v="0"/>
    <s v=""/>
    <s v=""/>
    <s v=""/>
    <s v=""/>
    <s v=""/>
    <s v=""/>
    <s v=""/>
    <s v=""/>
    <s v=""/>
    <s v=""/>
    <s v=""/>
    <s v=""/>
    <m/>
    <s v=""/>
    <x v="3"/>
    <s v="PROFESSIONAL"/>
    <s v="ATD"/>
    <s v="ATD"/>
    <x v="0"/>
    <s v="KITENGELA"/>
    <m/>
    <s v="A"/>
    <m/>
    <m/>
    <x v="0"/>
  </r>
  <r>
    <n v="4"/>
    <s v="THURSDAY"/>
    <s v="1400-1700 HRS"/>
    <s v="PHYSICAL"/>
    <s v="RM 3-4"/>
    <x v="136"/>
    <s v="PRINCIPLES OF ECONOMICS"/>
    <s v="308"/>
    <s v="EDWARD GURA"/>
    <s v="ATD"/>
    <s v="KITENGELA"/>
    <m/>
    <n v="0"/>
    <n v="0"/>
    <n v="0"/>
    <n v="0"/>
    <s v=""/>
    <s v=""/>
    <s v=""/>
    <s v=""/>
    <s v=""/>
    <s v=""/>
    <s v=""/>
    <s v=""/>
    <s v=""/>
    <s v=""/>
    <s v=""/>
    <s v=""/>
    <m/>
    <s v=""/>
    <x v="3"/>
    <s v="PROFESSIONAL"/>
    <s v="ATD"/>
    <s v="ATD"/>
    <x v="0"/>
    <s v="KITENGELA"/>
    <m/>
    <s v="A"/>
    <m/>
    <m/>
    <x v="0"/>
  </r>
  <r>
    <n v="5"/>
    <s v="FRIDAY"/>
    <s v="0800-1100 HRS"/>
    <s v="PHYSICAL"/>
    <s v="RM 3-2"/>
    <x v="70"/>
    <s v="PRINCIPLES OF MANAGEMENT"/>
    <s v="308"/>
    <s v="EDWARD GURA"/>
    <s v="BCOM"/>
    <s v="KITENGELA"/>
    <n v="3"/>
    <n v="3"/>
    <n v="1"/>
    <n v="55"/>
    <s v=""/>
    <s v=""/>
    <s v=""/>
    <s v=""/>
    <s v=""/>
    <s v=""/>
    <s v=""/>
    <n v="1"/>
    <s v=""/>
    <s v=""/>
    <s v=""/>
    <s v=""/>
    <s v=""/>
    <m/>
    <s v=""/>
    <x v="2"/>
    <s v="BAM"/>
    <s v="KCABCOM"/>
    <s v="BCOM"/>
    <x v="0"/>
    <s v="KITENGELA"/>
    <s v="YEAR1TRIM1"/>
    <s v="A"/>
    <m/>
    <m/>
    <x v="0"/>
  </r>
  <r>
    <n v="7"/>
    <s v="SUNDAY"/>
    <s v="1730-2030 HRS"/>
    <s v="VIRTUAL"/>
    <s v="ZOOM"/>
    <x v="215"/>
    <s v="STRATEGIC MANAGEMENT IN THE PUBLIC SECTOR"/>
    <s v="308"/>
    <s v="EDWARD GURA"/>
    <s v="BPM"/>
    <s v="MAIN"/>
    <n v="3"/>
    <n v="3"/>
    <n v="1"/>
    <n v="6"/>
    <s v=""/>
    <s v=""/>
    <s v=""/>
    <s v=""/>
    <s v=""/>
    <s v=""/>
    <s v=""/>
    <n v="1"/>
    <s v=""/>
    <s v=""/>
    <s v=""/>
    <s v=""/>
    <s v=""/>
    <m/>
    <s v=""/>
    <x v="2"/>
    <s v="BAM"/>
    <s v="KCABSCPM"/>
    <s v="BPM"/>
    <x v="4"/>
    <s v="MAIN"/>
    <s v="YEAR3TRIM1"/>
    <s v="A"/>
    <m/>
    <n v="33"/>
    <x v="0"/>
  </r>
  <r>
    <n v="6"/>
    <s v="SATURDAY"/>
    <s v="1100-1400 HRS"/>
    <s v="VIRTUAL"/>
    <s v="ZOOM"/>
    <x v="52"/>
    <s v="MANAGEMENT MATHEMATICS II"/>
    <s v="309"/>
    <s v="MARTIN WAWERU"/>
    <s v="BCOM"/>
    <s v="MAIN"/>
    <n v="3"/>
    <n v="3"/>
    <n v="1"/>
    <n v="16"/>
    <s v=""/>
    <s v=""/>
    <s v=""/>
    <s v=""/>
    <s v=""/>
    <s v=""/>
    <s v=""/>
    <n v="1"/>
    <s v=""/>
    <s v=""/>
    <s v=""/>
    <s v=""/>
    <s v=""/>
    <m/>
    <s v=""/>
    <x v="2"/>
    <s v="ECOSTA"/>
    <s v="KCABCOM"/>
    <s v="BCOM"/>
    <x v="3"/>
    <s v="MAIN"/>
    <s v="YEAR1TRIM2"/>
    <s v="A"/>
    <m/>
    <m/>
    <x v="0"/>
  </r>
  <r>
    <n v="6"/>
    <s v="SATURDAY"/>
    <s v="1100-1400 HRS"/>
    <s v="VIRTUAL"/>
    <s v="ZOOM"/>
    <x v="52"/>
    <s v="MANAGEMENT MATHEMATICS II"/>
    <s v="309"/>
    <s v="MARTIN WAWERU"/>
    <s v="BPL"/>
    <s v="MAIN"/>
    <m/>
    <n v="0"/>
    <n v="0"/>
    <n v="16"/>
    <s v=""/>
    <s v=""/>
    <s v=""/>
    <s v=""/>
    <s v=""/>
    <s v=""/>
    <s v=""/>
    <n v="0"/>
    <s v=""/>
    <s v=""/>
    <s v=""/>
    <s v=""/>
    <s v=""/>
    <m/>
    <s v=""/>
    <x v="2"/>
    <s v="ECOSTA"/>
    <s v="KCABSCPL"/>
    <s v="BPL"/>
    <x v="3"/>
    <s v="MAIN"/>
    <s v="YEAR1TRIM2"/>
    <s v="A"/>
    <m/>
    <n v="73"/>
    <x v="0"/>
  </r>
  <r>
    <n v="6"/>
    <s v="SATURDAY"/>
    <s v="1100-1400 HRS"/>
    <s v="VIRTUAL"/>
    <s v="ZOOM"/>
    <x v="52"/>
    <s v="MANAGEMENT MATHEMATICS II"/>
    <s v="309"/>
    <s v="MARTIN WAWERU"/>
    <s v="BPM"/>
    <s v="MAIN"/>
    <m/>
    <n v="0"/>
    <n v="0"/>
    <n v="16"/>
    <s v=""/>
    <s v=""/>
    <s v=""/>
    <s v=""/>
    <s v=""/>
    <s v=""/>
    <s v=""/>
    <n v="0"/>
    <s v=""/>
    <s v=""/>
    <s v=""/>
    <s v=""/>
    <s v=""/>
    <m/>
    <s v=""/>
    <x v="2"/>
    <s v="ECOSTA"/>
    <s v="KCABSCPM"/>
    <s v="BPM"/>
    <x v="3"/>
    <s v="MAIN"/>
    <s v="YEAR1TRIM2"/>
    <s v="A"/>
    <m/>
    <n v="73"/>
    <x v="0"/>
  </r>
  <r>
    <n v="6"/>
    <s v="SATURDAY"/>
    <s v="1100-1400 HRS"/>
    <s v="VIRTUAL"/>
    <s v="ZOOM"/>
    <x v="52"/>
    <s v="MANAGEMENT MATHEMATICS II"/>
    <s v="309"/>
    <s v="MARTIN WAWERU"/>
    <s v="IBM"/>
    <s v="MAIN"/>
    <m/>
    <n v="0"/>
    <n v="0"/>
    <n v="16"/>
    <s v=""/>
    <s v=""/>
    <s v=""/>
    <s v=""/>
    <s v=""/>
    <s v=""/>
    <s v=""/>
    <n v="0"/>
    <s v=""/>
    <s v=""/>
    <s v=""/>
    <s v=""/>
    <s v=""/>
    <m/>
    <s v=""/>
    <x v="2"/>
    <s v="ECOSTA"/>
    <s v="KCABSIBM"/>
    <s v="IBM"/>
    <x v="3"/>
    <s v="MAIN"/>
    <s v="YEAR1TRIM2"/>
    <s v="A"/>
    <m/>
    <n v="73"/>
    <x v="0"/>
  </r>
  <r>
    <n v="6"/>
    <s v="SATURDAY"/>
    <s v="0800-1100 HRS"/>
    <s v="VIRTUAL"/>
    <s v="ZOOM"/>
    <x v="118"/>
    <s v="INTRODUCTION TO ECONOMETRICS"/>
    <s v="309"/>
    <s v="MARTIN WAWERU"/>
    <s v="BCOM"/>
    <s v="MAIN"/>
    <n v="3"/>
    <n v="3"/>
    <n v="1"/>
    <n v="60"/>
    <s v=""/>
    <s v=""/>
    <s v=""/>
    <s v=""/>
    <s v=""/>
    <s v=""/>
    <s v=""/>
    <n v="1"/>
    <s v=""/>
    <s v=""/>
    <s v=""/>
    <s v=""/>
    <s v=""/>
    <m/>
    <s v=""/>
    <x v="2"/>
    <s v="ECOSTA"/>
    <s v="KCABCOM"/>
    <s v="BCOM"/>
    <x v="3"/>
    <s v="MAIN"/>
    <s v="YEAR3TRIM2"/>
    <s v="A"/>
    <s v="FO"/>
    <m/>
    <x v="0"/>
  </r>
  <r>
    <n v="4"/>
    <s v="THURSDAY"/>
    <s v="1730-2030 HRS"/>
    <s v="PHYSICAL"/>
    <s v="LH 4"/>
    <x v="216"/>
    <s v="COMMUNICATION SKILLS"/>
    <s v="314"/>
    <s v="ANN INYANGALA"/>
    <s v="CPA"/>
    <s v="KSM"/>
    <s v="3"/>
    <m/>
    <m/>
    <n v="14"/>
    <m/>
    <m/>
    <m/>
    <m/>
    <m/>
    <m/>
    <m/>
    <m/>
    <m/>
    <m/>
    <m/>
    <m/>
    <m/>
    <m/>
    <m/>
    <x v="3"/>
    <s v="PROFESSIONAL"/>
    <s v="CPA"/>
    <s v="CPA"/>
    <x v="2"/>
    <s v="KSM"/>
    <m/>
    <s v="A"/>
    <m/>
    <m/>
    <x v="0"/>
  </r>
  <r>
    <n v="6"/>
    <s v="SATURDAY"/>
    <s v="1400-1700HRS"/>
    <s v="PHYSICAL"/>
    <s v="LH 4"/>
    <x v="216"/>
    <s v="COMMUNICATION SKILLS"/>
    <s v="314"/>
    <s v="ANN INYANGALA"/>
    <s v="CPA"/>
    <s v="KSM"/>
    <s v="3"/>
    <m/>
    <m/>
    <n v="14"/>
    <m/>
    <m/>
    <m/>
    <m/>
    <m/>
    <m/>
    <m/>
    <m/>
    <m/>
    <m/>
    <m/>
    <m/>
    <m/>
    <m/>
    <m/>
    <x v="3"/>
    <s v="PROFESSIONAL"/>
    <s v="CPA"/>
    <s v="CPA"/>
    <x v="2"/>
    <s v="KSM"/>
    <m/>
    <s v="A"/>
    <m/>
    <m/>
    <x v="0"/>
  </r>
  <r>
    <n v="5"/>
    <s v="FRIDAY"/>
    <s v="1730-2030 HRS"/>
    <s v="PHYSICAL"/>
    <s v="TR 1"/>
    <x v="217"/>
    <s v="MANAGEMENT ACCOUNTING"/>
    <s v="314"/>
    <s v="ANN INYANGALA"/>
    <s v="CPA"/>
    <s v="KSM"/>
    <s v="3"/>
    <m/>
    <m/>
    <n v="11"/>
    <m/>
    <m/>
    <m/>
    <m/>
    <m/>
    <m/>
    <m/>
    <m/>
    <m/>
    <m/>
    <m/>
    <m/>
    <m/>
    <m/>
    <m/>
    <x v="3"/>
    <s v="PROFESSIONAL"/>
    <s v="CPA"/>
    <s v="CPA"/>
    <x v="2"/>
    <s v="KSM"/>
    <m/>
    <s v="A"/>
    <m/>
    <m/>
    <x v="0"/>
  </r>
  <r>
    <n v="6"/>
    <s v="SATURDAY"/>
    <s v="0800-1100 HRS"/>
    <s v="PHYSICAL"/>
    <s v="TR 1"/>
    <x v="217"/>
    <s v="MANAGEMENT ACCOUNTING"/>
    <s v="314"/>
    <s v="ANN INYANGALA"/>
    <s v="CPA"/>
    <s v="KSM"/>
    <s v="3"/>
    <m/>
    <m/>
    <n v="11"/>
    <m/>
    <m/>
    <m/>
    <m/>
    <m/>
    <m/>
    <m/>
    <m/>
    <m/>
    <m/>
    <m/>
    <m/>
    <m/>
    <m/>
    <m/>
    <x v="3"/>
    <s v="PROFESSIONAL"/>
    <s v="CPA"/>
    <s v="CPA"/>
    <x v="2"/>
    <s v="KSM"/>
    <m/>
    <s v="A"/>
    <m/>
    <m/>
    <x v="0"/>
  </r>
  <r>
    <n v="4"/>
    <s v="THURSDAY"/>
    <s v="1730-2030 HRS"/>
    <s v="PHYSICAL"/>
    <s v="LH 4"/>
    <x v="135"/>
    <s v="ENTREPRENUERSHIP AND COMMUNICATION"/>
    <s v="314"/>
    <s v="ANN INYANGALA"/>
    <s v="ATD"/>
    <s v="KSM"/>
    <n v="3"/>
    <n v="0"/>
    <n v="0"/>
    <n v="0"/>
    <n v="0"/>
    <s v=""/>
    <s v=""/>
    <s v=""/>
    <s v=""/>
    <s v=""/>
    <s v=""/>
    <s v=""/>
    <s v=""/>
    <s v=""/>
    <s v=""/>
    <s v=""/>
    <s v=""/>
    <m/>
    <s v=""/>
    <x v="3"/>
    <s v="PROFESSIONAL"/>
    <s v="ATD"/>
    <s v="ATD"/>
    <x v="2"/>
    <s v="KSM"/>
    <m/>
    <s v="A"/>
    <m/>
    <m/>
    <x v="0"/>
  </r>
  <r>
    <n v="6"/>
    <s v="SATURDAY"/>
    <s v="1400-1700HRS"/>
    <s v="PHYSICAL"/>
    <s v="LH 4"/>
    <x v="135"/>
    <s v="ENTREPRENUERSHIP AND COMMUNICATION"/>
    <s v="314"/>
    <s v="ANN INYANGALA"/>
    <s v="ATD"/>
    <s v="KSM"/>
    <n v="3"/>
    <n v="0"/>
    <n v="0"/>
    <n v="0"/>
    <n v="0"/>
    <s v=""/>
    <s v=""/>
    <s v=""/>
    <s v=""/>
    <s v=""/>
    <s v=""/>
    <s v=""/>
    <s v=""/>
    <s v=""/>
    <s v=""/>
    <s v=""/>
    <s v=""/>
    <m/>
    <s v=""/>
    <x v="3"/>
    <s v="PROFESSIONAL"/>
    <s v="ATD"/>
    <s v="ATD"/>
    <x v="2"/>
    <s v="KSM"/>
    <m/>
    <s v="A"/>
    <m/>
    <m/>
    <x v="0"/>
  </r>
  <r>
    <n v="5"/>
    <s v="FRIDAY"/>
    <s v="1730-2030 HRS"/>
    <s v="PHYSICAL"/>
    <s v="LH 3"/>
    <x v="218"/>
    <s v="FUNDAMENTALS OF MANAGEMENT ACCOUNTING"/>
    <s v="314"/>
    <s v="ANN INYANGALA"/>
    <s v="ATD"/>
    <s v="KSM"/>
    <n v="3"/>
    <n v="0"/>
    <n v="0"/>
    <n v="0"/>
    <n v="0"/>
    <s v=""/>
    <s v=""/>
    <s v=""/>
    <s v=""/>
    <s v=""/>
    <s v=""/>
    <s v=""/>
    <s v=""/>
    <s v=""/>
    <s v=""/>
    <s v=""/>
    <s v=""/>
    <m/>
    <s v=""/>
    <x v="3"/>
    <s v="PROFESSIONAL"/>
    <s v="ATD"/>
    <s v="ATD"/>
    <x v="2"/>
    <s v="KSM"/>
    <s v="LEVEL III"/>
    <s v="A"/>
    <m/>
    <m/>
    <x v="0"/>
  </r>
  <r>
    <n v="6"/>
    <s v="SATURDAY"/>
    <s v="0800-1100 HRS"/>
    <s v="PHYSICAL"/>
    <s v="LH 3"/>
    <x v="218"/>
    <s v="FUNDAMENTALS OF MANAGEMENT ACCOUNTING"/>
    <s v="314"/>
    <s v="ANN INYANGALA"/>
    <s v="ATD"/>
    <s v="KSM"/>
    <n v="3"/>
    <n v="0"/>
    <n v="0"/>
    <n v="0"/>
    <n v="0"/>
    <s v=""/>
    <s v=""/>
    <s v=""/>
    <s v=""/>
    <s v=""/>
    <s v=""/>
    <s v=""/>
    <s v=""/>
    <s v=""/>
    <s v=""/>
    <s v=""/>
    <s v=""/>
    <m/>
    <s v=""/>
    <x v="3"/>
    <s v="PROFESSIONAL"/>
    <s v="ATD"/>
    <s v="ATD"/>
    <x v="2"/>
    <s v="KSM"/>
    <s v="LEVEL III"/>
    <s v="A"/>
    <m/>
    <m/>
    <x v="0"/>
  </r>
  <r>
    <n v="5"/>
    <s v="FRIDAY"/>
    <s v="1730-2030 HRS"/>
    <s v="VIRTUAL"/>
    <s v="ZOOM"/>
    <x v="219"/>
    <s v="SOFTWARE ENGINEERING PRINCIPLES"/>
    <s v="317"/>
    <s v="MERCY MUKANI"/>
    <s v="BSD"/>
    <s v="MAIN"/>
    <s v="3"/>
    <s v="3"/>
    <n v="1"/>
    <n v="35"/>
    <m/>
    <s v=""/>
    <s v=""/>
    <s v=""/>
    <s v=""/>
    <s v=""/>
    <n v="1"/>
    <s v=""/>
    <s v=""/>
    <s v=""/>
    <s v=""/>
    <s v=""/>
    <s v=""/>
    <m/>
    <s v=""/>
    <x v="0"/>
    <s v="SD AND IS"/>
    <s v="KCABSSD"/>
    <s v="BSD"/>
    <x v="1"/>
    <s v="MAIN"/>
    <s v="YEAR1TRIM3"/>
    <s v="A"/>
    <m/>
    <m/>
    <x v="0"/>
  </r>
  <r>
    <n v="5"/>
    <s v="FRIDAY"/>
    <s v="1730-2030 HRS"/>
    <s v="VIRTUAL"/>
    <s v="ZOOM"/>
    <x v="219"/>
    <s v="SOFTWARE ENGINEERING PRINCIPLES"/>
    <s v="317"/>
    <s v="MERCY MUKANI"/>
    <s v="BAC"/>
    <s v="MAIN"/>
    <m/>
    <n v="0"/>
    <n v="0"/>
    <m/>
    <m/>
    <s v=""/>
    <s v=""/>
    <s v=""/>
    <s v=""/>
    <s v=""/>
    <n v="0"/>
    <s v=""/>
    <s v=""/>
    <s v=""/>
    <s v=""/>
    <s v=""/>
    <s v=""/>
    <m/>
    <s v=""/>
    <x v="0"/>
    <s v="SD AND IS"/>
    <s v="KCABAC"/>
    <s v="BAC"/>
    <x v="1"/>
    <s v="MAIN"/>
    <s v="YEAR2TRIM1"/>
    <s v="A"/>
    <m/>
    <m/>
    <x v="0"/>
  </r>
  <r>
    <n v="5"/>
    <s v="FRIDAY"/>
    <s v="1730-2030 HRS"/>
    <s v="VIRTUAL"/>
    <s v="ZOOM"/>
    <x v="219"/>
    <s v="SOFTWARE ENGINEERING PRINCIPLES"/>
    <s v="317"/>
    <s v="MERCY MUKANI"/>
    <s v="BBIT"/>
    <s v="MAIN"/>
    <m/>
    <n v="0"/>
    <n v="0"/>
    <m/>
    <m/>
    <s v=""/>
    <s v=""/>
    <s v=""/>
    <s v=""/>
    <s v=""/>
    <n v="0"/>
    <s v=""/>
    <s v=""/>
    <s v=""/>
    <s v=""/>
    <s v=""/>
    <s v=""/>
    <m/>
    <s v=""/>
    <x v="0"/>
    <s v="SD AND IS"/>
    <s v="KCABBIT"/>
    <s v="BBIT"/>
    <x v="1"/>
    <s v="MAIN"/>
    <s v="YEAR2TRIM1"/>
    <s v="A"/>
    <m/>
    <m/>
    <x v="0"/>
  </r>
  <r>
    <n v="5"/>
    <s v="FRIDAY"/>
    <s v="1730-2030 HRS"/>
    <s v="VIRTUAL"/>
    <s v="ZOOM"/>
    <x v="219"/>
    <s v="SOFTWARE ENGINEERING PRINCIPLES"/>
    <s v="317"/>
    <s v="MERCY MUKANI"/>
    <s v="BISF"/>
    <s v="MAIN"/>
    <m/>
    <n v="0"/>
    <n v="0"/>
    <m/>
    <m/>
    <s v=""/>
    <s v=""/>
    <s v=""/>
    <s v=""/>
    <s v=""/>
    <n v="0"/>
    <s v=""/>
    <s v=""/>
    <s v=""/>
    <s v=""/>
    <s v=""/>
    <s v=""/>
    <m/>
    <s v=""/>
    <x v="0"/>
    <s v="SD AND IS"/>
    <s v="KCABSIF"/>
    <s v="BISF"/>
    <x v="1"/>
    <s v="MAIN"/>
    <s v="YEAR2TRIM1"/>
    <s v="A"/>
    <m/>
    <m/>
    <x v="0"/>
  </r>
  <r>
    <n v="5"/>
    <s v="FRIDAY"/>
    <s v="1730-2030 HRS"/>
    <s v="VIRTUAL"/>
    <s v="ZOOM"/>
    <x v="219"/>
    <s v="SOFTWARE ENGINEERING PRINCIPLES"/>
    <s v="317"/>
    <s v="MERCY MUKANI"/>
    <s v="BIT"/>
    <s v="MAIN"/>
    <m/>
    <n v="0"/>
    <n v="0"/>
    <m/>
    <m/>
    <s v=""/>
    <s v=""/>
    <s v=""/>
    <s v=""/>
    <s v=""/>
    <n v="0"/>
    <s v=""/>
    <s v=""/>
    <s v=""/>
    <s v=""/>
    <s v=""/>
    <s v=""/>
    <m/>
    <s v=""/>
    <x v="0"/>
    <s v="SD AND IS"/>
    <s v="KCABSCIT"/>
    <s v="BIT"/>
    <x v="1"/>
    <s v="MAIN"/>
    <s v="YEAR2TRIM1"/>
    <s v="A"/>
    <m/>
    <m/>
    <x v="0"/>
  </r>
  <r>
    <n v="5"/>
    <s v="FRIDAY"/>
    <s v="1730-2030 HRS"/>
    <s v="VIRTUAL"/>
    <s v="ZOOM"/>
    <x v="219"/>
    <s v="SOFTWARE ENGINEERING PRINCIPLES"/>
    <s v="317"/>
    <s v="MERCY MUKANI"/>
    <s v="BIT"/>
    <s v="MAIN"/>
    <m/>
    <n v="0"/>
    <n v="0"/>
    <n v="29"/>
    <m/>
    <s v=""/>
    <s v=""/>
    <s v=""/>
    <s v=""/>
    <s v=""/>
    <n v="0"/>
    <s v=""/>
    <s v=""/>
    <s v=""/>
    <s v=""/>
    <s v=""/>
    <s v=""/>
    <m/>
    <s v=""/>
    <x v="0"/>
    <s v="SD AND IS"/>
    <s v="KCABSCIT"/>
    <s v="BIT"/>
    <x v="1"/>
    <s v="MAIN"/>
    <s v="YEAR2TRIM1"/>
    <s v="A"/>
    <m/>
    <m/>
    <x v="0"/>
  </r>
  <r>
    <n v="7"/>
    <s v="SUNDAY"/>
    <s v="0800-1100 HRS"/>
    <s v="VIRTUAL"/>
    <s v="ZOOM"/>
    <x v="40"/>
    <s v="COMPUTER APPLICATIONS"/>
    <s v="317"/>
    <s v="MERCY MUKANI"/>
    <s v="BCOM"/>
    <s v="MAIN"/>
    <n v="3"/>
    <n v="3"/>
    <n v="1"/>
    <n v="60"/>
    <s v=""/>
    <s v=""/>
    <s v=""/>
    <s v=""/>
    <s v=""/>
    <s v=""/>
    <s v=""/>
    <n v="1"/>
    <s v=""/>
    <s v=""/>
    <s v=""/>
    <s v=""/>
    <s v=""/>
    <m/>
    <s v=""/>
    <x v="2"/>
    <s v="SD AND IS"/>
    <s v="KCABCOM"/>
    <s v="BCOM"/>
    <x v="3"/>
    <s v="MAIN"/>
    <s v="YEAR2TRIM2"/>
    <s v="A"/>
    <m/>
    <s v="TRIM 3A"/>
    <x v="0"/>
  </r>
  <r>
    <n v="7"/>
    <s v="SUNDAY"/>
    <s v="0800-1100 HRS"/>
    <s v="VIRTUAL"/>
    <s v="ZOOM"/>
    <x v="40"/>
    <s v="COMPUTER APPLICATIONS"/>
    <s v="317"/>
    <s v="MERCY MUKANI"/>
    <s v="BBIT"/>
    <s v="MAIN"/>
    <m/>
    <n v="0"/>
    <n v="0"/>
    <n v="52"/>
    <m/>
    <s v=""/>
    <s v=""/>
    <s v=""/>
    <s v=""/>
    <s v=""/>
    <n v="0"/>
    <s v=""/>
    <s v=""/>
    <s v=""/>
    <s v=""/>
    <s v=""/>
    <s v=""/>
    <m/>
    <s v=""/>
    <x v="0"/>
    <s v="SD AND IS"/>
    <s v="KCABBIT"/>
    <s v="BBIT"/>
    <x v="3"/>
    <s v="MAIN"/>
    <s v="YEAR1TRIM1"/>
    <s v="A"/>
    <n v="55"/>
    <m/>
    <x v="0"/>
  </r>
  <r>
    <n v="7"/>
    <s v="SUNDAY"/>
    <s v="0800-1100 HRS"/>
    <s v="VIRTUAL"/>
    <s v="ZOOM"/>
    <x v="40"/>
    <s v="COMPUTER APPLICATIONS"/>
    <s v="317"/>
    <s v="MERCY MUKANI"/>
    <s v="BDS"/>
    <s v="MAIN"/>
    <m/>
    <n v="0"/>
    <n v="0"/>
    <m/>
    <m/>
    <s v=""/>
    <s v=""/>
    <s v=""/>
    <s v=""/>
    <s v=""/>
    <s v=""/>
    <s v=""/>
    <s v=""/>
    <s v=""/>
    <s v=""/>
    <s v=""/>
    <s v=""/>
    <m/>
    <s v=""/>
    <x v="0"/>
    <s v="SD AND IS"/>
    <s v="KCABSCDS"/>
    <s v="BDS"/>
    <x v="3"/>
    <s v="MAIN"/>
    <s v="YEAR1TRIM1"/>
    <s v="A"/>
    <n v="55"/>
    <m/>
    <x v="0"/>
  </r>
  <r>
    <n v="7"/>
    <s v="SUNDAY"/>
    <s v="0800-1100 HRS"/>
    <s v="VIRTUAL"/>
    <s v="ZOOM"/>
    <x v="40"/>
    <s v="COMPUTER APPLICATIONS"/>
    <s v="317"/>
    <s v="MERCY MUKANI"/>
    <s v="BISF"/>
    <s v="MAIN"/>
    <m/>
    <n v="0"/>
    <n v="0"/>
    <m/>
    <m/>
    <s v=""/>
    <s v=""/>
    <s v=""/>
    <s v=""/>
    <s v=""/>
    <n v="0"/>
    <s v=""/>
    <s v=""/>
    <s v=""/>
    <s v=""/>
    <s v=""/>
    <s v=""/>
    <m/>
    <s v=""/>
    <x v="0"/>
    <s v="SD AND IS"/>
    <s v="KCABSIF"/>
    <s v="BISF"/>
    <x v="3"/>
    <s v="MAIN"/>
    <s v="YEAR1TRIM1"/>
    <s v="A"/>
    <n v="55"/>
    <m/>
    <x v="0"/>
  </r>
  <r>
    <n v="7"/>
    <s v="SUNDAY"/>
    <s v="0800-1100 HRS"/>
    <s v="VIRTUAL"/>
    <s v="ZOOM"/>
    <x v="40"/>
    <s v="COMPUTER APPLICATIONS"/>
    <s v="317"/>
    <s v="MERCY MUKANI"/>
    <s v="BIT"/>
    <s v="MAIN"/>
    <m/>
    <n v="0"/>
    <n v="0"/>
    <m/>
    <s v="KCABSIF"/>
    <s v=""/>
    <s v=""/>
    <s v=""/>
    <s v=""/>
    <s v=""/>
    <n v="0"/>
    <s v=""/>
    <s v=""/>
    <s v=""/>
    <s v=""/>
    <s v=""/>
    <s v=""/>
    <m/>
    <s v=""/>
    <x v="0"/>
    <s v="SD AND IS"/>
    <s v="KCABSCIT"/>
    <s v="BIT"/>
    <x v="3"/>
    <s v="MAIN"/>
    <s v="YEAR1TRIM1"/>
    <s v="A"/>
    <n v="55"/>
    <m/>
    <x v="0"/>
  </r>
  <r>
    <n v="7"/>
    <s v="SUNDAY"/>
    <s v="0800-1100 HRS"/>
    <s v="VIRTUAL"/>
    <s v="ZOOM"/>
    <x v="40"/>
    <s v="COMPUTER APPLICATIONS"/>
    <s v="317"/>
    <s v="MERCY MUKANI"/>
    <s v="BSD"/>
    <s v="MAIN"/>
    <m/>
    <n v="0"/>
    <n v="0"/>
    <m/>
    <m/>
    <s v=""/>
    <s v=""/>
    <s v=""/>
    <s v=""/>
    <s v=""/>
    <n v="0"/>
    <s v=""/>
    <s v=""/>
    <s v=""/>
    <s v=""/>
    <s v=""/>
    <s v=""/>
    <m/>
    <s v=""/>
    <x v="0"/>
    <s v="SD AND IS"/>
    <s v="KCABSSD"/>
    <s v="BSD"/>
    <x v="3"/>
    <s v="MAIN"/>
    <s v="YEAR1TRIM1"/>
    <s v="A"/>
    <n v="55"/>
    <m/>
    <x v="0"/>
  </r>
  <r>
    <n v="1"/>
    <s v="MONDAY"/>
    <s v="1700-2030 HRS"/>
    <s v="VIRTUAL"/>
    <s v="ZOOM"/>
    <x v="220"/>
    <s v="SYSTEMS ANALYSIS AND DESIGN"/>
    <s v="317"/>
    <s v="MERCY MUKANI"/>
    <s v="BBIT"/>
    <s v="MAIN"/>
    <s v="3"/>
    <s v="3"/>
    <n v="1"/>
    <n v="33"/>
    <m/>
    <s v=""/>
    <s v=""/>
    <s v=""/>
    <s v=""/>
    <s v=""/>
    <n v="1"/>
    <s v=""/>
    <s v=""/>
    <s v=""/>
    <s v=""/>
    <s v=""/>
    <s v=""/>
    <m/>
    <s v=""/>
    <x v="0"/>
    <s v="SD AND IS"/>
    <s v="KCABBIT"/>
    <s v="BBIT"/>
    <x v="1"/>
    <s v="MAIN"/>
    <s v="YEAR1TRIM2"/>
    <s v="A"/>
    <m/>
    <m/>
    <x v="0"/>
  </r>
  <r>
    <n v="1"/>
    <s v="MONDAY"/>
    <s v="1700-2030 HRS"/>
    <s v="VIRTUAL"/>
    <s v="ZOOM"/>
    <x v="220"/>
    <s v="SYSTEMS ANALYSIS AND DESIGN"/>
    <s v="317"/>
    <s v="MERCY MUKANI"/>
    <s v="BBIT"/>
    <s v="MAIN"/>
    <s v="3"/>
    <s v="3"/>
    <n v="1"/>
    <n v="33"/>
    <m/>
    <s v=""/>
    <s v=""/>
    <s v=""/>
    <s v=""/>
    <s v=""/>
    <n v="1"/>
    <s v=""/>
    <s v=""/>
    <s v=""/>
    <s v=""/>
    <s v=""/>
    <s v=""/>
    <m/>
    <s v=""/>
    <x v="0"/>
    <s v="SD AND IS"/>
    <s v="KCABBIT"/>
    <s v="BBIT"/>
    <x v="1"/>
    <s v="MAIN"/>
    <s v="YEAR1TRIM2"/>
    <s v="A"/>
    <m/>
    <m/>
    <x v="0"/>
  </r>
  <r>
    <n v="1"/>
    <s v="MONDAY"/>
    <s v="1700-2030 HRS"/>
    <s v="VIRTUAL"/>
    <s v="ZOOM"/>
    <x v="220"/>
    <s v="SYSTEMS ANALYSIS AND DESIGN"/>
    <s v="317"/>
    <s v="MERCY MUKANI"/>
    <s v="BBIT"/>
    <s v="MAIN"/>
    <s v="3"/>
    <s v="3"/>
    <n v="1"/>
    <n v="33"/>
    <m/>
    <s v=""/>
    <s v=""/>
    <s v=""/>
    <s v=""/>
    <s v=""/>
    <n v="1"/>
    <s v=""/>
    <s v=""/>
    <s v=""/>
    <s v=""/>
    <s v=""/>
    <s v=""/>
    <m/>
    <s v=""/>
    <x v="0"/>
    <s v="SD AND IS"/>
    <s v="KCABBIT"/>
    <s v="BBIT"/>
    <x v="1"/>
    <s v="MAIN"/>
    <s v="YEAR1TRIM2"/>
    <s v="A"/>
    <m/>
    <m/>
    <x v="0"/>
  </r>
  <r>
    <n v="1"/>
    <s v="MONDAY"/>
    <s v="1700-2030 HRS"/>
    <s v="VIRTUAL"/>
    <s v="ZOOM"/>
    <x v="220"/>
    <s v="SYSTEMS ANALYSIS AND DESIGN"/>
    <s v="317"/>
    <s v="MERCY MUKANI"/>
    <s v="BIT"/>
    <s v="MAIN"/>
    <s v="3"/>
    <s v="3"/>
    <n v="1"/>
    <n v="33"/>
    <m/>
    <s v=""/>
    <s v=""/>
    <s v=""/>
    <s v=""/>
    <s v=""/>
    <n v="1"/>
    <s v=""/>
    <s v=""/>
    <s v=""/>
    <s v=""/>
    <s v=""/>
    <s v=""/>
    <m/>
    <s v=""/>
    <x v="0"/>
    <s v="SD AND IS"/>
    <s v="KCABSCIT"/>
    <s v="BIT"/>
    <x v="1"/>
    <s v="MAIN"/>
    <s v="YEAR1TRIM2"/>
    <s v="A"/>
    <m/>
    <m/>
    <x v="0"/>
  </r>
  <r>
    <n v="1"/>
    <s v="MONDAY"/>
    <s v="1700-2030 HRS"/>
    <s v="VIRTUAL"/>
    <s v="ZOOM"/>
    <x v="220"/>
    <s v="SYSTEMS ANALYSIS AND DESIGN"/>
    <s v="317"/>
    <s v="MERCY MUKANI"/>
    <s v="BIT"/>
    <s v="MAIN"/>
    <s v="3"/>
    <s v="3"/>
    <n v="1"/>
    <n v="33"/>
    <m/>
    <s v=""/>
    <s v=""/>
    <s v=""/>
    <s v=""/>
    <s v=""/>
    <n v="1"/>
    <s v=""/>
    <s v=""/>
    <s v=""/>
    <s v=""/>
    <s v=""/>
    <s v=""/>
    <m/>
    <s v=""/>
    <x v="0"/>
    <s v="SD AND IS"/>
    <s v="KCABSCIT"/>
    <s v="BIT"/>
    <x v="1"/>
    <s v="MAIN"/>
    <s v="YEAR1TRIM2"/>
    <s v="A"/>
    <m/>
    <m/>
    <x v="0"/>
  </r>
  <r>
    <n v="1"/>
    <s v="MONDAY"/>
    <s v="1700-2030 HRS"/>
    <s v="VIRTUAL"/>
    <s v="ZOOM"/>
    <x v="220"/>
    <s v="SYSTEMS ANALYSIS AND DESIGN"/>
    <s v="317"/>
    <s v="MERCY MUKANI"/>
    <s v="BIT"/>
    <s v="MAIN"/>
    <s v="3"/>
    <s v="3"/>
    <n v="1"/>
    <n v="33"/>
    <m/>
    <s v=""/>
    <s v=""/>
    <s v=""/>
    <s v=""/>
    <s v=""/>
    <n v="1"/>
    <s v=""/>
    <s v=""/>
    <s v=""/>
    <s v=""/>
    <s v=""/>
    <s v=""/>
    <m/>
    <s v=""/>
    <x v="0"/>
    <s v="SD AND IS"/>
    <s v="KCABSCIT"/>
    <s v="BIT"/>
    <x v="1"/>
    <s v="MAIN"/>
    <s v="YEAR1TRIM2"/>
    <s v="A"/>
    <m/>
    <m/>
    <x v="0"/>
  </r>
  <r>
    <n v="1"/>
    <s v="MONDAY"/>
    <s v="1730-2030 HRS"/>
    <s v="VIRTUAL"/>
    <s v="ZOOM"/>
    <x v="220"/>
    <s v="SYSTEMS ANALYSIS AND DESIGN"/>
    <s v="317"/>
    <s v="MERCY MUKANI"/>
    <s v="BAC"/>
    <s v="MAIN"/>
    <m/>
    <n v="0"/>
    <n v="0"/>
    <m/>
    <m/>
    <s v=""/>
    <s v=""/>
    <s v=""/>
    <s v=""/>
    <s v=""/>
    <n v="0"/>
    <s v=""/>
    <s v=""/>
    <s v=""/>
    <s v=""/>
    <s v=""/>
    <s v=""/>
    <m/>
    <s v=""/>
    <x v="0"/>
    <s v="SD AND IS"/>
    <s v="KCABAC"/>
    <s v="BAC"/>
    <x v="1"/>
    <s v="MAIN"/>
    <s v="YEAR1TRIM2"/>
    <s v="A"/>
    <m/>
    <m/>
    <x v="0"/>
  </r>
  <r>
    <n v="1"/>
    <s v="MONDAY"/>
    <s v="1730-2030 HRS"/>
    <s v="VIRTUAL"/>
    <s v="ZOOM"/>
    <x v="220"/>
    <s v="SYSTEMS ANALYSIS AND DESIGN"/>
    <s v="317"/>
    <s v="MERCY MUKANI"/>
    <s v="BISF"/>
    <s v="MAIN"/>
    <m/>
    <n v="0"/>
    <n v="0"/>
    <m/>
    <m/>
    <s v=""/>
    <s v=""/>
    <s v=""/>
    <s v=""/>
    <s v=""/>
    <n v="0"/>
    <s v=""/>
    <s v=""/>
    <s v=""/>
    <s v=""/>
    <s v=""/>
    <s v=""/>
    <m/>
    <s v=""/>
    <x v="0"/>
    <s v="SD AND IS"/>
    <s v="KCABSIF"/>
    <s v="BISF"/>
    <x v="1"/>
    <s v="MAIN"/>
    <s v="YEAR1TRIM2"/>
    <s v="A"/>
    <m/>
    <m/>
    <x v="0"/>
  </r>
  <r>
    <n v="1"/>
    <s v="MONDAY"/>
    <s v="1730-2030 HRS"/>
    <s v="VIRTUAL"/>
    <s v="ZOOM"/>
    <x v="220"/>
    <s v="SYSTEMS ANALYSIS AND DESIGN"/>
    <s v="317"/>
    <s v="MERCY MUKANI"/>
    <s v="BSD"/>
    <s v="MAIN"/>
    <m/>
    <n v="0"/>
    <n v="0"/>
    <m/>
    <m/>
    <s v=""/>
    <s v=""/>
    <s v=""/>
    <s v=""/>
    <s v=""/>
    <n v="0"/>
    <s v=""/>
    <s v=""/>
    <s v=""/>
    <s v=""/>
    <s v=""/>
    <s v=""/>
    <m/>
    <s v=""/>
    <x v="0"/>
    <s v="SD AND IS"/>
    <s v="KCABSSD"/>
    <s v="BSD"/>
    <x v="1"/>
    <s v="MAIN"/>
    <s v="YEAR1TRIM2"/>
    <s v="A"/>
    <m/>
    <m/>
    <x v="0"/>
  </r>
  <r>
    <n v="5"/>
    <s v="FRIDAY"/>
    <s v="1730-2030 HRS"/>
    <s v="VIRTUAL"/>
    <s v="ZOOM"/>
    <x v="221"/>
    <s v="NETWORK DESIGN AND SETUP"/>
    <s v="318"/>
    <s v="STEPHEN OKWANY"/>
    <s v="DIT"/>
    <s v="MAIN"/>
    <s v="4"/>
    <s v="4"/>
    <n v="1"/>
    <n v="29"/>
    <m/>
    <s v=""/>
    <s v=""/>
    <n v="1"/>
    <s v=""/>
    <s v=""/>
    <s v=""/>
    <s v=""/>
    <s v=""/>
    <s v=""/>
    <s v=""/>
    <s v=""/>
    <s v=""/>
    <m/>
    <s v=""/>
    <x v="0"/>
    <s v="NAC"/>
    <s v="KCADIPIT"/>
    <s v="DIT"/>
    <x v="2"/>
    <s v="MAIN"/>
    <s v="TRIM 4"/>
    <s v="A"/>
    <m/>
    <m/>
    <x v="0"/>
  </r>
  <r>
    <n v="1"/>
    <s v="MONDAY"/>
    <s v="1400-1700 HRS"/>
    <s v="PHYSICAL"/>
    <s v="TC 4-15"/>
    <x v="222"/>
    <s v="Commerce I"/>
    <s v="318"/>
    <s v="STEPHEN OKWANY"/>
    <s v="CCBM MOD 1A"/>
    <s v="MAIN"/>
    <n v="3"/>
    <n v="3"/>
    <n v="1"/>
    <n v="9"/>
    <s v=""/>
    <s v=""/>
    <s v=""/>
    <s v=""/>
    <s v=""/>
    <s v=""/>
    <s v=""/>
    <s v=""/>
    <s v=""/>
    <s v=""/>
    <s v=""/>
    <s v=""/>
    <s v=""/>
    <m/>
    <s v=""/>
    <x v="3"/>
    <s v="ACADEMIC"/>
    <n v="1906"/>
    <s v="CCBM MOD 1A"/>
    <x v="0"/>
    <s v="MAIN"/>
    <s v="CRAFT BM MOD I TERM I"/>
    <s v="A"/>
    <m/>
    <s v="CHANGED RECENTLY"/>
    <x v="0"/>
  </r>
  <r>
    <n v="1"/>
    <s v="MONDAY"/>
    <s v="1100-1400 HRS"/>
    <s v="PHYSICAL"/>
    <s v="TC 4-15"/>
    <x v="223"/>
    <s v="Commerce II"/>
    <s v="318"/>
    <s v="STEPHEN OKWANY"/>
    <s v="CCBM MOD 1B"/>
    <s v="MAIN"/>
    <n v="3"/>
    <n v="3"/>
    <n v="1"/>
    <n v="17"/>
    <s v=""/>
    <s v=""/>
    <s v=""/>
    <s v=""/>
    <s v=""/>
    <s v=""/>
    <s v=""/>
    <s v=""/>
    <s v=""/>
    <s v=""/>
    <s v=""/>
    <s v=""/>
    <s v=""/>
    <m/>
    <s v=""/>
    <x v="3"/>
    <s v="ACADEMIC"/>
    <n v="1906"/>
    <s v="CCBM MOD 1B"/>
    <x v="0"/>
    <s v="MAIN"/>
    <s v="CRAFT BM MOD I TERM II"/>
    <s v="A"/>
    <m/>
    <s v="CHANGED RECENTLY"/>
    <x v="0"/>
  </r>
  <r>
    <n v="2"/>
    <s v="TUESDAY"/>
    <s v="0800-1100 HRS"/>
    <s v="PHYSICAL"/>
    <s v="KITCHEN- 8th Flr"/>
    <x v="224"/>
    <s v="INFORMATION COMMUNICATION TECHNOLOGY I"/>
    <s v="318"/>
    <s v="STEPHEN OKWANY"/>
    <s v="CFB MOD 1 A"/>
    <s v="TOWN"/>
    <s v="3"/>
    <m/>
    <m/>
    <n v="5"/>
    <m/>
    <m/>
    <m/>
    <m/>
    <m/>
    <m/>
    <m/>
    <m/>
    <m/>
    <m/>
    <m/>
    <m/>
    <m/>
    <m/>
    <m/>
    <x v="3"/>
    <s v="ACADEMIC"/>
    <n v="1802"/>
    <s v="CFB MOD 1 A"/>
    <x v="0"/>
    <s v="TOWN"/>
    <s v="CRAFT FB MODULE 1 TERMI"/>
    <s v="A"/>
    <m/>
    <m/>
    <x v="0"/>
  </r>
  <r>
    <n v="2"/>
    <s v="TUESDAY"/>
    <s v="0800-1100 HRS"/>
    <s v="PHYSICAL"/>
    <s v="KITCHEN- 8th Flr"/>
    <x v="225"/>
    <s v="INFORMATION COMMUNICATION TECHNOLOGY II"/>
    <s v="318"/>
    <s v="STEPHEN OKWANY"/>
    <s v="CFB MOD 1 B"/>
    <s v="TOWN"/>
    <s v="3"/>
    <m/>
    <m/>
    <n v="5"/>
    <m/>
    <m/>
    <m/>
    <m/>
    <m/>
    <m/>
    <m/>
    <m/>
    <m/>
    <m/>
    <m/>
    <m/>
    <m/>
    <m/>
    <m/>
    <x v="3"/>
    <s v="ACADEMIC"/>
    <n v="1802"/>
    <s v="CFB MOD 1 B"/>
    <x v="0"/>
    <s v="TOWN"/>
    <s v="CRAFT FB MODULE 1 TERMII"/>
    <s v="A"/>
    <m/>
    <m/>
    <x v="0"/>
  </r>
  <r>
    <n v="1"/>
    <s v="MONDAY"/>
    <s v="1400-1700 HRS"/>
    <s v="PHYSICAL"/>
    <s v="TC 1-2"/>
    <x v="226"/>
    <s v="Computer Applications I – Paper 2 (Practical) I"/>
    <s v="318"/>
    <s v="STEPHEN OKWANY"/>
    <s v="CCIT MOD 1A"/>
    <s v="MAIN"/>
    <n v="3"/>
    <n v="3"/>
    <n v="1"/>
    <n v="11"/>
    <s v=""/>
    <s v=""/>
    <s v=""/>
    <s v=""/>
    <s v=""/>
    <s v=""/>
    <s v=""/>
    <s v=""/>
    <s v=""/>
    <s v=""/>
    <s v=""/>
    <s v=""/>
    <s v=""/>
    <m/>
    <s v=""/>
    <x v="3"/>
    <s v="ACADEMIC"/>
    <n v="1920"/>
    <s v="CCIT MOD 1A"/>
    <x v="0"/>
    <s v="MAIN"/>
    <s v="CRAFT ICT MOD I TERMI"/>
    <s v="A"/>
    <m/>
    <s v="CHANGED RECENTLY"/>
    <x v="0"/>
  </r>
  <r>
    <n v="1"/>
    <s v="MONDAY"/>
    <s v="1400-1700 HRS"/>
    <s v="PHYSICAL"/>
    <s v="TC 1-2"/>
    <x v="227"/>
    <s v="Computer Applications I – Paper 2 (Practical) II"/>
    <s v="318"/>
    <s v="STEPHEN OKWANY"/>
    <s v="CCIT MOD 1B"/>
    <s v="MAIN"/>
    <n v="3"/>
    <n v="3"/>
    <n v="1"/>
    <n v="12"/>
    <s v=""/>
    <s v=""/>
    <s v=""/>
    <s v=""/>
    <s v=""/>
    <s v=""/>
    <s v=""/>
    <s v=""/>
    <s v=""/>
    <s v=""/>
    <s v=""/>
    <s v=""/>
    <s v=""/>
    <m/>
    <s v=""/>
    <x v="3"/>
    <s v="ACADEMIC"/>
    <n v="1920"/>
    <s v="CCIT MOD 1B"/>
    <x v="0"/>
    <s v="MAIN"/>
    <s v="CRAFT ICT MOD I TERMII"/>
    <s v="A"/>
    <m/>
    <s v="CHANGED RECENTLY"/>
    <x v="0"/>
  </r>
  <r>
    <n v="4"/>
    <s v="THURSDAY"/>
    <s v="0800-1100 HRS"/>
    <s v="PHYSICAL"/>
    <s v="KITCHEN- 8th Flr"/>
    <x v="228"/>
    <s v="INFORMATION COMMUNICATION TECHNOLOGY I"/>
    <s v="318"/>
    <s v="STEPHEN OKWANY"/>
    <s v="DBM MOD 1A"/>
    <s v="TOWN"/>
    <s v="3"/>
    <m/>
    <m/>
    <n v="10"/>
    <m/>
    <m/>
    <m/>
    <m/>
    <m/>
    <m/>
    <m/>
    <m/>
    <m/>
    <m/>
    <m/>
    <m/>
    <m/>
    <m/>
    <m/>
    <x v="3"/>
    <s v="ACADEMIC"/>
    <n v="2906"/>
    <s v="DBM MOD 1A"/>
    <x v="0"/>
    <s v="TOWN"/>
    <s v="DIP FB MODULE 1TERMI"/>
    <s v="A"/>
    <m/>
    <m/>
    <x v="0"/>
  </r>
  <r>
    <n v="1"/>
    <s v="MONDAY"/>
    <s v="0800-1100 HRS"/>
    <s v="PHYSICAL"/>
    <s v="KITCHEN- 8th Flr"/>
    <x v="229"/>
    <s v="INFORMATION COMMUNICATION TECHNOLOGY II"/>
    <s v="318"/>
    <s v="STEPHEN OKWANY"/>
    <s v="DBM MOD 1B"/>
    <s v="TOWN"/>
    <s v="3"/>
    <m/>
    <m/>
    <n v="5"/>
    <m/>
    <m/>
    <m/>
    <m/>
    <m/>
    <m/>
    <m/>
    <m/>
    <m/>
    <m/>
    <m/>
    <m/>
    <m/>
    <m/>
    <m/>
    <x v="3"/>
    <s v="ACADEMIC"/>
    <n v="2906"/>
    <s v="DBM MOD 1B"/>
    <x v="0"/>
    <s v="TOWN"/>
    <s v="DIP FB MODULE 1TERMII"/>
    <s v="A"/>
    <m/>
    <m/>
    <x v="0"/>
  </r>
  <r>
    <n v="2"/>
    <s v="TUESDAY"/>
    <s v="1100-1400HRS"/>
    <s v="PHYSICAL"/>
    <s v="TC 3-9"/>
    <x v="230"/>
    <s v="MANAGING COSTS AND FINANCE"/>
    <s v="324"/>
    <s v="BENJAMIN KINUTHIA"/>
    <s v="ACCA"/>
    <s v="MAIN"/>
    <s v="3"/>
    <m/>
    <m/>
    <n v="4"/>
    <m/>
    <m/>
    <m/>
    <m/>
    <m/>
    <m/>
    <m/>
    <m/>
    <m/>
    <m/>
    <m/>
    <m/>
    <m/>
    <m/>
    <m/>
    <x v="3"/>
    <s v="PROFESSIONAL"/>
    <s v="ACCA FIA"/>
    <s v="ACCA"/>
    <x v="0"/>
    <s v="MAIN"/>
    <m/>
    <s v="A"/>
    <m/>
    <m/>
    <x v="0"/>
  </r>
  <r>
    <n v="3"/>
    <s v="WEDNESDAY"/>
    <s v="0800-1100 HRS"/>
    <s v="PHYSICAL"/>
    <s v="TC 3-9"/>
    <x v="230"/>
    <s v="MANAGING COSTS AND FINANCE"/>
    <s v="324"/>
    <s v="BENJAMIN KINUTHIA"/>
    <s v="ACCA"/>
    <s v="MAIN"/>
    <s v="3"/>
    <m/>
    <m/>
    <n v="4"/>
    <m/>
    <m/>
    <m/>
    <m/>
    <m/>
    <m/>
    <m/>
    <m/>
    <m/>
    <m/>
    <m/>
    <m/>
    <m/>
    <m/>
    <m/>
    <x v="3"/>
    <s v="PROFESSIONAL"/>
    <s v="ACCA FIA"/>
    <s v="ACCA"/>
    <x v="0"/>
    <s v="MAIN"/>
    <m/>
    <s v="A"/>
    <m/>
    <m/>
    <x v="0"/>
  </r>
  <r>
    <n v="4"/>
    <s v="THURSDAY"/>
    <s v="1400-1700 HRS"/>
    <s v="PHYSICAL"/>
    <s v="TC 3-9"/>
    <x v="230"/>
    <s v="MANAGING COSTS AND FINANCE"/>
    <s v="324"/>
    <s v="BENJAMIN KINUTHIA"/>
    <s v="ACCA"/>
    <s v="MAIN"/>
    <s v="3"/>
    <m/>
    <m/>
    <n v="4"/>
    <m/>
    <m/>
    <m/>
    <m/>
    <m/>
    <m/>
    <m/>
    <m/>
    <m/>
    <m/>
    <m/>
    <m/>
    <m/>
    <m/>
    <m/>
    <x v="3"/>
    <s v="PROFESSIONAL"/>
    <s v="ACCA FIA"/>
    <s v="ACCA"/>
    <x v="0"/>
    <s v="MAIN"/>
    <m/>
    <s v="A"/>
    <m/>
    <m/>
    <x v="0"/>
  </r>
  <r>
    <n v="3"/>
    <s v="WEDNESDAY"/>
    <s v="1400-1700 HRS"/>
    <s v="VIRTUAL"/>
    <s v="ZOOM "/>
    <x v="231"/>
    <s v="PRINCIPLES OF INVESTMENT"/>
    <s v="324"/>
    <s v="BENJAMIN KINUTHIA"/>
    <s v="DBANK"/>
    <s v="MAIN"/>
    <n v="3"/>
    <n v="3"/>
    <n v="1"/>
    <n v="16"/>
    <s v=""/>
    <n v="1"/>
    <s v=""/>
    <s v=""/>
    <s v=""/>
    <s v=""/>
    <s v=""/>
    <s v=""/>
    <s v=""/>
    <s v=""/>
    <s v=""/>
    <s v=""/>
    <s v=""/>
    <m/>
    <s v=""/>
    <x v="3"/>
    <s v="ACADEMIC"/>
    <s v="KCADIPBANKING"/>
    <s v="DBANK"/>
    <x v="0"/>
    <s v="MAIN"/>
    <s v="STAGE 2"/>
    <s v="A"/>
    <m/>
    <m/>
    <x v="0"/>
  </r>
  <r>
    <n v="3"/>
    <s v="WEDNESDAY"/>
    <s v="1100-1400 HRS"/>
    <s v="VIRTUAL"/>
    <s v="ZOOM "/>
    <x v="232"/>
    <s v="FOREIGN EXCHANGE AND INTERNATIONAL TRADE"/>
    <s v="324"/>
    <s v="BENJAMIN KINUTHIA"/>
    <s v="DBANK"/>
    <s v="MAIN"/>
    <n v="3"/>
    <n v="3"/>
    <n v="1"/>
    <n v="17"/>
    <s v=""/>
    <n v="1"/>
    <s v=""/>
    <s v=""/>
    <s v=""/>
    <s v=""/>
    <s v=""/>
    <s v=""/>
    <s v=""/>
    <s v=""/>
    <s v=""/>
    <s v=""/>
    <s v=""/>
    <m/>
    <s v=""/>
    <x v="3"/>
    <s v="ACADEMIC"/>
    <s v="KCADIPBANKING"/>
    <s v="DBANK"/>
    <x v="0"/>
    <s v="MAIN"/>
    <s v="STAGE 4"/>
    <s v="A"/>
    <m/>
    <m/>
    <x v="0"/>
  </r>
  <r>
    <n v="4"/>
    <s v="THURSDAY"/>
    <s v="0800-1100 HRS"/>
    <s v="PHYSICAL"/>
    <s v="TC 2-2"/>
    <x v="233"/>
    <s v="INTRODUCTION TO MACROECONOMICS"/>
    <s v="324"/>
    <s v="BENJAMIN KINUTHIA"/>
    <s v="BCOM"/>
    <s v="MAIN"/>
    <m/>
    <n v="0"/>
    <n v="0"/>
    <m/>
    <s v=""/>
    <s v=""/>
    <s v=""/>
    <s v=""/>
    <s v=""/>
    <s v=""/>
    <s v=""/>
    <n v="0"/>
    <s v=""/>
    <s v=""/>
    <s v=""/>
    <s v=""/>
    <s v=""/>
    <m/>
    <s v=""/>
    <x v="2"/>
    <s v="ECOSTA"/>
    <s v="KCABCOM"/>
    <s v="BCOM"/>
    <x v="0"/>
    <s v="MAIN"/>
    <s v="YEAR1TRIM2"/>
    <s v="D"/>
    <m/>
    <m/>
    <x v="0"/>
  </r>
  <r>
    <n v="4"/>
    <s v="THURSDAY"/>
    <s v="0800-1100 HRS"/>
    <s v="PHYSICAL"/>
    <s v="LT 2-2"/>
    <x v="233"/>
    <s v="INTRODUCTION TO MACROECONOMICS"/>
    <s v="324"/>
    <s v="BENJAMIN KINUTHIA"/>
    <s v="BPL"/>
    <s v="MAIN"/>
    <s v="3"/>
    <s v="3"/>
    <n v="1"/>
    <n v="100"/>
    <s v=""/>
    <s v=""/>
    <s v=""/>
    <s v=""/>
    <s v=""/>
    <s v=""/>
    <s v=""/>
    <n v="1"/>
    <s v=""/>
    <s v=""/>
    <s v=""/>
    <s v=""/>
    <s v=""/>
    <m/>
    <s v=""/>
    <x v="2"/>
    <s v="ECOSTA"/>
    <s v="KCABSCPL"/>
    <s v="BPL"/>
    <x v="0"/>
    <s v="MAIN"/>
    <s v="YEAR1TRIM3"/>
    <s v="D"/>
    <m/>
    <n v="69"/>
    <x v="0"/>
  </r>
  <r>
    <n v="6"/>
    <s v="SATURDAY"/>
    <s v="1730-2030HRS"/>
    <s v="VIRTUAL"/>
    <s v="ZOOM"/>
    <x v="234"/>
    <s v="SUBJECT METHODS IN BUSINESS STUDIES"/>
    <s v="324"/>
    <s v="BENJAMIN KINUTHIA"/>
    <s v="B.Ed(Arts)"/>
    <s v="MAIN"/>
    <s v="3"/>
    <m/>
    <m/>
    <n v="6"/>
    <m/>
    <m/>
    <m/>
    <m/>
    <m/>
    <m/>
    <m/>
    <m/>
    <m/>
    <m/>
    <m/>
    <m/>
    <m/>
    <m/>
    <m/>
    <x v="1"/>
    <s v="EPS"/>
    <s v="KCABEDUORD"/>
    <s v="B.Ed(Arts)"/>
    <x v="4"/>
    <s v="MAIN"/>
    <s v="Y3S1"/>
    <s v="A"/>
    <m/>
    <m/>
    <x v="0"/>
  </r>
  <r>
    <n v="5"/>
    <s v="FRIDAY"/>
    <s v="1400-1700 HRS"/>
    <s v="VIRTUAL"/>
    <s v="ZOOM"/>
    <x v="234"/>
    <s v="SUBJECT METHODS IN BUSINESS STUDIES"/>
    <s v="324"/>
    <s v="BENJAMIN KINUTHIA"/>
    <s v="B.Ed(Arts)"/>
    <s v="MAIN"/>
    <s v="3"/>
    <s v="3"/>
    <n v="1"/>
    <n v="5"/>
    <s v=""/>
    <s v=""/>
    <s v=""/>
    <s v=""/>
    <s v=""/>
    <s v=""/>
    <s v=""/>
    <s v=""/>
    <s v=""/>
    <n v="1"/>
    <s v=""/>
    <s v=""/>
    <s v=""/>
    <m/>
    <s v=""/>
    <x v="1"/>
    <s v="EPS"/>
    <s v="KCABEDUORD"/>
    <s v="B.Ed(Arts)"/>
    <x v="0"/>
    <s v="MAIN"/>
    <s v="GSSY3S2"/>
    <s v="A"/>
    <m/>
    <m/>
    <x v="0"/>
  </r>
  <r>
    <n v="5"/>
    <s v="FRIDAY"/>
    <s v="0800-1100 HRS"/>
    <s v="PHYSICAL"/>
    <s v="LT 1-1"/>
    <x v="61"/>
    <s v="ISSUES IN FINANCIAL MANAGEMENT"/>
    <s v="324"/>
    <s v="BENJAMIN KINUTHIA"/>
    <s v="BCOM"/>
    <s v="MAIN"/>
    <n v="3"/>
    <n v="3"/>
    <n v="1"/>
    <n v="118"/>
    <s v=""/>
    <s v=""/>
    <s v=""/>
    <s v=""/>
    <s v=""/>
    <s v=""/>
    <s v=""/>
    <n v="1"/>
    <s v=""/>
    <s v=""/>
    <s v=""/>
    <s v=""/>
    <s v=""/>
    <m/>
    <s v=""/>
    <x v="2"/>
    <s v="AF"/>
    <s v="KCABCOM"/>
    <s v="BCOM"/>
    <x v="0"/>
    <s v="MAIN"/>
    <s v="YEAR3TRIM2"/>
    <s v="A"/>
    <s v="FO"/>
    <m/>
    <x v="0"/>
  </r>
  <r>
    <n v="6"/>
    <s v="SATURDAY"/>
    <s v="1730-2030HRS"/>
    <s v="VIRTUAL"/>
    <s v="ZOOM"/>
    <x v="132"/>
    <s v="INTRODUCTION TO FINANCIAL MANAGEMENT"/>
    <s v="324"/>
    <s v="BENJAMIN KINUTHIA"/>
    <s v="DIPED"/>
    <s v="MAIN"/>
    <s v="3"/>
    <m/>
    <m/>
    <n v="6"/>
    <m/>
    <m/>
    <m/>
    <m/>
    <m/>
    <m/>
    <m/>
    <m/>
    <m/>
    <m/>
    <m/>
    <m/>
    <m/>
    <m/>
    <m/>
    <x v="1"/>
    <s v="AF"/>
    <s v="KCADE"/>
    <s v="DIPED"/>
    <x v="4"/>
    <s v="MAIN"/>
    <s v="TRIM 3"/>
    <s v="A"/>
    <m/>
    <m/>
    <x v="0"/>
  </r>
  <r>
    <n v="1"/>
    <s v="MONDAY"/>
    <s v="1400-1700 HRS"/>
    <s v="PHYSICAL"/>
    <s v="2-2"/>
    <x v="134"/>
    <s v="ECONOMICS"/>
    <s v="324"/>
    <s v="BENJAMIN KINUTHIA"/>
    <s v="CPA"/>
    <s v="TOWN"/>
    <n v="3"/>
    <n v="3"/>
    <n v="1"/>
    <n v="25"/>
    <n v="1"/>
    <s v=""/>
    <s v=""/>
    <s v=""/>
    <s v=""/>
    <s v=""/>
    <s v=""/>
    <s v=""/>
    <s v=""/>
    <s v=""/>
    <s v=""/>
    <s v=""/>
    <s v=""/>
    <m/>
    <s v=""/>
    <x v="3"/>
    <s v="PROFESSIONAL"/>
    <s v="CPA"/>
    <s v="CPA"/>
    <x v="0"/>
    <s v="TOWN"/>
    <s v="TRIM 1"/>
    <s v="A"/>
    <m/>
    <m/>
    <x v="0"/>
  </r>
  <r>
    <n v="2"/>
    <s v="TUESDAY"/>
    <s v="1100-1400 HRS"/>
    <s v="PHYSICAL"/>
    <s v="2-1"/>
    <x v="134"/>
    <s v="ECONOMICS"/>
    <s v="324"/>
    <s v="BENJAMIN KINUTHIA"/>
    <s v="CPA"/>
    <s v="TOWN"/>
    <n v="3"/>
    <n v="3"/>
    <n v="1"/>
    <n v="25"/>
    <n v="1"/>
    <s v=""/>
    <s v=""/>
    <s v=""/>
    <s v=""/>
    <s v=""/>
    <s v=""/>
    <s v=""/>
    <s v=""/>
    <s v=""/>
    <s v=""/>
    <s v=""/>
    <s v=""/>
    <m/>
    <s v=""/>
    <x v="3"/>
    <s v="PROFESSIONAL"/>
    <s v="CPA"/>
    <s v="CPA"/>
    <x v="0"/>
    <s v="TOWN"/>
    <m/>
    <s v="A"/>
    <m/>
    <m/>
    <x v="0"/>
  </r>
  <r>
    <n v="1"/>
    <s v="MONDAY"/>
    <s v="1730-2030 HRS"/>
    <s v="PHYSICAL"/>
    <s v="PDC-02"/>
    <x v="134"/>
    <s v="ECONOMICS"/>
    <s v="324"/>
    <s v="BENJAMIN KINUTHIA"/>
    <s v="CPA"/>
    <s v="MAIN"/>
    <n v="3"/>
    <n v="3"/>
    <n v="1"/>
    <n v="35"/>
    <n v="1"/>
    <s v=""/>
    <s v=""/>
    <s v=""/>
    <s v=""/>
    <s v=""/>
    <s v=""/>
    <s v=""/>
    <s v=""/>
    <s v=""/>
    <s v=""/>
    <s v=""/>
    <s v=""/>
    <m/>
    <s v=""/>
    <x v="3"/>
    <s v="PROFESSIONAL"/>
    <s v="CPA"/>
    <s v="CPA"/>
    <x v="2"/>
    <s v="MAIN"/>
    <s v="SEC 2"/>
    <s v="A"/>
    <m/>
    <m/>
    <x v="0"/>
  </r>
  <r>
    <n v="5"/>
    <s v="FRIDAY"/>
    <s v="1730-2030 HRS"/>
    <s v="PHYSICAL"/>
    <s v="PDC-02"/>
    <x v="134"/>
    <s v="ECONOMICS"/>
    <s v="324"/>
    <s v="BENJAMIN KINUTHIA"/>
    <s v="CPA"/>
    <s v="MAIN"/>
    <n v="3"/>
    <n v="3"/>
    <n v="1"/>
    <n v="35"/>
    <n v="1"/>
    <s v=""/>
    <s v=""/>
    <s v=""/>
    <s v=""/>
    <s v=""/>
    <s v=""/>
    <s v=""/>
    <s v=""/>
    <s v=""/>
    <s v=""/>
    <s v=""/>
    <s v=""/>
    <m/>
    <s v=""/>
    <x v="3"/>
    <s v="PROFESSIONAL"/>
    <s v="CPA"/>
    <s v="CPA"/>
    <x v="2"/>
    <s v="MAIN"/>
    <s v="SEC 6"/>
    <s v="A"/>
    <m/>
    <m/>
    <x v="0"/>
  </r>
  <r>
    <n v="1"/>
    <s v="MONDAY"/>
    <s v="1730-2030 HRS"/>
    <s v="PHYSICAL"/>
    <s v="PDC-01"/>
    <x v="134"/>
    <s v="ECONOMICS"/>
    <s v="324"/>
    <s v="BENJAMIN KINUTHIA"/>
    <s v="CIFA"/>
    <s v="MAIN"/>
    <n v="3"/>
    <n v="3"/>
    <n v="1"/>
    <n v="8"/>
    <n v="1"/>
    <s v=""/>
    <s v=""/>
    <s v=""/>
    <s v=""/>
    <s v=""/>
    <s v=""/>
    <s v=""/>
    <s v=""/>
    <s v=""/>
    <s v=""/>
    <s v=""/>
    <s v=""/>
    <m/>
    <s v=""/>
    <x v="3"/>
    <s v="PROFESSIONAL"/>
    <s v="CIFA"/>
    <s v="CIFA"/>
    <x v="2"/>
    <s v="MAIN"/>
    <s v="STAGE 2"/>
    <s v="A"/>
    <m/>
    <m/>
    <x v="0"/>
  </r>
  <r>
    <n v="5"/>
    <s v="FRIDAY"/>
    <s v="1730-2030 HRS"/>
    <s v="PHYSICAL"/>
    <s v="PDC-01"/>
    <x v="134"/>
    <s v="ECONOMICS"/>
    <s v="324"/>
    <s v="BENJAMIN KINUTHIA"/>
    <s v="CIFA"/>
    <s v="MAIN"/>
    <m/>
    <n v="0"/>
    <n v="0"/>
    <n v="8"/>
    <n v="0"/>
    <s v=""/>
    <s v=""/>
    <s v=""/>
    <s v=""/>
    <s v=""/>
    <s v=""/>
    <s v=""/>
    <s v=""/>
    <s v=""/>
    <s v=""/>
    <s v=""/>
    <s v=""/>
    <m/>
    <s v=""/>
    <x v="3"/>
    <s v="PROFESSIONAL"/>
    <s v="CIFA"/>
    <s v="CIFA"/>
    <x v="2"/>
    <s v="MAIN"/>
    <s v="STAGE 2"/>
    <s v="A"/>
    <m/>
    <m/>
    <x v="0"/>
  </r>
  <r>
    <n v="1"/>
    <s v="MONDAY"/>
    <s v="1100-1400 HRS"/>
    <s v="PHYSICAL"/>
    <s v="PDC-05"/>
    <x v="218"/>
    <s v="FUNDAMENTALS OF MANAGEMENT ACCOUNTING"/>
    <s v="324"/>
    <s v="BENJAMIN KINUTHIA"/>
    <s v="ATD"/>
    <s v="MAIN"/>
    <n v="3"/>
    <n v="3"/>
    <n v="1"/>
    <n v="30"/>
    <n v="1"/>
    <s v=""/>
    <s v=""/>
    <s v=""/>
    <s v=""/>
    <s v=""/>
    <s v=""/>
    <s v=""/>
    <s v=""/>
    <s v=""/>
    <s v=""/>
    <s v=""/>
    <s v=""/>
    <m/>
    <s v=""/>
    <x v="3"/>
    <s v="PROFESSIONAL"/>
    <s v="ATD"/>
    <s v="ATD"/>
    <x v="0"/>
    <s v="MAIN"/>
    <s v="JAN-APRIL"/>
    <s v="A"/>
    <m/>
    <m/>
    <x v="0"/>
  </r>
  <r>
    <n v="5"/>
    <s v="FRIDAY"/>
    <s v="1100-1400 HRS"/>
    <s v="PHYSICAL"/>
    <s v="PDC-05"/>
    <x v="218"/>
    <s v="FUNDAMENTALS OF MANAGEMENT ACCOUNTING"/>
    <s v="324"/>
    <s v="BENJAMIN KINUTHIA"/>
    <s v="ATD"/>
    <s v="MAIN"/>
    <n v="3"/>
    <n v="3"/>
    <n v="1"/>
    <n v="30"/>
    <n v="1"/>
    <s v=""/>
    <s v=""/>
    <s v=""/>
    <s v=""/>
    <s v=""/>
    <s v=""/>
    <s v=""/>
    <s v=""/>
    <s v=""/>
    <s v=""/>
    <s v=""/>
    <s v=""/>
    <m/>
    <s v=""/>
    <x v="3"/>
    <s v="PROFESSIONAL"/>
    <s v="ATD"/>
    <s v="ATD"/>
    <x v="0"/>
    <s v="MAIN"/>
    <s v="JAN-APRIL"/>
    <s v="A"/>
    <m/>
    <m/>
    <x v="0"/>
  </r>
  <r>
    <n v="4"/>
    <s v="THURSDAY"/>
    <s v="0800-1100 HRS"/>
    <s v="PHYSICAL"/>
    <s v="TC 3-9"/>
    <x v="235"/>
    <s v="MAINTAINING FINANCIAL RECORDS"/>
    <s v="325"/>
    <s v="NANCY NJOROGE"/>
    <s v="ACCA"/>
    <s v="MAIN"/>
    <s v="3"/>
    <m/>
    <m/>
    <n v="4"/>
    <m/>
    <m/>
    <m/>
    <m/>
    <m/>
    <m/>
    <m/>
    <m/>
    <m/>
    <m/>
    <m/>
    <m/>
    <m/>
    <m/>
    <m/>
    <x v="3"/>
    <s v="PROFESSIONAL"/>
    <s v="ACCA FIA"/>
    <s v="ACCA"/>
    <x v="0"/>
    <s v="MAIN"/>
    <m/>
    <s v="A"/>
    <m/>
    <s v="TIME CHANGED"/>
    <x v="0"/>
  </r>
  <r>
    <n v="5"/>
    <s v="FRIDAY"/>
    <s v="1100-1400 HRS"/>
    <s v="PHYSICAL"/>
    <s v="TC 3-9"/>
    <x v="235"/>
    <s v="MAINTAINING FINANCIAL RECORDS"/>
    <s v="325"/>
    <s v="NANCY NJOROGE"/>
    <s v="ACCA"/>
    <s v="MAIN"/>
    <s v="3"/>
    <m/>
    <m/>
    <n v="4"/>
    <m/>
    <m/>
    <m/>
    <m/>
    <m/>
    <m/>
    <m/>
    <m/>
    <m/>
    <m/>
    <m/>
    <m/>
    <m/>
    <m/>
    <m/>
    <x v="3"/>
    <s v="PROFESSIONAL"/>
    <s v="ACCA FIA"/>
    <s v="ACCA"/>
    <x v="0"/>
    <s v="MAIN"/>
    <m/>
    <s v="A"/>
    <m/>
    <s v="TIME CHANGED"/>
    <x v="0"/>
  </r>
  <r>
    <n v="5"/>
    <s v="FRIDAY"/>
    <s v="1400-1700 HRS"/>
    <s v="PHYSICAL"/>
    <s v="TC 3-9"/>
    <x v="235"/>
    <s v="MAINTAINING FINANCIAL RECORDS"/>
    <s v="325"/>
    <s v="NANCY NJOROGE"/>
    <s v="ACCA"/>
    <s v="MAIN"/>
    <s v="3"/>
    <m/>
    <m/>
    <n v="3"/>
    <m/>
    <m/>
    <m/>
    <m/>
    <m/>
    <m/>
    <m/>
    <m/>
    <m/>
    <m/>
    <m/>
    <m/>
    <m/>
    <m/>
    <m/>
    <x v="3"/>
    <s v="PROFESSIONAL"/>
    <s v="ACCA FIA"/>
    <s v="ACCA"/>
    <x v="0"/>
    <s v="MAIN"/>
    <m/>
    <s v="A"/>
    <m/>
    <s v="TIME CHANGED"/>
    <x v="0"/>
  </r>
  <r>
    <n v="1"/>
    <s v="MONDAY"/>
    <s v="0800-1100 HRS"/>
    <s v="PHYSICAL"/>
    <s v="PDC-06"/>
    <x v="236"/>
    <s v="FOUNDATIONS OF ACCOUNTING"/>
    <s v="325"/>
    <s v="NANCY NJOROGE"/>
    <s v="CAMS"/>
    <s v="MAIN"/>
    <n v="3"/>
    <n v="3"/>
    <n v="1"/>
    <n v="43"/>
    <n v="1"/>
    <s v=""/>
    <s v=""/>
    <s v=""/>
    <s v=""/>
    <s v=""/>
    <s v=""/>
    <s v=""/>
    <s v=""/>
    <s v=""/>
    <s v=""/>
    <s v=""/>
    <s v=""/>
    <m/>
    <s v=""/>
    <x v="3"/>
    <s v="PROFESSIONAL"/>
    <s v="CAMS"/>
    <s v="CAMS"/>
    <x v="0"/>
    <s v="MAIN"/>
    <s v="JAN-APRIL"/>
    <s v="A"/>
    <m/>
    <s v="CHANGES DONE ON UNIT NAMES AND PROG CODES"/>
    <x v="0"/>
  </r>
  <r>
    <n v="4"/>
    <s v="THURSDAY"/>
    <s v="1100-1400 HRS"/>
    <s v="PHYSICAL"/>
    <s v="PDC-05"/>
    <x v="236"/>
    <s v="FOUNDATIONS OF ACCOUNTING"/>
    <s v="325"/>
    <s v="NANCY NJOROGE"/>
    <s v="CAMS"/>
    <s v="MAIN"/>
    <n v="3"/>
    <n v="3"/>
    <n v="1"/>
    <n v="43"/>
    <n v="1"/>
    <s v=""/>
    <s v=""/>
    <s v=""/>
    <s v=""/>
    <s v=""/>
    <s v=""/>
    <s v=""/>
    <s v=""/>
    <s v=""/>
    <s v=""/>
    <s v=""/>
    <s v=""/>
    <m/>
    <s v=""/>
    <x v="3"/>
    <s v="PROFESSIONAL"/>
    <s v="CAMS"/>
    <s v="CAMS"/>
    <x v="0"/>
    <s v="MAIN"/>
    <s v="JAN-APRIL"/>
    <s v="A"/>
    <m/>
    <s v="CHANGES DONE ON UNIT NAMES AND PROG CODES"/>
    <x v="0"/>
  </r>
  <r>
    <n v="1"/>
    <s v="MONDAY"/>
    <s v="1100-1400 HRS"/>
    <s v="PHYSICAL"/>
    <s v="3-3"/>
    <x v="236"/>
    <s v="FOUNDATIONS OF ACCOUNTING"/>
    <s v="325"/>
    <s v="NANCY NJOROGE"/>
    <s v="CAMS"/>
    <s v="TOWN"/>
    <n v="3"/>
    <n v="0"/>
    <n v="0"/>
    <n v="0"/>
    <n v="0"/>
    <s v=""/>
    <s v=""/>
    <s v=""/>
    <s v=""/>
    <s v=""/>
    <s v=""/>
    <s v=""/>
    <s v=""/>
    <s v=""/>
    <s v=""/>
    <s v=""/>
    <s v=""/>
    <m/>
    <s v=""/>
    <x v="3"/>
    <s v="PROFESSIONAL"/>
    <s v="CAMS"/>
    <s v="CAMS"/>
    <x v="0"/>
    <s v="TOWN"/>
    <m/>
    <s v="A"/>
    <m/>
    <s v="CHANGES DONE ON UNIT NAMES AND PROG CODES"/>
    <x v="0"/>
  </r>
  <r>
    <n v="3"/>
    <s v="WEDNESDAY"/>
    <s v="1400-1700 HRS"/>
    <s v="PHYSICAL"/>
    <s v="3-3"/>
    <x v="236"/>
    <s v="FOUNDATIONS OF ACCOUNTING"/>
    <s v="325"/>
    <s v="NANCY NJOROGE"/>
    <s v="CAMS"/>
    <s v="TOWN"/>
    <n v="3"/>
    <n v="0"/>
    <n v="0"/>
    <n v="0"/>
    <n v="0"/>
    <s v=""/>
    <s v=""/>
    <s v=""/>
    <s v=""/>
    <s v=""/>
    <s v=""/>
    <s v=""/>
    <s v=""/>
    <s v=""/>
    <s v=""/>
    <s v=""/>
    <s v=""/>
    <m/>
    <s v=""/>
    <x v="3"/>
    <s v="PROFESSIONAL"/>
    <s v="CAMS"/>
    <s v="CAMS"/>
    <x v="0"/>
    <s v="TOWN"/>
    <m/>
    <s v="A"/>
    <m/>
    <s v="CHANGES DONE ON UNIT NAMES AND PROG CODES"/>
    <x v="0"/>
  </r>
  <r>
    <n v="4"/>
    <s v="THURSDAY"/>
    <s v="1400-1700 HRS"/>
    <s v="PHYSICAL"/>
    <s v="PDC-02"/>
    <x v="237"/>
    <s v="PRINCIPLES OF ACCOUNTING AND TAXATION"/>
    <s v="325"/>
    <s v="NANCY NJOROGE"/>
    <s v="CS"/>
    <s v="MAIN"/>
    <m/>
    <n v="0"/>
    <n v="0"/>
    <n v="15"/>
    <n v="0"/>
    <s v=""/>
    <s v=""/>
    <s v=""/>
    <s v=""/>
    <s v=""/>
    <s v=""/>
    <s v=""/>
    <s v=""/>
    <s v=""/>
    <s v=""/>
    <s v=""/>
    <s v=""/>
    <m/>
    <s v=""/>
    <x v="3"/>
    <s v="PROFESSIONAL"/>
    <s v="CS"/>
    <s v="CS"/>
    <x v="0"/>
    <s v="MAIN"/>
    <s v="CS SEC 1"/>
    <s v="A"/>
    <m/>
    <s v="TIME CHANGED"/>
    <x v="0"/>
  </r>
  <r>
    <n v="2"/>
    <s v="TUESDAY"/>
    <s v="0800-1100 HRS"/>
    <s v="PHYSICAL"/>
    <s v="PDC-02"/>
    <x v="237"/>
    <s v="PRINCIPLES OF ACCOUNTING AND TAXATION"/>
    <s v="325"/>
    <s v="NANCY NJOROGE"/>
    <s v="CS"/>
    <s v="MAIN"/>
    <m/>
    <n v="0"/>
    <n v="0"/>
    <n v="10"/>
    <n v="0"/>
    <s v=""/>
    <s v=""/>
    <s v=""/>
    <s v=""/>
    <s v=""/>
    <s v=""/>
    <s v=""/>
    <s v=""/>
    <s v=""/>
    <s v=""/>
    <s v=""/>
    <s v=""/>
    <m/>
    <s v=""/>
    <x v="3"/>
    <s v="PROFESSIONAL"/>
    <s v="CS"/>
    <s v="CS"/>
    <x v="0"/>
    <s v="MAIN"/>
    <m/>
    <s v="A"/>
    <m/>
    <m/>
    <x v="0"/>
  </r>
  <r>
    <n v="3"/>
    <s v="WEDNESDAY"/>
    <s v="0800-1100 HRS"/>
    <s v="PHYSICAL"/>
    <s v="PDC-02"/>
    <x v="237"/>
    <s v="PRINCIPLES OF ACCOUNTING AND TAXATION"/>
    <s v="325"/>
    <s v="NANCY NJOROGE"/>
    <s v="CS"/>
    <s v="MAIN"/>
    <m/>
    <n v="0"/>
    <n v="0"/>
    <n v="10"/>
    <n v="0"/>
    <s v=""/>
    <s v=""/>
    <s v=""/>
    <s v=""/>
    <s v=""/>
    <s v=""/>
    <s v=""/>
    <s v=""/>
    <s v=""/>
    <s v=""/>
    <s v=""/>
    <s v=""/>
    <m/>
    <s v=""/>
    <x v="3"/>
    <s v="PROFESSIONAL"/>
    <s v="CS"/>
    <s v="CS"/>
    <x v="0"/>
    <s v="MAIN"/>
    <m/>
    <s v="A"/>
    <m/>
    <m/>
    <x v="0"/>
  </r>
  <r>
    <n v="1"/>
    <s v="MONDAY"/>
    <s v="1400-1700 HRS"/>
    <s v="PHYSICAL"/>
    <s v="2-1"/>
    <x v="237"/>
    <s v="PRINCIPLES OF ACCOUNTING AND TAXATION"/>
    <s v="325"/>
    <s v="NANCY NJOROGE"/>
    <s v="CS"/>
    <s v="TOWN"/>
    <m/>
    <n v="0"/>
    <n v="0"/>
    <n v="23"/>
    <n v="0"/>
    <s v=""/>
    <s v=""/>
    <s v=""/>
    <s v=""/>
    <s v=""/>
    <s v=""/>
    <s v=""/>
    <s v=""/>
    <s v=""/>
    <s v=""/>
    <s v=""/>
    <s v=""/>
    <m/>
    <s v=""/>
    <x v="3"/>
    <s v="PROFESSIONAL"/>
    <s v="CS"/>
    <s v="CS"/>
    <x v="0"/>
    <s v="TOWN"/>
    <m/>
    <s v="A"/>
    <m/>
    <m/>
    <x v="0"/>
  </r>
  <r>
    <n v="3"/>
    <s v="WEDNESDAY"/>
    <s v="1100-1400 HRS"/>
    <s v="PHYSICAL"/>
    <s v="2-1"/>
    <x v="237"/>
    <s v="PRINCIPLES OF ACCOUNTING AND TAXATION"/>
    <s v="325"/>
    <s v="NANCY NJOROGE"/>
    <s v="CS"/>
    <s v="TOWN"/>
    <m/>
    <n v="0"/>
    <n v="0"/>
    <n v="21"/>
    <n v="0"/>
    <s v=""/>
    <s v=""/>
    <s v=""/>
    <s v=""/>
    <s v=""/>
    <s v=""/>
    <s v=""/>
    <s v=""/>
    <s v=""/>
    <s v=""/>
    <s v=""/>
    <s v=""/>
    <m/>
    <s v=""/>
    <x v="3"/>
    <s v="PROFESSIONAL"/>
    <s v="CS"/>
    <s v="CS"/>
    <x v="0"/>
    <s v="TOWN"/>
    <m/>
    <s v="A"/>
    <m/>
    <s v="TIME CHANGED"/>
    <x v="0"/>
  </r>
  <r>
    <n v="5"/>
    <s v="FRIDAY"/>
    <s v="0800-1100 HRS"/>
    <s v="PHYSICAL"/>
    <s v="2-1"/>
    <x v="237"/>
    <s v="PRINCIPLES OF ACCOUNTING AND TAXATION"/>
    <s v="325"/>
    <s v="NANCY NJOROGE"/>
    <s v="CS"/>
    <s v="TOWN"/>
    <n v="3"/>
    <n v="3"/>
    <n v="1"/>
    <n v="13"/>
    <n v="1"/>
    <s v=""/>
    <s v=""/>
    <s v=""/>
    <s v=""/>
    <s v=""/>
    <s v=""/>
    <s v=""/>
    <s v=""/>
    <s v=""/>
    <s v=""/>
    <s v=""/>
    <s v=""/>
    <m/>
    <s v=""/>
    <x v="3"/>
    <s v="PROFESSIONAL"/>
    <s v="CS"/>
    <s v="CS"/>
    <x v="2"/>
    <s v="TOWN"/>
    <m/>
    <s v="A"/>
    <m/>
    <m/>
    <x v="0"/>
  </r>
  <r>
    <n v="2"/>
    <s v="TUESDAY"/>
    <s v="0800-1100 HRS"/>
    <s v="PHYSICAL"/>
    <s v="PDC-02"/>
    <x v="238"/>
    <s v="FINANCIAL ACCOUNTING"/>
    <s v="325"/>
    <s v="NANCY NJOROGE"/>
    <s v="CIFA"/>
    <s v="MAIN"/>
    <m/>
    <n v="0"/>
    <n v="0"/>
    <n v="9"/>
    <n v="0"/>
    <s v=""/>
    <s v=""/>
    <s v=""/>
    <s v=""/>
    <s v=""/>
    <s v=""/>
    <s v=""/>
    <s v=""/>
    <s v=""/>
    <s v=""/>
    <s v=""/>
    <s v=""/>
    <m/>
    <s v=""/>
    <x v="3"/>
    <s v="PROFESSIONAL"/>
    <s v="CIFA"/>
    <s v="CIFA"/>
    <x v="0"/>
    <s v="MAIN"/>
    <m/>
    <s v="A"/>
    <m/>
    <m/>
    <x v="0"/>
  </r>
  <r>
    <n v="2"/>
    <s v="TUESDAY"/>
    <s v="0800-1100 HRS"/>
    <s v="PHYSICAL"/>
    <s v="PDC-02"/>
    <x v="238"/>
    <s v="FINANCIAL ACCOUNTING"/>
    <s v="325"/>
    <s v="NANCY NJOROGE"/>
    <s v="CPA"/>
    <s v="MAIN"/>
    <n v="3"/>
    <n v="3"/>
    <n v="1"/>
    <n v="100"/>
    <n v="1"/>
    <s v=""/>
    <s v=""/>
    <s v=""/>
    <s v=""/>
    <s v=""/>
    <s v=""/>
    <s v=""/>
    <s v=""/>
    <s v=""/>
    <s v=""/>
    <s v=""/>
    <s v=""/>
    <m/>
    <s v=""/>
    <x v="3"/>
    <s v="PROFESSIONAL"/>
    <s v="CPA"/>
    <s v="CPA"/>
    <x v="0"/>
    <s v="MAIN"/>
    <m/>
    <s v="A"/>
    <m/>
    <m/>
    <x v="0"/>
  </r>
  <r>
    <n v="3"/>
    <s v="WEDNESDAY"/>
    <s v="0800-1100 HRS"/>
    <s v="PHYSICAL"/>
    <s v="PDC-02"/>
    <x v="238"/>
    <s v="FINANCIAL ACCOUNTING"/>
    <s v="325"/>
    <s v="NANCY NJOROGE"/>
    <s v="CIFA"/>
    <s v="MAIN"/>
    <m/>
    <n v="0"/>
    <n v="0"/>
    <n v="9"/>
    <n v="0"/>
    <s v=""/>
    <s v=""/>
    <s v=""/>
    <s v=""/>
    <s v=""/>
    <s v=""/>
    <s v=""/>
    <s v=""/>
    <s v=""/>
    <s v=""/>
    <s v=""/>
    <s v=""/>
    <m/>
    <s v=""/>
    <x v="3"/>
    <s v="PROFESSIONAL"/>
    <s v="CIFA"/>
    <s v="CIFA"/>
    <x v="0"/>
    <s v="MAIN"/>
    <m/>
    <s v="A"/>
    <m/>
    <m/>
    <x v="0"/>
  </r>
  <r>
    <n v="3"/>
    <s v="WEDNESDAY"/>
    <s v="0800-1100 HRS"/>
    <s v="PHYSICAL"/>
    <s v="PDC-02"/>
    <x v="238"/>
    <s v="FINANCIAL ACCOUNTING"/>
    <s v="325"/>
    <s v="NANCY NJOROGE"/>
    <s v="CPA"/>
    <s v="MAIN"/>
    <n v="2"/>
    <n v="2"/>
    <n v="1"/>
    <n v="100"/>
    <n v="1"/>
    <s v=""/>
    <s v=""/>
    <s v=""/>
    <s v=""/>
    <s v=""/>
    <s v=""/>
    <m/>
    <m/>
    <m/>
    <m/>
    <m/>
    <m/>
    <m/>
    <m/>
    <x v="3"/>
    <s v="PROFESSIONAL"/>
    <s v="CPA"/>
    <s v="CPA"/>
    <x v="0"/>
    <s v="MAIN"/>
    <m/>
    <s v="A"/>
    <m/>
    <m/>
    <x v="0"/>
  </r>
  <r>
    <n v="4"/>
    <s v="THURSDAY"/>
    <s v="1400-1700 HRS"/>
    <s v="PHYSICAL"/>
    <s v="PDC-02"/>
    <x v="238"/>
    <s v="FINANCIAL ACCOUNTING"/>
    <s v="325"/>
    <s v="NANCY NJOROGE"/>
    <s v="CIFA"/>
    <s v="MAIN"/>
    <m/>
    <n v="0"/>
    <n v="0"/>
    <n v="9"/>
    <n v="0"/>
    <s v=""/>
    <s v=""/>
    <s v=""/>
    <s v=""/>
    <s v=""/>
    <s v=""/>
    <s v=""/>
    <s v=""/>
    <s v=""/>
    <s v=""/>
    <s v=""/>
    <s v=""/>
    <m/>
    <s v=""/>
    <x v="3"/>
    <s v="PROFESSIONAL"/>
    <s v="CIFA"/>
    <s v="CIFA"/>
    <x v="0"/>
    <s v="MAIN"/>
    <m/>
    <s v="A"/>
    <m/>
    <s v="TIME CHANGED"/>
    <x v="0"/>
  </r>
  <r>
    <n v="4"/>
    <s v="THURSDAY"/>
    <s v="1400-1700 HRS"/>
    <s v="PHYSICAL"/>
    <s v="PDC-02"/>
    <x v="238"/>
    <s v="FINANCIAL ACCOUNTING"/>
    <s v="325"/>
    <s v="NANCY NJOROGE"/>
    <s v="CPA"/>
    <s v="MAIN"/>
    <n v="3"/>
    <n v="3"/>
    <n v="1"/>
    <n v="100"/>
    <n v="1"/>
    <s v=""/>
    <s v=""/>
    <s v=""/>
    <s v=""/>
    <s v=""/>
    <s v=""/>
    <m/>
    <m/>
    <m/>
    <m/>
    <m/>
    <m/>
    <m/>
    <m/>
    <x v="3"/>
    <s v="PROFESSIONAL"/>
    <s v="CPA"/>
    <s v="CPA"/>
    <x v="0"/>
    <s v="MAIN"/>
    <m/>
    <s v="A"/>
    <m/>
    <m/>
    <x v="0"/>
  </r>
  <r>
    <n v="1"/>
    <s v="MONDAY"/>
    <s v="1400-1700 HRS"/>
    <s v="PHYSICAL"/>
    <s v="2-1"/>
    <x v="238"/>
    <s v="FINANCIAL ACCOUNTING"/>
    <s v="325"/>
    <s v="NANCY NJOROGE"/>
    <s v="CPA"/>
    <s v="TOWN"/>
    <n v="3"/>
    <n v="3"/>
    <n v="1"/>
    <n v="31"/>
    <n v="1"/>
    <s v=""/>
    <s v=""/>
    <s v=""/>
    <s v=""/>
    <s v=""/>
    <s v=""/>
    <s v=""/>
    <s v=""/>
    <s v=""/>
    <s v=""/>
    <s v=""/>
    <s v=""/>
    <m/>
    <s v=""/>
    <x v="3"/>
    <s v="PROFESSIONAL"/>
    <s v="CPA"/>
    <s v="CPA"/>
    <x v="0"/>
    <s v="TOWN"/>
    <m/>
    <s v="A"/>
    <m/>
    <m/>
    <x v="0"/>
  </r>
  <r>
    <n v="3"/>
    <s v="WEDNESDAY"/>
    <s v="1100-1400 HRS"/>
    <s v="PHYSICAL"/>
    <s v="2-1"/>
    <x v="238"/>
    <s v="FINANCIAL ACCOUNTING"/>
    <s v="325"/>
    <s v="NANCY NJOROGE"/>
    <s v="CPA"/>
    <s v="TOWN"/>
    <n v="3"/>
    <n v="3"/>
    <n v="1"/>
    <n v="31"/>
    <n v="1"/>
    <s v=""/>
    <s v=""/>
    <s v=""/>
    <s v=""/>
    <s v=""/>
    <s v=""/>
    <s v=""/>
    <s v=""/>
    <s v=""/>
    <s v=""/>
    <s v=""/>
    <s v=""/>
    <m/>
    <s v=""/>
    <x v="3"/>
    <s v="PROFESSIONAL"/>
    <s v="CPA"/>
    <s v="CPA"/>
    <x v="0"/>
    <s v="TOWN"/>
    <m/>
    <s v="A"/>
    <m/>
    <s v="TIME CHANGED"/>
    <x v="0"/>
  </r>
  <r>
    <n v="5"/>
    <s v="FRIDAY"/>
    <s v="0800-1100 HRS"/>
    <s v="PHYSICAL"/>
    <s v="2-1"/>
    <x v="238"/>
    <s v="FINANCIAL ACCOUNTING"/>
    <s v="325"/>
    <s v="NANCY NJOROGE"/>
    <s v="CPA"/>
    <s v="TOWN"/>
    <n v="3"/>
    <n v="3"/>
    <n v="1"/>
    <n v="31"/>
    <n v="1"/>
    <s v=""/>
    <s v=""/>
    <s v=""/>
    <s v=""/>
    <s v=""/>
    <s v=""/>
    <s v=""/>
    <s v=""/>
    <s v=""/>
    <s v=""/>
    <s v=""/>
    <s v=""/>
    <m/>
    <s v=""/>
    <x v="3"/>
    <s v="PROFESSIONAL"/>
    <s v="CPA"/>
    <s v="CPA"/>
    <x v="0"/>
    <s v="TOWN"/>
    <m/>
    <s v="A"/>
    <m/>
    <s v="CHANGED"/>
    <x v="0"/>
  </r>
  <r>
    <n v="1"/>
    <s v="MONDAY"/>
    <s v="0800-1100 HRS"/>
    <s v="PHYSICAL"/>
    <s v="2-3"/>
    <x v="239"/>
    <s v="INTRODUCTION TO FINANCIAL ACCOUNTING"/>
    <s v="325"/>
    <s v="NANCY NJOROGE"/>
    <s v="ATD"/>
    <s v="TOWN"/>
    <n v="3"/>
    <n v="3"/>
    <n v="1"/>
    <n v="14"/>
    <n v="1"/>
    <s v=""/>
    <s v=""/>
    <s v=""/>
    <s v=""/>
    <s v=""/>
    <s v=""/>
    <s v=""/>
    <s v=""/>
    <s v=""/>
    <s v=""/>
    <s v=""/>
    <s v=""/>
    <m/>
    <s v=""/>
    <x v="3"/>
    <s v="PROFESSIONAL"/>
    <s v="ATD"/>
    <s v="ATD"/>
    <x v="0"/>
    <s v="TOWN"/>
    <m/>
    <s v="A"/>
    <m/>
    <m/>
    <x v="0"/>
  </r>
  <r>
    <n v="1"/>
    <s v="MONDAY"/>
    <s v="1100-1400 HRS"/>
    <s v="PHYSICAL"/>
    <s v="2-3"/>
    <x v="239"/>
    <s v="INTRODUCTION TO FINANCIAL ACCOUNTING"/>
    <s v="325"/>
    <s v="NANCY NJOROGE"/>
    <s v="ATD"/>
    <s v="TOWN"/>
    <n v="3"/>
    <n v="3"/>
    <n v="1"/>
    <n v="14"/>
    <n v="1"/>
    <s v=""/>
    <s v=""/>
    <s v=""/>
    <s v=""/>
    <s v=""/>
    <s v=""/>
    <s v=""/>
    <s v=""/>
    <s v=""/>
    <s v=""/>
    <s v=""/>
    <s v=""/>
    <m/>
    <s v=""/>
    <x v="3"/>
    <s v="PROFESSIONAL"/>
    <s v="ATD"/>
    <s v="ATD"/>
    <x v="0"/>
    <s v="TOWN"/>
    <m/>
    <s v="A"/>
    <m/>
    <m/>
    <x v="0"/>
  </r>
  <r>
    <n v="4"/>
    <s v="THURSDAY"/>
    <s v="0800-1100 HRS"/>
    <s v="PHYSICAL"/>
    <s v="LT 2-2"/>
    <x v="233"/>
    <s v="INTRODUCTION TO MACROECONOMICS"/>
    <s v="326"/>
    <s v="MILKAH NJUGUNA"/>
    <s v="BCOM"/>
    <s v="MAIN"/>
    <n v="3"/>
    <n v="3"/>
    <n v="1"/>
    <n v="100"/>
    <s v=""/>
    <s v=""/>
    <s v=""/>
    <s v=""/>
    <s v=""/>
    <s v=""/>
    <s v=""/>
    <n v="1"/>
    <s v=""/>
    <s v=""/>
    <s v=""/>
    <s v=""/>
    <s v=""/>
    <m/>
    <s v=""/>
    <x v="2"/>
    <s v="ECOSTA"/>
    <s v="KCABCOM"/>
    <s v="BCOM"/>
    <x v="0"/>
    <s v="MAIN"/>
    <s v="YEAR1TRIM2"/>
    <s v="A"/>
    <m/>
    <m/>
    <x v="0"/>
  </r>
  <r>
    <n v="4"/>
    <s v="THURSDAY"/>
    <s v="0800-1100 HRS"/>
    <s v="PHYSICAL"/>
    <s v="LT 2-4"/>
    <x v="233"/>
    <s v="INTRODUCTION TO MACROECONOMICS"/>
    <s v="326"/>
    <s v="MILKAH NJUGUNA"/>
    <s v="BEBS"/>
    <s v="MAIN"/>
    <m/>
    <n v="0"/>
    <n v="0"/>
    <m/>
    <s v=""/>
    <s v=""/>
    <s v=""/>
    <s v=""/>
    <s v=""/>
    <s v=""/>
    <s v=""/>
    <s v=""/>
    <s v=""/>
    <n v="0"/>
    <s v=""/>
    <s v=""/>
    <s v=""/>
    <m/>
    <s v=""/>
    <x v="2"/>
    <s v="ECOSTA"/>
    <s v="KCABEBS"/>
    <s v="BEBS"/>
    <x v="0"/>
    <s v="MAIN"/>
    <s v="YEAR1TRIM2"/>
    <s v="A"/>
    <m/>
    <m/>
    <x v="0"/>
  </r>
  <r>
    <n v="4"/>
    <s v="THURSDAY"/>
    <s v="0800-1100 HRS"/>
    <s v="PHYSICAL"/>
    <s v="LT 2-4"/>
    <x v="233"/>
    <s v="INTRODUCTION TO MACROECONOMICS"/>
    <s v="326"/>
    <s v="MILKAH NJUGUNA"/>
    <s v="BSC FA"/>
    <s v="MAIN"/>
    <m/>
    <n v="0"/>
    <n v="0"/>
    <m/>
    <s v=""/>
    <s v=""/>
    <s v=""/>
    <s v=""/>
    <s v=""/>
    <s v=""/>
    <s v=""/>
    <s v=""/>
    <s v=""/>
    <s v=""/>
    <s v=""/>
    <s v=""/>
    <s v=""/>
    <m/>
    <s v=""/>
    <x v="2"/>
    <s v="ECOSTA"/>
    <s v="KCABSCFA"/>
    <s v="BSC FA"/>
    <x v="0"/>
    <s v="MAIN"/>
    <s v="YEAR1TRIM2"/>
    <s v="A"/>
    <m/>
    <m/>
    <x v="0"/>
  </r>
  <r>
    <n v="2"/>
    <s v="TUESDAY"/>
    <s v="0800-1100 HRS"/>
    <s v="PHYSICAL"/>
    <s v="TC 4-4"/>
    <x v="240"/>
    <s v="ENVIRONMENTAL AND RESOURCE ECONOMICS"/>
    <s v="326"/>
    <s v="MILKAH NJUGUNA"/>
    <s v="BSC EandS"/>
    <s v="MAIN"/>
    <n v="3"/>
    <n v="3"/>
    <n v="1"/>
    <n v="15"/>
    <s v=""/>
    <s v=""/>
    <s v=""/>
    <s v=""/>
    <s v=""/>
    <s v=""/>
    <s v=""/>
    <s v=""/>
    <s v=""/>
    <s v=""/>
    <s v=""/>
    <s v=""/>
    <s v=""/>
    <m/>
    <s v=""/>
    <x v="2"/>
    <s v="ECOSTA"/>
    <s v="KCABECOSTA"/>
    <s v="BSC EandS"/>
    <x v="0"/>
    <s v="MAIN"/>
    <s v="YEAR2TRIM3"/>
    <s v="A"/>
    <s v="EO"/>
    <m/>
    <x v="0"/>
  </r>
  <r>
    <n v="4"/>
    <s v="THURSDAY"/>
    <s v="1100-1400 HRS"/>
    <s v="PHYSICAL"/>
    <s v="PDC-02"/>
    <x v="134"/>
    <s v="ECONOMICS"/>
    <s v="326"/>
    <s v="MILKAH NJUGUNA"/>
    <s v="CIFA"/>
    <s v="MAIN"/>
    <m/>
    <n v="0"/>
    <n v="0"/>
    <n v="9"/>
    <n v="0"/>
    <s v=""/>
    <s v=""/>
    <s v=""/>
    <s v=""/>
    <s v=""/>
    <s v=""/>
    <s v=""/>
    <s v=""/>
    <s v=""/>
    <s v=""/>
    <s v=""/>
    <s v=""/>
    <m/>
    <s v=""/>
    <x v="3"/>
    <s v="PROFESSIONAL"/>
    <s v="CIFA"/>
    <s v="CIFA"/>
    <x v="0"/>
    <s v="MAIN"/>
    <m/>
    <s v="A"/>
    <m/>
    <m/>
    <x v="0"/>
  </r>
  <r>
    <n v="4"/>
    <s v="THURSDAY"/>
    <s v="1100-1400 HRS"/>
    <s v="PHYSICAL"/>
    <s v="PDC-02"/>
    <x v="134"/>
    <s v="ECONOMICS"/>
    <s v="326"/>
    <s v="MILKAH NJUGUNA"/>
    <s v="CPA"/>
    <s v="MAIN"/>
    <n v="3"/>
    <n v="3"/>
    <n v="1"/>
    <n v="60"/>
    <n v="1"/>
    <s v=""/>
    <s v=""/>
    <s v=""/>
    <s v=""/>
    <s v=""/>
    <s v=""/>
    <s v=""/>
    <s v=""/>
    <s v=""/>
    <s v=""/>
    <s v=""/>
    <s v=""/>
    <m/>
    <s v=""/>
    <x v="3"/>
    <s v="PROFESSIONAL"/>
    <s v="CPA"/>
    <s v="CPA"/>
    <x v="0"/>
    <s v="MAIN"/>
    <m/>
    <s v="A"/>
    <m/>
    <m/>
    <x v="0"/>
  </r>
  <r>
    <n v="5"/>
    <s v="FRIDAY"/>
    <s v="0800-1100 HRS"/>
    <s v="PHYSICAL"/>
    <s v="PDC-02"/>
    <x v="134"/>
    <s v="ECONOMICS"/>
    <s v="326"/>
    <s v="MILKAH NJUGUNA"/>
    <s v="CIFA"/>
    <s v="MAIN"/>
    <m/>
    <n v="0"/>
    <n v="0"/>
    <n v="9"/>
    <n v="0"/>
    <s v=""/>
    <s v=""/>
    <s v=""/>
    <s v=""/>
    <s v=""/>
    <s v=""/>
    <s v=""/>
    <s v=""/>
    <s v=""/>
    <s v=""/>
    <s v=""/>
    <s v=""/>
    <m/>
    <s v=""/>
    <x v="3"/>
    <s v="PROFESSIONAL"/>
    <s v="CIFA"/>
    <s v="CIFA"/>
    <x v="0"/>
    <s v="MAIN"/>
    <m/>
    <s v="A"/>
    <m/>
    <m/>
    <x v="0"/>
  </r>
  <r>
    <n v="5"/>
    <s v="FRIDAY"/>
    <s v="0800-1100 HRS"/>
    <s v="PHYSICAL"/>
    <s v="PDC-02"/>
    <x v="134"/>
    <s v="ECONOMICS"/>
    <s v="326"/>
    <s v="MILKAH NJUGUNA"/>
    <s v="CPA"/>
    <s v="MAIN"/>
    <n v="3"/>
    <n v="3"/>
    <n v="1"/>
    <n v="60"/>
    <n v="1"/>
    <s v=""/>
    <s v=""/>
    <s v=""/>
    <s v=""/>
    <s v=""/>
    <s v=""/>
    <s v=""/>
    <s v=""/>
    <s v=""/>
    <s v=""/>
    <s v=""/>
    <s v=""/>
    <m/>
    <s v=""/>
    <x v="3"/>
    <s v="PROFESSIONAL"/>
    <s v="CPA"/>
    <s v="CPA"/>
    <x v="0"/>
    <s v="MAIN"/>
    <m/>
    <s v="A"/>
    <m/>
    <m/>
    <x v="0"/>
  </r>
  <r>
    <n v="1"/>
    <s v="MONDAY"/>
    <s v="1730-2030 HRS"/>
    <s v="PHYSICAL"/>
    <s v="LT 2-2"/>
    <x v="53"/>
    <s v="OPERATIONS RESEARCH"/>
    <s v="326"/>
    <s v="MILKAH NJUGUNA"/>
    <s v="BCOM"/>
    <s v="MAIN"/>
    <n v="3"/>
    <n v="3"/>
    <n v="1"/>
    <n v="23"/>
    <s v=""/>
    <s v=""/>
    <s v=""/>
    <s v=""/>
    <s v=""/>
    <s v=""/>
    <s v=""/>
    <n v="1"/>
    <s v=""/>
    <s v=""/>
    <s v=""/>
    <s v=""/>
    <s v=""/>
    <m/>
    <s v=""/>
    <x v="2"/>
    <s v="ECOSTA"/>
    <s v="KCABCOM"/>
    <s v="BCOM"/>
    <x v="2"/>
    <s v="MAIN"/>
    <s v="YEAR3TRIM1"/>
    <s v="A"/>
    <s v="FO"/>
    <s v="TRIM 4A"/>
    <x v="0"/>
  </r>
  <r>
    <n v="1"/>
    <s v="MONDAY"/>
    <s v="1730-2030 HRS"/>
    <s v="PHYSICAL"/>
    <s v="LT 2-2"/>
    <x v="53"/>
    <s v="OPERATIONS RESEARCH"/>
    <s v="326"/>
    <s v="MILKAH NJUGUNA"/>
    <s v="BSC EandS"/>
    <s v="MAIN"/>
    <m/>
    <n v="0"/>
    <n v="0"/>
    <m/>
    <s v=""/>
    <s v=""/>
    <s v=""/>
    <s v=""/>
    <s v=""/>
    <s v=""/>
    <s v=""/>
    <s v=""/>
    <s v=""/>
    <s v=""/>
    <s v=""/>
    <s v=""/>
    <s v=""/>
    <m/>
    <s v=""/>
    <x v="2"/>
    <s v="ECOSTA"/>
    <s v="KCABECOSTA"/>
    <s v="BSC EandS"/>
    <x v="2"/>
    <s v="MAIN"/>
    <m/>
    <s v="A"/>
    <s v="FO"/>
    <n v="70"/>
    <x v="0"/>
  </r>
  <r>
    <n v="2"/>
    <s v="TUESDAY"/>
    <s v="1730-2030 HRS"/>
    <s v="VIRTUAL"/>
    <s v="ZOOM "/>
    <x v="241"/>
    <s v="FUNDAMENTALS OF QUANTITATIVE ANALYSIS"/>
    <s v="326"/>
    <s v="MILKAH NJUGUNA"/>
    <s v="DBANK"/>
    <s v="MAIN"/>
    <n v="3"/>
    <n v="3"/>
    <n v="1"/>
    <n v="17"/>
    <s v=""/>
    <n v="1"/>
    <s v=""/>
    <s v=""/>
    <s v=""/>
    <s v=""/>
    <s v=""/>
    <s v=""/>
    <s v=""/>
    <s v=""/>
    <s v=""/>
    <s v=""/>
    <s v=""/>
    <m/>
    <s v=""/>
    <x v="3"/>
    <s v="ACADEMIC"/>
    <s v="KCADIPBANKING"/>
    <s v="DBANK"/>
    <x v="2"/>
    <s v="MAIN"/>
    <s v="STAGE 4"/>
    <s v="A"/>
    <m/>
    <s v="CHANGED"/>
    <x v="0"/>
  </r>
  <r>
    <n v="2"/>
    <s v="TUESDAY"/>
    <s v="1730-2030 HRS"/>
    <s v="VIRTUAL"/>
    <s v="ZOOM "/>
    <x v="241"/>
    <s v="FUNDAMENTALS OF QUANTITATIVE ANALYSIS"/>
    <s v="326"/>
    <s v="MILKAH NJUGUNA"/>
    <s v="DHRM"/>
    <s v="MAIN"/>
    <n v="3"/>
    <n v="3"/>
    <n v="1"/>
    <n v="15"/>
    <s v=""/>
    <s v=""/>
    <s v=""/>
    <s v=""/>
    <s v=""/>
    <s v=""/>
    <s v=""/>
    <s v=""/>
    <s v=""/>
    <s v=""/>
    <s v=""/>
    <s v=""/>
    <s v=""/>
    <m/>
    <s v=""/>
    <x v="3"/>
    <s v="ACADEMIC"/>
    <s v="KCADHRM"/>
    <s v="DHRM"/>
    <x v="2"/>
    <s v="MAIN"/>
    <s v="STAGE 4"/>
    <s v="A"/>
    <m/>
    <n v="1"/>
    <x v="0"/>
  </r>
  <r>
    <n v="2"/>
    <s v="TUESDAY"/>
    <s v="1730-2030 HRS"/>
    <s v="VIRTUAL"/>
    <s v="ZOOM "/>
    <x v="241"/>
    <s v="FUNDAMENTALS OF QUANTITATIVE ANALYSIS"/>
    <s v="326"/>
    <s v="MILKAH NJUGUNA"/>
    <s v="DPROJ"/>
    <s v="MAIN"/>
    <n v="3"/>
    <n v="3"/>
    <n v="1"/>
    <n v="12"/>
    <s v=""/>
    <n v="1"/>
    <s v=""/>
    <s v=""/>
    <s v=""/>
    <s v=""/>
    <s v=""/>
    <s v=""/>
    <s v=""/>
    <s v=""/>
    <s v=""/>
    <s v=""/>
    <s v=""/>
    <m/>
    <s v=""/>
    <x v="3"/>
    <s v="ACADEMIC"/>
    <s v="KCADIPPM"/>
    <s v="DPROJ"/>
    <x v="2"/>
    <s v="MAIN"/>
    <s v="STAGE 4"/>
    <s v="A"/>
    <m/>
    <n v="1"/>
    <x v="0"/>
  </r>
  <r>
    <n v="3"/>
    <s v="WEDNESDAY"/>
    <s v="1100-1400 HRS"/>
    <s v="PHYSICAL"/>
    <s v="TC 4-5"/>
    <x v="242"/>
    <s v="PROJECT MANAGEMENT"/>
    <s v="326"/>
    <s v="MILKAH NJUGUNA"/>
    <s v="BPL"/>
    <s v="MAIN"/>
    <n v="3"/>
    <n v="3"/>
    <n v="1"/>
    <n v="80"/>
    <s v=""/>
    <s v=""/>
    <s v=""/>
    <s v=""/>
    <s v=""/>
    <s v=""/>
    <s v=""/>
    <n v="1"/>
    <s v=""/>
    <s v=""/>
    <s v=""/>
    <s v=""/>
    <s v=""/>
    <m/>
    <s v=""/>
    <x v="2"/>
    <s v="BAM"/>
    <s v="KCABSCPL"/>
    <s v="BPL"/>
    <x v="0"/>
    <s v="MAIN"/>
    <s v="YEAR2TRIM2"/>
    <s v="C"/>
    <m/>
    <n v="55"/>
    <x v="0"/>
  </r>
  <r>
    <n v="5"/>
    <s v="FRIDAY"/>
    <s v="1730-2030 HRS"/>
    <s v="VIRTUAL"/>
    <s v="ZOOM "/>
    <x v="243"/>
    <s v="INTERNATIONAL PROJECT MANAGEMENT"/>
    <s v="326"/>
    <s v="MILKAH NJUGUNA"/>
    <s v="DPROJ"/>
    <s v="MAIN"/>
    <n v="3"/>
    <n v="3"/>
    <n v="1"/>
    <n v="12"/>
    <s v=""/>
    <n v="1"/>
    <s v=""/>
    <s v=""/>
    <s v=""/>
    <s v=""/>
    <s v=""/>
    <s v=""/>
    <s v=""/>
    <s v=""/>
    <s v=""/>
    <s v=""/>
    <s v=""/>
    <m/>
    <s v=""/>
    <x v="3"/>
    <s v="ACADEMIC"/>
    <s v="KCADIPPM"/>
    <s v="DPROJ"/>
    <x v="2"/>
    <s v="MAIN"/>
    <s v="STAGE 5"/>
    <s v="A"/>
    <m/>
    <s v="CHANGES MADE"/>
    <x v="0"/>
  </r>
  <r>
    <n v="6"/>
    <s v="SATURDAY"/>
    <s v="0800-1100 HRS"/>
    <s v="VIRTUAL"/>
    <s v="ZOOM "/>
    <x v="244"/>
    <s v="PROJECT PLANNING AND SCHEDULING"/>
    <s v="326"/>
    <s v="MILKAH NJUGUNA"/>
    <s v="CPROJ"/>
    <s v="MAIN"/>
    <n v="3"/>
    <n v="3"/>
    <n v="1"/>
    <n v="8"/>
    <s v=""/>
    <n v="1"/>
    <s v=""/>
    <s v=""/>
    <s v=""/>
    <s v=""/>
    <s v=""/>
    <s v=""/>
    <s v=""/>
    <s v=""/>
    <s v=""/>
    <s v=""/>
    <s v=""/>
    <m/>
    <s v=""/>
    <x v="3"/>
    <s v="ACADEMIC"/>
    <s v="KCACERTPM"/>
    <s v="CPROJ"/>
    <x v="2"/>
    <s v="MAIN"/>
    <s v="STAGE I"/>
    <s v="A"/>
    <m/>
    <m/>
    <x v="0"/>
  </r>
  <r>
    <n v="4"/>
    <s v="THURSDAY"/>
    <s v="1730-2030 HRS"/>
    <s v="VIRTUAL"/>
    <s v="ZOOM "/>
    <x v="245"/>
    <s v="PROJECT PROCUREMENT AND COST MANAGEMENT"/>
    <s v="326"/>
    <s v="MILKAH NJUGUNA"/>
    <s v="DPROJ"/>
    <s v="MAIN"/>
    <n v="3"/>
    <n v="3"/>
    <n v="1"/>
    <n v="20"/>
    <s v=""/>
    <n v="1"/>
    <s v=""/>
    <s v=""/>
    <s v=""/>
    <s v=""/>
    <s v=""/>
    <s v=""/>
    <s v=""/>
    <s v=""/>
    <s v=""/>
    <s v=""/>
    <s v=""/>
    <m/>
    <s v=""/>
    <x v="3"/>
    <s v="ACADEMIC"/>
    <s v="KCADIPPM"/>
    <s v="DPROJ"/>
    <x v="2"/>
    <s v="MAIN"/>
    <s v="STAGE 2"/>
    <s v="A"/>
    <m/>
    <m/>
    <x v="0"/>
  </r>
  <r>
    <n v="6"/>
    <s v="SATURDAY"/>
    <s v="1730-2030 HRS"/>
    <s v="VIRTUAL"/>
    <s v="ZOOM "/>
    <x v="246"/>
    <s v="PROJECT MANAGEMENT TOOLS AND TECHNIQUES"/>
    <s v="326"/>
    <s v="MILKAH NJUGUNA"/>
    <s v="DPROJ"/>
    <s v="MAIN"/>
    <n v="3"/>
    <n v="3"/>
    <n v="1"/>
    <n v="20"/>
    <s v=""/>
    <n v="1"/>
    <s v=""/>
    <s v=""/>
    <s v=""/>
    <s v=""/>
    <s v=""/>
    <s v=""/>
    <s v=""/>
    <s v=""/>
    <s v=""/>
    <s v=""/>
    <s v=""/>
    <m/>
    <s v=""/>
    <x v="3"/>
    <s v="ACADEMIC"/>
    <s v="KCADIPPM"/>
    <s v="DPROJ"/>
    <x v="2"/>
    <s v="MAIN"/>
    <s v="STAGE 3"/>
    <s v="A"/>
    <m/>
    <s v="CHANGED"/>
    <x v="0"/>
  </r>
  <r>
    <n v="3"/>
    <s v="WEDNESDAY"/>
    <s v="1730-2030HRS"/>
    <s v="PG"/>
    <s v="ZOOM"/>
    <x v="247"/>
    <s v="FUNDAMENTALS AND PROCESS OF COUNSELLING"/>
    <s v="327"/>
    <s v="DR. PRISCILLA GACHIGI"/>
    <s v="MCP"/>
    <s v="MAIN"/>
    <n v="3"/>
    <n v="3"/>
    <n v="1"/>
    <n v="5"/>
    <s v=""/>
    <s v=""/>
    <n v="1"/>
    <s v=""/>
    <s v=""/>
    <s v=""/>
    <s v=""/>
    <s v=""/>
    <s v=""/>
    <s v=""/>
    <s v=""/>
    <s v=""/>
    <s v=""/>
    <m/>
    <s v=""/>
    <x v="1"/>
    <s v="EPS"/>
    <s v="KCAMACP"/>
    <s v="MCP"/>
    <x v="1"/>
    <s v="MAIN"/>
    <s v="TRIM 1"/>
    <s v="A"/>
    <m/>
    <m/>
    <x v="0"/>
  </r>
  <r>
    <n v="1"/>
    <s v="MONDAY"/>
    <s v="1730-2030HRS"/>
    <s v="PG"/>
    <s v="ZOOM"/>
    <x v="248"/>
    <s v="THEORIES OF COUNSELLING"/>
    <s v="327"/>
    <s v="DR. PRISCILLA GACHIGI"/>
    <s v="MCP"/>
    <s v="MAIN"/>
    <n v="3"/>
    <n v="3"/>
    <n v="1"/>
    <n v="5"/>
    <s v=""/>
    <s v=""/>
    <n v="1"/>
    <s v=""/>
    <s v=""/>
    <s v=""/>
    <s v=""/>
    <s v=""/>
    <s v=""/>
    <s v=""/>
    <s v=""/>
    <s v=""/>
    <s v=""/>
    <m/>
    <s v=""/>
    <x v="1"/>
    <s v="EPS"/>
    <s v="KCAMACP"/>
    <s v="MCP"/>
    <x v="1"/>
    <s v="MAIN"/>
    <s v="TRIM 1"/>
    <s v="A"/>
    <m/>
    <m/>
    <x v="0"/>
  </r>
  <r>
    <n v="4"/>
    <s v="THURSDAY"/>
    <s v="1730-2030HRS"/>
    <s v="VIRTUAL"/>
    <s v="ZOOM"/>
    <x v="249"/>
    <s v="METHODS OF TEACHING COUNSELLING PSYCHOLOGY"/>
    <s v="327"/>
    <s v="DR. PRISCILLA GACHIGI"/>
    <s v="PGDE"/>
    <s v="MAIN"/>
    <s v="3"/>
    <m/>
    <m/>
    <n v="6"/>
    <m/>
    <m/>
    <m/>
    <m/>
    <m/>
    <m/>
    <m/>
    <m/>
    <m/>
    <m/>
    <m/>
    <m/>
    <m/>
    <m/>
    <m/>
    <x v="1"/>
    <s v="EPS"/>
    <s v="KCAPGDE"/>
    <s v="PGDE"/>
    <x v="4"/>
    <s v="MAIN"/>
    <s v="TRIM 2"/>
    <s v="A"/>
    <m/>
    <m/>
    <x v="0"/>
  </r>
  <r>
    <n v="2"/>
    <s v="TUESDAY"/>
    <s v="1730-2030HRS"/>
    <s v="PG"/>
    <s v="ZOOM"/>
    <x v="250"/>
    <s v="ORGANIZATION BEHAVIOR IN EDUCATION INSTITUTIONS"/>
    <s v="327"/>
    <s v="DR. PRISCILLA GACHIGI"/>
    <s v="MLM"/>
    <s v="MAIN"/>
    <n v="3"/>
    <n v="3"/>
    <n v="1"/>
    <n v="5"/>
    <s v=""/>
    <s v=""/>
    <s v=""/>
    <s v=""/>
    <s v=""/>
    <s v=""/>
    <s v=""/>
    <s v=""/>
    <s v=""/>
    <s v=""/>
    <s v=""/>
    <s v=""/>
    <s v=""/>
    <m/>
    <s v=""/>
    <x v="1"/>
    <s v="EPS"/>
    <s v="KCAMELM"/>
    <s v="MLM"/>
    <x v="1"/>
    <s v="MAIN"/>
    <s v="TRIM 1"/>
    <s v="A"/>
    <m/>
    <m/>
    <x v="0"/>
  </r>
  <r>
    <n v="6"/>
    <s v="SATURDAY"/>
    <s v="1730-2030HRS"/>
    <s v="VIRTUAL"/>
    <s v="ZOOM"/>
    <x v="251"/>
    <s v="HUMAN GROWTH AND DEVELOPMENT"/>
    <s v="327"/>
    <s v="DR. PRISCILLA GACHIGI"/>
    <s v="PEDIN"/>
    <s v="MAIN"/>
    <n v="3"/>
    <n v="3"/>
    <n v="1"/>
    <n v="5"/>
    <s v=""/>
    <s v=""/>
    <s v=""/>
    <s v=""/>
    <s v=""/>
    <s v=""/>
    <s v=""/>
    <s v=""/>
    <s v=""/>
    <s v=""/>
    <s v=""/>
    <s v=""/>
    <s v=""/>
    <m/>
    <s v=""/>
    <x v="1"/>
    <s v="EPS"/>
    <s v="KCADPEDIN"/>
    <s v="PEDIN"/>
    <x v="7"/>
    <s v="MAIN"/>
    <s v="TRIM 1"/>
    <s v="A"/>
    <m/>
    <m/>
    <x v="0"/>
  </r>
  <r>
    <n v="6"/>
    <s v="SATURDAY"/>
    <s v="1730-2030HRS"/>
    <s v="VIRTUAL"/>
    <s v="ZOOM"/>
    <x v="252"/>
    <s v="HUMAN GROWTH AND DEVELOPMENT"/>
    <s v="327"/>
    <s v="DR. PRISCILLA GACHIGI"/>
    <s v="PGDE"/>
    <s v="MAIN"/>
    <s v="3"/>
    <m/>
    <m/>
    <n v="6"/>
    <m/>
    <m/>
    <m/>
    <m/>
    <m/>
    <m/>
    <m/>
    <m/>
    <m/>
    <m/>
    <m/>
    <m/>
    <m/>
    <m/>
    <m/>
    <x v="1"/>
    <s v="EPS"/>
    <s v="KCAPGDE"/>
    <s v="PGDE"/>
    <x v="4"/>
    <s v="MAIN"/>
    <s v="TRIM 1"/>
    <s v="A"/>
    <m/>
    <m/>
    <x v="0"/>
  </r>
  <r>
    <n v="6"/>
    <s v="SATURDAY"/>
    <s v="1730-2030HRS"/>
    <s v="PROJECT"/>
    <s v="ZOOM"/>
    <x v="253"/>
    <s v="TEACHING PRACTICE "/>
    <s v="328"/>
    <s v="HEDWIG OMBUNDA"/>
    <s v="PEDIN"/>
    <s v="MAIN"/>
    <s v="3"/>
    <s v="3"/>
    <n v="1"/>
    <n v="5"/>
    <s v=""/>
    <s v=""/>
    <s v=""/>
    <s v=""/>
    <s v=""/>
    <s v=""/>
    <s v=""/>
    <s v=""/>
    <s v=""/>
    <s v=""/>
    <s v=""/>
    <s v=""/>
    <s v=""/>
    <m/>
    <s v=""/>
    <x v="1"/>
    <s v="EPS"/>
    <s v="KCADPEDIN"/>
    <s v="PEDIN"/>
    <x v="7"/>
    <s v="MAIN"/>
    <s v="TRIM 3"/>
    <s v="A"/>
    <m/>
    <n v="30"/>
    <x v="0"/>
  </r>
  <r>
    <n v="6"/>
    <s v="SATURDAY"/>
    <s v="1730-2030HRS"/>
    <s v="VIRTUAL"/>
    <s v="ZOOM"/>
    <x v="254"/>
    <s v="SUBJECT METHODS IN LITERATURE"/>
    <s v="328"/>
    <s v="HEDWIG OMBUNDA"/>
    <s v="B.Ed(Arts)"/>
    <s v="MAIN"/>
    <s v="3"/>
    <m/>
    <m/>
    <n v="6"/>
    <m/>
    <m/>
    <m/>
    <m/>
    <m/>
    <m/>
    <m/>
    <m/>
    <m/>
    <m/>
    <m/>
    <m/>
    <m/>
    <m/>
    <m/>
    <x v="1"/>
    <s v="EPS"/>
    <s v="KCABEDUORD"/>
    <s v="B.Ed(Arts)"/>
    <x v="4"/>
    <s v="MAIN"/>
    <s v="Y3S1"/>
    <s v="A"/>
    <m/>
    <m/>
    <x v="0"/>
  </r>
  <r>
    <n v="6"/>
    <s v="SATURDAY"/>
    <s v="1730-2030HRS"/>
    <s v="VIRTUAL"/>
    <s v="ZOOM"/>
    <x v="255"/>
    <s v="METHODS OF TEACHING LITERATURE"/>
    <s v="328"/>
    <s v="HEDWIG OMBUNDA"/>
    <s v="PGDE"/>
    <s v="MAIN"/>
    <m/>
    <m/>
    <m/>
    <n v="6"/>
    <m/>
    <m/>
    <m/>
    <m/>
    <m/>
    <m/>
    <m/>
    <m/>
    <m/>
    <m/>
    <m/>
    <m/>
    <m/>
    <m/>
    <m/>
    <x v="1"/>
    <s v="EPS"/>
    <s v="KCAPGDE"/>
    <s v="PGDE"/>
    <x v="4"/>
    <s v="MAIN"/>
    <s v="TRIM 1"/>
    <s v="A"/>
    <m/>
    <m/>
    <x v="0"/>
  </r>
  <r>
    <n v="6"/>
    <s v="SATURDAY"/>
    <s v="1730-2030HRS"/>
    <s v="PROJECT"/>
    <s v="ZOOM"/>
    <x v="256"/>
    <s v="TEACHING PRACTICE I"/>
    <s v="328"/>
    <s v="HEDWIG OMBUNDA"/>
    <s v="PGDE"/>
    <s v="MAIN"/>
    <m/>
    <m/>
    <m/>
    <n v="6"/>
    <m/>
    <m/>
    <m/>
    <m/>
    <m/>
    <m/>
    <m/>
    <m/>
    <m/>
    <m/>
    <m/>
    <m/>
    <m/>
    <m/>
    <m/>
    <x v="1"/>
    <s v="EPS"/>
    <s v="KCAPGDE"/>
    <s v="PGDE"/>
    <x v="4"/>
    <s v="MAIN"/>
    <s v="TRIM 2"/>
    <s v="A"/>
    <m/>
    <n v="32"/>
    <x v="0"/>
  </r>
  <r>
    <n v="6"/>
    <s v="SATURDAY"/>
    <s v="1730-2030HRS"/>
    <s v="PROJECT"/>
    <s v="ZOOM"/>
    <x v="256"/>
    <s v="TEACHING PRACTICE I"/>
    <s v="328"/>
    <s v="HEDWIG OMBUNDA"/>
    <s v="BECE"/>
    <s v="MAIN"/>
    <s v="3"/>
    <m/>
    <m/>
    <n v="6"/>
    <m/>
    <m/>
    <m/>
    <m/>
    <m/>
    <m/>
    <m/>
    <m/>
    <m/>
    <m/>
    <m/>
    <m/>
    <m/>
    <m/>
    <m/>
    <x v="1"/>
    <s v="EPS"/>
    <s v="KCABECE"/>
    <s v="BECE"/>
    <x v="4"/>
    <s v="MAIN"/>
    <s v="Y3S2"/>
    <s v="A"/>
    <m/>
    <n v="30"/>
    <x v="0"/>
  </r>
  <r>
    <n v="6"/>
    <s v="SATURDAY"/>
    <s v="1730-2030HRS"/>
    <s v="PROJECT"/>
    <s v="ZOOM"/>
    <x v="256"/>
    <s v="TEACHING PRACTICE I"/>
    <s v="328"/>
    <s v="HEDWIG OMBUNDA"/>
    <s v="B.Ed(Arts)"/>
    <s v="MAIN"/>
    <m/>
    <n v="0"/>
    <n v="0"/>
    <n v="5"/>
    <s v=""/>
    <s v=""/>
    <s v=""/>
    <s v=""/>
    <s v=""/>
    <s v=""/>
    <s v=""/>
    <s v=""/>
    <s v=""/>
    <n v="0"/>
    <s v=""/>
    <s v=""/>
    <s v=""/>
    <m/>
    <s v=""/>
    <x v="1"/>
    <s v="EPS"/>
    <s v="KCABEDUORD"/>
    <s v="B.Ed(Arts)"/>
    <x v="0"/>
    <s v="MAIN"/>
    <s v="GSSY2S2"/>
    <s v="A"/>
    <m/>
    <n v="30"/>
    <x v="0"/>
  </r>
  <r>
    <n v="6"/>
    <s v="SATURDAY"/>
    <s v="1730-2030HRS"/>
    <s v="PROJECT"/>
    <s v="ZOOM"/>
    <x v="256"/>
    <s v="TEACHING PRACTICE I"/>
    <s v="328"/>
    <s v="HEDWIG OMBUNDA"/>
    <s v="BECE"/>
    <s v="MAIN"/>
    <m/>
    <m/>
    <m/>
    <n v="6"/>
    <m/>
    <m/>
    <m/>
    <m/>
    <m/>
    <m/>
    <m/>
    <m/>
    <m/>
    <m/>
    <m/>
    <m/>
    <m/>
    <m/>
    <m/>
    <x v="1"/>
    <s v="EPS"/>
    <s v="KCABECE"/>
    <s v="BECE"/>
    <x v="0"/>
    <s v="MAIN"/>
    <s v="GSSY3S1"/>
    <s v="A"/>
    <m/>
    <n v="30"/>
    <x v="0"/>
  </r>
  <r>
    <n v="6"/>
    <s v="SATURDAY"/>
    <s v="1730-2030HRS"/>
    <s v="PROJECT"/>
    <s v="ZOOM"/>
    <x v="257"/>
    <s v="TEACHING PRACTICE II"/>
    <s v="328"/>
    <s v="HEDWIG OMBUNDA"/>
    <s v="PGDE"/>
    <s v="MAIN"/>
    <s v="3"/>
    <m/>
    <m/>
    <n v="6"/>
    <m/>
    <m/>
    <m/>
    <m/>
    <m/>
    <m/>
    <m/>
    <m/>
    <m/>
    <m/>
    <m/>
    <m/>
    <m/>
    <m/>
    <m/>
    <x v="1"/>
    <s v="EPS"/>
    <s v="KCAPGDE"/>
    <s v="PGDE"/>
    <x v="4"/>
    <s v="MAIN"/>
    <s v="TRIM 3"/>
    <s v="A"/>
    <m/>
    <n v="30"/>
    <x v="0"/>
  </r>
  <r>
    <n v="6"/>
    <s v="SATURDAY"/>
    <s v="1730-2030HRS"/>
    <s v="PROJECT"/>
    <s v="ZOOM"/>
    <x v="257"/>
    <s v="TEACHING PRACTICE II"/>
    <s v="328"/>
    <s v="HEDWIG OMBUNDA"/>
    <s v="B.Ed(Arts)"/>
    <s v="MAIN"/>
    <m/>
    <m/>
    <m/>
    <n v="6"/>
    <m/>
    <m/>
    <m/>
    <m/>
    <m/>
    <m/>
    <m/>
    <m/>
    <m/>
    <m/>
    <m/>
    <m/>
    <m/>
    <m/>
    <m/>
    <x v="1"/>
    <s v="EPS"/>
    <s v="KCABEDUORD"/>
    <s v="B.Ed(Arts)"/>
    <x v="4"/>
    <s v="MAIN"/>
    <s v="Y3S2"/>
    <s v="A"/>
    <m/>
    <n v="30"/>
    <x v="0"/>
  </r>
  <r>
    <n v="6"/>
    <s v="SATURDAY"/>
    <s v="1730-2030HRS"/>
    <s v="PROJECT"/>
    <s v="ZOOM"/>
    <x v="257"/>
    <s v="TEACHING PRACTICE II"/>
    <s v="328"/>
    <s v="HEDWIG OMBUNDA"/>
    <s v="B.Ed(Arts)"/>
    <s v="MAIN"/>
    <m/>
    <n v="0"/>
    <n v="0"/>
    <n v="5"/>
    <s v=""/>
    <s v=""/>
    <s v=""/>
    <s v=""/>
    <s v=""/>
    <s v=""/>
    <s v=""/>
    <s v=""/>
    <s v=""/>
    <n v="0"/>
    <s v=""/>
    <s v=""/>
    <s v=""/>
    <m/>
    <s v=""/>
    <x v="1"/>
    <s v="EPS"/>
    <s v="KCABEDUORD"/>
    <s v="B.Ed(Arts)"/>
    <x v="0"/>
    <s v="MAIN"/>
    <s v="GSSY3S2"/>
    <s v="A"/>
    <m/>
    <n v="30"/>
    <x v="0"/>
  </r>
  <r>
    <n v="6"/>
    <s v="SATURDAY"/>
    <s v="1730-2030HRS"/>
    <s v="VIRTUAL"/>
    <s v="ZOOM"/>
    <x v="258"/>
    <s v="EDUCATIONAL GUIDANCE AND COUNSELLING"/>
    <s v="328"/>
    <s v="HEDWIG OMBUNDA"/>
    <s v="B.Ed(Arts)"/>
    <s v="MAIN"/>
    <s v="3"/>
    <m/>
    <m/>
    <n v="6"/>
    <m/>
    <m/>
    <m/>
    <m/>
    <m/>
    <m/>
    <m/>
    <m/>
    <m/>
    <m/>
    <m/>
    <m/>
    <m/>
    <m/>
    <m/>
    <x v="1"/>
    <s v="EPS"/>
    <s v="KCABEDUORD"/>
    <s v="B.Ed(Arts)"/>
    <x v="4"/>
    <s v="MAIN"/>
    <s v="Y2S2"/>
    <s v="A"/>
    <m/>
    <m/>
    <x v="0"/>
  </r>
  <r>
    <n v="6"/>
    <s v="SATURDAY"/>
    <s v="1730-2030HRS"/>
    <s v="VIRTUAL"/>
    <s v="ZOOM"/>
    <x v="259"/>
    <s v="EDUCATIONAL PSYCHOLOGY"/>
    <s v="328"/>
    <s v="HEDWIG OMBUNDA"/>
    <s v="B.Ed(Arts)"/>
    <s v="MAIN"/>
    <s v="3"/>
    <m/>
    <m/>
    <n v="6"/>
    <m/>
    <m/>
    <m/>
    <m/>
    <m/>
    <m/>
    <m/>
    <m/>
    <m/>
    <m/>
    <m/>
    <m/>
    <m/>
    <m/>
    <m/>
    <x v="1"/>
    <s v="EPS"/>
    <s v="KCABEDUORD"/>
    <s v="B.Ed(Arts)"/>
    <x v="4"/>
    <s v="MAIN"/>
    <s v="Y2S2"/>
    <s v="A"/>
    <m/>
    <m/>
    <x v="0"/>
  </r>
  <r>
    <n v="2"/>
    <s v="TUESDAY"/>
    <s v="1100-1400 HRS"/>
    <s v="PHYSICAL"/>
    <s v="LT 1-2"/>
    <x v="259"/>
    <s v="EDUCATIONAL PSYCHOLOGY"/>
    <s v="328"/>
    <s v="HEDWIG OMBUNDA"/>
    <s v="B.Ed(Arts)"/>
    <s v="MAIN"/>
    <s v="3"/>
    <s v="3"/>
    <n v="1"/>
    <n v="5"/>
    <s v=""/>
    <s v=""/>
    <s v=""/>
    <s v=""/>
    <s v=""/>
    <s v=""/>
    <s v=""/>
    <s v=""/>
    <s v=""/>
    <n v="1"/>
    <s v=""/>
    <s v=""/>
    <s v=""/>
    <m/>
    <s v=""/>
    <x v="1"/>
    <s v="EPS"/>
    <s v="KCABEDUORD"/>
    <s v="B.Ed(Arts)"/>
    <x v="0"/>
    <s v="MAIN"/>
    <s v="GSSY2S2"/>
    <s v="A"/>
    <m/>
    <m/>
    <x v="0"/>
  </r>
  <r>
    <n v="6"/>
    <s v="SATURDAY"/>
    <s v="1730-2030HRS"/>
    <s v="VIRTUAL"/>
    <s v="ZOOM"/>
    <x v="260"/>
    <s v="EDUCATIONAL PSYCHOLOGY"/>
    <s v="328"/>
    <s v="HEDWIG OMBUNDA"/>
    <s v="PEDIN"/>
    <s v="MAIN"/>
    <n v="3"/>
    <n v="3"/>
    <n v="1"/>
    <n v="5"/>
    <s v=""/>
    <s v=""/>
    <s v=""/>
    <s v=""/>
    <s v=""/>
    <s v=""/>
    <s v=""/>
    <s v=""/>
    <s v=""/>
    <s v=""/>
    <s v=""/>
    <s v=""/>
    <s v=""/>
    <m/>
    <s v=""/>
    <x v="1"/>
    <s v="EPS"/>
    <s v="KCADPEDIN"/>
    <s v="PEDIN"/>
    <x v="7"/>
    <s v="MAIN"/>
    <s v="TRIM 2"/>
    <s v="A"/>
    <m/>
    <m/>
    <x v="0"/>
  </r>
  <r>
    <n v="6"/>
    <s v="SATURDAY"/>
    <s v="1730-2030HRS"/>
    <s v="VIRTUAL"/>
    <s v="ZOOM"/>
    <x v="261"/>
    <s v="EDUCATIONAL PSYCHOLOGY"/>
    <s v="328"/>
    <s v="HEDWIG OMBUNDA"/>
    <s v="PGDE"/>
    <s v="MAIN"/>
    <m/>
    <m/>
    <m/>
    <n v="6"/>
    <m/>
    <m/>
    <m/>
    <m/>
    <m/>
    <m/>
    <m/>
    <m/>
    <m/>
    <m/>
    <m/>
    <m/>
    <m/>
    <m/>
    <m/>
    <x v="1"/>
    <s v="EPS"/>
    <s v="KCAPGDE"/>
    <s v="PGDE"/>
    <x v="4"/>
    <s v="MAIN"/>
    <s v="TRIM 1"/>
    <s v="A"/>
    <m/>
    <m/>
    <x v="0"/>
  </r>
  <r>
    <n v="1"/>
    <s v="MONDAY"/>
    <s v="1400-1700 HRS"/>
    <s v="VIRTUAL"/>
    <s v="ZOOM"/>
    <x v="262"/>
    <s v="PERSONALITY THEORIES"/>
    <s v="328"/>
    <s v="HEDWIG OMBUNDA"/>
    <s v="BCP"/>
    <s v="MAIN"/>
    <n v="3"/>
    <n v="3"/>
    <n v="1"/>
    <n v="6"/>
    <s v=""/>
    <s v=""/>
    <s v=""/>
    <s v=""/>
    <s v=""/>
    <s v=""/>
    <s v=""/>
    <s v=""/>
    <s v=""/>
    <n v="1"/>
    <s v=""/>
    <s v=""/>
    <s v=""/>
    <m/>
    <s v=""/>
    <x v="1"/>
    <s v="EPS"/>
    <s v="KCABACP"/>
    <s v="BCP"/>
    <x v="0"/>
    <s v="MAIN"/>
    <s v="GSSY2S1"/>
    <s v="A"/>
    <m/>
    <m/>
    <x v="0"/>
  </r>
  <r>
    <n v="1"/>
    <s v="MONDAY"/>
    <s v="1730-2030 HRS"/>
    <s v="VIRTUAL"/>
    <s v="ZOOM"/>
    <x v="262"/>
    <s v="PERSONALITY THEORIES"/>
    <s v="328"/>
    <s v="HEDWIG OMBUNDA"/>
    <s v="BCP"/>
    <s v="MAIN"/>
    <m/>
    <n v="0"/>
    <n v="0"/>
    <n v="10"/>
    <s v=""/>
    <s v=""/>
    <s v=""/>
    <s v=""/>
    <s v=""/>
    <s v=""/>
    <s v=""/>
    <s v=""/>
    <s v=""/>
    <n v="0"/>
    <s v=""/>
    <s v=""/>
    <s v=""/>
    <m/>
    <s v=""/>
    <x v="1"/>
    <s v="EPS"/>
    <s v="KCABACP"/>
    <s v="BCP"/>
    <x v="1"/>
    <s v="MAIN"/>
    <s v="SSY2S1"/>
    <s v="A"/>
    <m/>
    <m/>
    <x v="0"/>
  </r>
  <r>
    <n v="1"/>
    <s v="MONDAY"/>
    <s v="1730-2030 HRS"/>
    <s v="VIRTUAL"/>
    <s v="ZOOM"/>
    <x v="262"/>
    <s v="PERSONALITY THEORIES"/>
    <s v="328"/>
    <s v="HEDWIG OMBUNDA"/>
    <s v="BCP"/>
    <s v="TOWN"/>
    <n v="3"/>
    <n v="3"/>
    <n v="1"/>
    <n v="6"/>
    <s v=""/>
    <s v=""/>
    <s v=""/>
    <s v=""/>
    <s v=""/>
    <s v=""/>
    <s v=""/>
    <s v=""/>
    <s v=""/>
    <n v="1"/>
    <s v=""/>
    <s v=""/>
    <s v=""/>
    <m/>
    <s v=""/>
    <x v="1"/>
    <s v="EPS"/>
    <s v="KCABACP"/>
    <s v="BCP"/>
    <x v="1"/>
    <s v="TOWN"/>
    <s v="GROUP 5"/>
    <s v="A"/>
    <m/>
    <m/>
    <x v="0"/>
  </r>
  <r>
    <n v="2"/>
    <s v="TUESDAY"/>
    <s v="0800-1100 HRS"/>
    <s v="PHYSICAL"/>
    <s v="TC 3-14"/>
    <x v="263"/>
    <s v="HUMAN SEXUALITY"/>
    <s v="328"/>
    <s v="HEDWIG OMBUNDA"/>
    <s v="BCP"/>
    <s v="MAIN"/>
    <n v="3"/>
    <n v="3"/>
    <n v="1"/>
    <n v="6"/>
    <s v=""/>
    <s v=""/>
    <s v=""/>
    <s v=""/>
    <s v=""/>
    <s v=""/>
    <s v=""/>
    <s v=""/>
    <s v=""/>
    <n v="1"/>
    <s v=""/>
    <s v=""/>
    <s v=""/>
    <m/>
    <s v=""/>
    <x v="1"/>
    <s v="EPS"/>
    <s v="KCABACP"/>
    <s v="BCP"/>
    <x v="0"/>
    <s v="MAIN"/>
    <s v="GSSY3S1"/>
    <s v="A"/>
    <m/>
    <m/>
    <x v="0"/>
  </r>
  <r>
    <n v="5"/>
    <s v="FRIDAY"/>
    <s v="1730-2030 HRS"/>
    <s v="VIRTUAL"/>
    <s v="ZOOM"/>
    <x v="263"/>
    <s v="HUMAN SEXUALITY"/>
    <s v="328"/>
    <s v="HEDWIG OMBUNDA"/>
    <s v="BCP"/>
    <s v="MAIN"/>
    <n v="3"/>
    <n v="3"/>
    <n v="1"/>
    <n v="10"/>
    <s v=""/>
    <s v=""/>
    <s v=""/>
    <s v=""/>
    <s v=""/>
    <s v=""/>
    <s v=""/>
    <s v=""/>
    <s v=""/>
    <n v="1"/>
    <s v=""/>
    <s v=""/>
    <s v=""/>
    <m/>
    <s v=""/>
    <x v="1"/>
    <s v="EPS"/>
    <s v="KCABACP"/>
    <s v="BCP"/>
    <x v="1"/>
    <s v="MAIN"/>
    <s v="SEPT '24"/>
    <s v="A"/>
    <m/>
    <m/>
    <x v="0"/>
  </r>
  <r>
    <n v="5"/>
    <s v="FRIDAY"/>
    <s v="1730-2030 HRS"/>
    <s v="VIRTUAL"/>
    <s v="ZOOM"/>
    <x v="263"/>
    <s v="HUMAN SEXUALITY"/>
    <s v="328"/>
    <s v="HEDWIG OMBUNDA"/>
    <s v="BCP"/>
    <s v="MAIN"/>
    <m/>
    <n v="0"/>
    <n v="0"/>
    <n v="10"/>
    <s v=""/>
    <s v=""/>
    <s v=""/>
    <s v=""/>
    <s v=""/>
    <s v=""/>
    <s v=""/>
    <s v=""/>
    <s v=""/>
    <n v="0"/>
    <s v=""/>
    <s v=""/>
    <s v=""/>
    <m/>
    <s v=""/>
    <x v="1"/>
    <s v="EPS"/>
    <s v="KCABACP"/>
    <s v="BCP"/>
    <x v="1"/>
    <s v="MAIN"/>
    <s v="SSY3S1"/>
    <s v="A"/>
    <m/>
    <m/>
    <x v="0"/>
  </r>
  <r>
    <n v="1"/>
    <s v="MONDAY"/>
    <s v="1100-1400 HRS"/>
    <s v="PHYSICAL"/>
    <s v="TC 2-4"/>
    <x v="264"/>
    <s v="PHYSICAL EDUCATION AND SPORTS"/>
    <s v="328"/>
    <s v="HEDWIG OMBUNDA"/>
    <s v="B.Ed(Arts)"/>
    <s v="MAIN"/>
    <s v="3"/>
    <s v="3"/>
    <n v="1"/>
    <n v="5"/>
    <s v=""/>
    <s v=""/>
    <s v=""/>
    <s v=""/>
    <s v=""/>
    <s v=""/>
    <s v=""/>
    <s v=""/>
    <s v=""/>
    <n v="1"/>
    <s v=""/>
    <s v=""/>
    <s v=""/>
    <m/>
    <s v=""/>
    <x v="1"/>
    <s v="EPS"/>
    <s v="KCABEDUORD"/>
    <s v="B.Ed(Arts)"/>
    <x v="0"/>
    <s v="MAIN"/>
    <s v="GSSY3S2"/>
    <s v="A"/>
    <m/>
    <m/>
    <x v="0"/>
  </r>
  <r>
    <n v="6"/>
    <s v="SATURDAY"/>
    <s v="1730-2030 HRS"/>
    <s v="VIRTUAL"/>
    <s v="ZOOM"/>
    <x v="265"/>
    <s v="COMPETENCY BASED EDUCATION"/>
    <s v="328"/>
    <s v="HEDWIG OMBUNDA"/>
    <s v="BECE"/>
    <s v="MAIN"/>
    <m/>
    <m/>
    <m/>
    <n v="6"/>
    <m/>
    <m/>
    <m/>
    <m/>
    <m/>
    <m/>
    <m/>
    <m/>
    <m/>
    <m/>
    <m/>
    <m/>
    <m/>
    <m/>
    <m/>
    <x v="1"/>
    <s v="EDU"/>
    <s v="KCABECE"/>
    <s v="BECE"/>
    <x v="4"/>
    <s v="MAIN"/>
    <s v="GSSY2S1"/>
    <s v="A"/>
    <m/>
    <n v="30"/>
    <x v="0"/>
  </r>
  <r>
    <n v="6"/>
    <s v="SATURDAY"/>
    <s v="1730-2030HRS"/>
    <s v="VIRTUAL"/>
    <s v="ZOOM"/>
    <x v="265"/>
    <s v="COMPETENCY BASED EDUCATION"/>
    <s v="328"/>
    <s v="HEDWIG OMBUNDA"/>
    <s v="B.Ed(Arts)"/>
    <s v="MAIN"/>
    <s v="3"/>
    <m/>
    <m/>
    <n v="6"/>
    <m/>
    <m/>
    <m/>
    <m/>
    <m/>
    <m/>
    <m/>
    <m/>
    <m/>
    <m/>
    <m/>
    <m/>
    <m/>
    <m/>
    <m/>
    <x v="1"/>
    <s v="EPS"/>
    <s v="KCABEDUORD"/>
    <s v="B.Ed(Arts)"/>
    <x v="4"/>
    <s v="MAIN"/>
    <s v="Y2S1"/>
    <s v="A"/>
    <m/>
    <n v="30"/>
    <x v="0"/>
  </r>
  <r>
    <n v="6"/>
    <s v="SATURDAY"/>
    <s v="1730-2030HRS"/>
    <s v="VIRTUAL"/>
    <s v="ZOOM"/>
    <x v="265"/>
    <s v="COMPETENCY BASED EDUCATION"/>
    <s v="328"/>
    <s v="HEDWIG OMBUNDA"/>
    <s v="BECE"/>
    <s v="MAIN"/>
    <s v="3"/>
    <m/>
    <m/>
    <n v="6"/>
    <m/>
    <m/>
    <m/>
    <m/>
    <m/>
    <m/>
    <m/>
    <m/>
    <m/>
    <m/>
    <m/>
    <m/>
    <m/>
    <m/>
    <m/>
    <x v="1"/>
    <s v="EPS"/>
    <s v="KCABECE"/>
    <s v="BECE"/>
    <x v="4"/>
    <s v="MAIN"/>
    <s v="Y2S1"/>
    <s v="A"/>
    <m/>
    <n v="30"/>
    <x v="0"/>
  </r>
  <r>
    <n v="6"/>
    <s v="SATURDAY"/>
    <s v="1730-2030 HRS"/>
    <s v="VIRTUAL"/>
    <s v="ZOOM"/>
    <x v="11"/>
    <s v="INFORMATION LITERACY AND ACADEMIC WRITING"/>
    <s v="350"/>
    <s v="SIMON MACHARIA"/>
    <s v="BECE"/>
    <s v="MAIN"/>
    <s v="3"/>
    <m/>
    <m/>
    <n v="6"/>
    <m/>
    <m/>
    <m/>
    <m/>
    <m/>
    <m/>
    <m/>
    <m/>
    <m/>
    <m/>
    <m/>
    <m/>
    <m/>
    <m/>
    <m/>
    <x v="1"/>
    <s v="EDU"/>
    <s v="KCABECE"/>
    <s v="BECE"/>
    <x v="4"/>
    <s v="MAIN"/>
    <s v="GSSY2S1"/>
    <s v="A"/>
    <m/>
    <m/>
    <x v="0"/>
  </r>
  <r>
    <n v="6"/>
    <s v="SATURDAY"/>
    <s v="1730-2030HRS"/>
    <s v="VIRTUAL"/>
    <s v="ZOOM"/>
    <x v="11"/>
    <s v="INFORMATION LITERACY AND ACADEMIC WRITING"/>
    <s v="350"/>
    <s v="SIMON MACHARIA"/>
    <s v="B.Ed(Arts)"/>
    <s v="MAIN"/>
    <m/>
    <m/>
    <m/>
    <n v="6"/>
    <m/>
    <m/>
    <m/>
    <m/>
    <m/>
    <m/>
    <m/>
    <m/>
    <m/>
    <m/>
    <m/>
    <m/>
    <m/>
    <m/>
    <m/>
    <x v="1"/>
    <s v="EDU"/>
    <s v="KCABEDUORD"/>
    <s v="B.Ed(Arts)"/>
    <x v="4"/>
    <s v="MAIN"/>
    <s v="Y2S1"/>
    <s v="A"/>
    <m/>
    <m/>
    <x v="0"/>
  </r>
  <r>
    <n v="6"/>
    <s v="SATURDAY"/>
    <s v="1730-2030HRS"/>
    <s v="VIRTUAL"/>
    <s v="ZOOM"/>
    <x v="11"/>
    <s v="INFORMATION LITERACY AND ACADEMIC WRITING"/>
    <s v="350"/>
    <s v="SIMON MACHARIA"/>
    <s v="BECE"/>
    <s v="MAIN"/>
    <m/>
    <m/>
    <m/>
    <n v="6"/>
    <m/>
    <m/>
    <m/>
    <m/>
    <m/>
    <m/>
    <m/>
    <m/>
    <m/>
    <m/>
    <m/>
    <m/>
    <m/>
    <m/>
    <m/>
    <x v="1"/>
    <s v="EDU"/>
    <s v="KCABECE"/>
    <s v="BECE"/>
    <x v="4"/>
    <s v="MAIN"/>
    <s v="Y2S1"/>
    <s v="A"/>
    <m/>
    <m/>
    <x v="0"/>
  </r>
  <r>
    <n v="6"/>
    <s v="SATURDAY"/>
    <s v="1730-2030 HRS"/>
    <s v="VIRTUAL"/>
    <s v="ZOOM"/>
    <x v="11"/>
    <s v="INFORMATION LITERACY AND ACADEMIC WRITING"/>
    <s v="350"/>
    <s v="SIMON MACHARIA"/>
    <s v="BCOM"/>
    <s v="MAIN"/>
    <m/>
    <n v="0"/>
    <n v="0"/>
    <n v="6"/>
    <s v=""/>
    <s v=""/>
    <s v=""/>
    <s v=""/>
    <s v=""/>
    <s v=""/>
    <s v=""/>
    <n v="0"/>
    <s v=""/>
    <s v=""/>
    <s v=""/>
    <s v=""/>
    <s v=""/>
    <m/>
    <s v=""/>
    <x v="2"/>
    <s v="EDU"/>
    <s v="KCABCOM"/>
    <s v="BCOM"/>
    <x v="4"/>
    <s v="MAIN"/>
    <s v="YEAR1TRIM3"/>
    <s v="A"/>
    <m/>
    <m/>
    <x v="0"/>
  </r>
  <r>
    <n v="6"/>
    <s v="SATURDAY"/>
    <s v="1730-2030 HRS"/>
    <s v="VIRTUAL"/>
    <s v="ZOOM"/>
    <x v="11"/>
    <s v="INFORMATION LITERACY AND ACADEMIC WRITING"/>
    <s v="350"/>
    <s v="SIMON MACHARIA"/>
    <s v="BPL"/>
    <s v="MAIN"/>
    <m/>
    <n v="0"/>
    <n v="0"/>
    <n v="6"/>
    <s v=""/>
    <s v=""/>
    <s v=""/>
    <s v=""/>
    <s v=""/>
    <s v=""/>
    <s v=""/>
    <n v="0"/>
    <s v=""/>
    <s v=""/>
    <s v=""/>
    <s v=""/>
    <s v=""/>
    <m/>
    <s v=""/>
    <x v="2"/>
    <s v="EDU"/>
    <s v="KCABSCPL"/>
    <s v="BPL"/>
    <x v="4"/>
    <s v="MAIN"/>
    <s v="YEAR1TRIM3"/>
    <s v="A"/>
    <m/>
    <n v="74"/>
    <x v="0"/>
  </r>
  <r>
    <n v="6"/>
    <s v="SATURDAY"/>
    <s v="1730-2030 HRS"/>
    <s v="VIRTUAL"/>
    <s v="ZOOM"/>
    <x v="11"/>
    <s v="INFORMATION LITERACY AND ACADEMIC WRITING"/>
    <s v="350"/>
    <s v="SIMON MACHARIA"/>
    <s v="BPM"/>
    <s v="MAIN"/>
    <m/>
    <n v="0"/>
    <n v="0"/>
    <n v="6"/>
    <s v=""/>
    <s v=""/>
    <s v=""/>
    <s v=""/>
    <s v=""/>
    <s v=""/>
    <s v=""/>
    <n v="0"/>
    <s v=""/>
    <s v=""/>
    <s v=""/>
    <s v=""/>
    <s v=""/>
    <m/>
    <s v=""/>
    <x v="2"/>
    <s v="EDU"/>
    <s v="KCABSCPM"/>
    <s v="BPM"/>
    <x v="4"/>
    <s v="MAIN"/>
    <s v="YEAR1TRIM3"/>
    <s v="A"/>
    <m/>
    <n v="74"/>
    <x v="0"/>
  </r>
  <r>
    <n v="6"/>
    <s v="SATURDAY"/>
    <s v="1730-2030 HRS"/>
    <s v="VIRTUAL"/>
    <s v="ZOOM"/>
    <x v="11"/>
    <s v="INFORMATION LITERACY AND ACADEMIC WRITING"/>
    <s v="350"/>
    <s v="SIMON MACHARIA"/>
    <s v="BBIT"/>
    <s v="MAIN"/>
    <m/>
    <n v="0"/>
    <n v="0"/>
    <m/>
    <m/>
    <s v=""/>
    <s v=""/>
    <s v=""/>
    <s v=""/>
    <s v=""/>
    <n v="0"/>
    <s v=""/>
    <s v=""/>
    <s v=""/>
    <s v=""/>
    <s v=""/>
    <s v=""/>
    <m/>
    <s v=""/>
    <x v="0"/>
    <s v="EDU"/>
    <s v="KCABBIT"/>
    <s v="BBIT"/>
    <x v="4"/>
    <s v="MAIN"/>
    <s v="YEAR1TRIM3"/>
    <s v="A"/>
    <m/>
    <m/>
    <x v="0"/>
  </r>
  <r>
    <n v="6"/>
    <s v="SATURDAY"/>
    <s v="1730-2030 HRS"/>
    <s v="VIRTUAL"/>
    <s v="ZOOM"/>
    <x v="11"/>
    <s v="INFORMATION LITERACY AND ACADEMIC WRITING"/>
    <s v="350"/>
    <s v="SIMON MACHARIA"/>
    <s v="BIT"/>
    <s v="MAIN"/>
    <m/>
    <n v="0"/>
    <n v="0"/>
    <m/>
    <m/>
    <s v=""/>
    <s v=""/>
    <s v=""/>
    <s v=""/>
    <s v=""/>
    <n v="0"/>
    <s v=""/>
    <s v=""/>
    <s v=""/>
    <s v=""/>
    <s v=""/>
    <s v=""/>
    <m/>
    <s v=""/>
    <x v="0"/>
    <s v="EDU"/>
    <s v="KCABSCIT"/>
    <s v="BIT"/>
    <x v="4"/>
    <s v="MAIN"/>
    <s v="YEAR1TRIM3"/>
    <s v="A"/>
    <m/>
    <m/>
    <x v="0"/>
  </r>
  <r>
    <n v="5"/>
    <s v="FRIDAY"/>
    <s v="1730-2030 HRS"/>
    <s v="PG"/>
    <s v="ZOOM"/>
    <x v="266"/>
    <s v="MATHEMATICAL STATISTICS AND DATA ANALYTICS"/>
    <s v="352"/>
    <s v="PROF. JOSHUA BAGAKA'S"/>
    <s v="MDA"/>
    <s v="MAIN"/>
    <m/>
    <n v="0"/>
    <n v="0"/>
    <n v="47"/>
    <m/>
    <s v=""/>
    <s v=""/>
    <s v=""/>
    <s v=""/>
    <s v=""/>
    <s v=""/>
    <s v=""/>
    <s v=""/>
    <s v=""/>
    <s v=""/>
    <n v="0"/>
    <s v=""/>
    <m/>
    <s v=""/>
    <x v="0"/>
    <s v="DSAI"/>
    <s v="KCAMSCDA"/>
    <s v="MDA"/>
    <x v="2"/>
    <s v="MAIN"/>
    <s v="YEAR1TRIM1"/>
    <s v="A"/>
    <m/>
    <m/>
    <x v="0"/>
  </r>
  <r>
    <n v="5"/>
    <s v="FRIDAY"/>
    <s v="1730-2030 HRS"/>
    <s v="PG"/>
    <s v="ZOOM"/>
    <x v="266"/>
    <s v="MATHEMATICAL STATISTICS AND DATA ANALYTICS"/>
    <s v="352"/>
    <s v="PROF. JOSHUA BAGAKA'S"/>
    <s v="MDS"/>
    <s v="MAIN"/>
    <m/>
    <n v="0"/>
    <n v="0"/>
    <m/>
    <m/>
    <s v=""/>
    <s v=""/>
    <s v=""/>
    <s v=""/>
    <s v=""/>
    <s v=""/>
    <s v=""/>
    <s v=""/>
    <s v=""/>
    <s v=""/>
    <s v=""/>
    <s v=""/>
    <m/>
    <s v=""/>
    <x v="0"/>
    <s v="DSAI"/>
    <s v="KCAMSCDS"/>
    <s v="MDS"/>
    <x v="2"/>
    <s v="MAIN"/>
    <s v="YEAR1TRIM1"/>
    <s v="A"/>
    <m/>
    <m/>
    <x v="0"/>
  </r>
  <r>
    <n v="3"/>
    <s v="WEDNESDAY"/>
    <s v="1730-2030 HRS"/>
    <s v="VIRTUAL"/>
    <s v="ZOOM"/>
    <x v="267"/>
    <s v="APPLIED MULTIVARIATE STATISTICS"/>
    <s v="352"/>
    <s v="PROF. JOSHUA BAGAKA'S"/>
    <s v="PHD FIN"/>
    <s v="MAIN"/>
    <n v="4"/>
    <n v="4"/>
    <n v="1"/>
    <n v="22"/>
    <s v=""/>
    <s v=""/>
    <s v=""/>
    <s v=""/>
    <s v=""/>
    <s v=""/>
    <s v=""/>
    <s v=""/>
    <n v="1"/>
    <s v=""/>
    <s v=""/>
    <s v=""/>
    <s v=""/>
    <m/>
    <s v=""/>
    <x v="2"/>
    <s v="ECOSTA"/>
    <s v="KCAPHDFIN"/>
    <s v="PHD FIN"/>
    <x v="2"/>
    <s v="MAIN"/>
    <s v="YEAR1TRIM1"/>
    <s v="A"/>
    <m/>
    <m/>
    <x v="0"/>
  </r>
  <r>
    <n v="6"/>
    <s v="SATURDAY"/>
    <s v="1730-2030 HRS"/>
    <s v="VIRTUAL"/>
    <s v="ZOOM"/>
    <x v="268"/>
    <s v="OBJECT ORIENTED TECHNOLOGIES"/>
    <s v="357"/>
    <s v="SALOME MASINDE"/>
    <s v="BBIT"/>
    <s v="MAIN"/>
    <s v="4"/>
    <s v="4"/>
    <n v="1"/>
    <n v="47"/>
    <m/>
    <s v=""/>
    <s v=""/>
    <s v=""/>
    <s v=""/>
    <s v=""/>
    <n v="1"/>
    <s v=""/>
    <s v=""/>
    <s v=""/>
    <s v=""/>
    <s v=""/>
    <s v=""/>
    <m/>
    <s v=""/>
    <x v="0"/>
    <s v="NAC"/>
    <s v="KCABBIT"/>
    <s v="BBIT"/>
    <x v="1"/>
    <s v="MAIN"/>
    <s v="YEAR1TRIM3"/>
    <s v="A"/>
    <m/>
    <m/>
    <x v="0"/>
  </r>
  <r>
    <n v="6"/>
    <s v="SATURDAY"/>
    <s v="1730-2030 HRS"/>
    <s v="VIRTUAL"/>
    <s v="ZOOM"/>
    <x v="268"/>
    <s v="OBJECT-ORIENTED TECHNOLOGIES"/>
    <s v="357"/>
    <s v="SALOME MASINDE"/>
    <s v="BIT"/>
    <s v="MAIN"/>
    <m/>
    <n v="0"/>
    <n v="0"/>
    <m/>
    <m/>
    <s v=""/>
    <s v=""/>
    <s v=""/>
    <s v=""/>
    <s v=""/>
    <n v="0"/>
    <s v=""/>
    <s v=""/>
    <s v=""/>
    <s v=""/>
    <s v=""/>
    <s v=""/>
    <m/>
    <s v=""/>
    <x v="0"/>
    <s v="SD AND IS"/>
    <s v="KCABSCIT"/>
    <s v="BIT"/>
    <x v="1"/>
    <s v="MAIN"/>
    <s v="YEAR1TRIM3"/>
    <s v="A"/>
    <m/>
    <m/>
    <x v="0"/>
  </r>
  <r>
    <n v="1"/>
    <s v="MONDAY"/>
    <s v="1730-2030 HRS"/>
    <s v="VIRTUAL"/>
    <s v="ZOOM"/>
    <x v="160"/>
    <s v="OBJECT ORIENTED PROGRAMMING WITH C++"/>
    <s v="357"/>
    <s v="SALOME MASINDE"/>
    <s v="BAC"/>
    <s v="MAIN"/>
    <m/>
    <n v="0"/>
    <n v="0"/>
    <m/>
    <m/>
    <s v=""/>
    <s v=""/>
    <s v=""/>
    <s v=""/>
    <s v=""/>
    <n v="0"/>
    <s v=""/>
    <s v=""/>
    <s v=""/>
    <s v=""/>
    <s v=""/>
    <s v=""/>
    <m/>
    <s v=""/>
    <x v="0"/>
    <s v="SD AND IS"/>
    <s v="KCABAC"/>
    <s v="BAC"/>
    <x v="2"/>
    <s v="MAIN"/>
    <s v="YEAR2TRIM1"/>
    <s v="A"/>
    <m/>
    <m/>
    <x v="0"/>
  </r>
  <r>
    <n v="1"/>
    <s v="MONDAY"/>
    <s v="1730-2030 HRS"/>
    <s v="VIRTUAL"/>
    <s v="ZOOM"/>
    <x v="160"/>
    <s v="OBJECT ORIENTED PROGRAMMING WITH C++"/>
    <s v="357"/>
    <s v="SALOME MASINDE"/>
    <s v="BDS"/>
    <s v="MAIN"/>
    <m/>
    <n v="0"/>
    <n v="0"/>
    <m/>
    <m/>
    <s v=""/>
    <s v=""/>
    <s v=""/>
    <s v=""/>
    <s v=""/>
    <s v=""/>
    <s v=""/>
    <s v=""/>
    <s v=""/>
    <s v=""/>
    <s v=""/>
    <s v=""/>
    <m/>
    <s v=""/>
    <x v="0"/>
    <s v="SD AND IS"/>
    <s v="KCABSCDS"/>
    <s v="BDS"/>
    <x v="2"/>
    <s v="MAIN"/>
    <s v="YEAR2TRIM1"/>
    <s v="A"/>
    <m/>
    <m/>
    <x v="0"/>
  </r>
  <r>
    <n v="1"/>
    <s v="MONDAY"/>
    <s v="1730-2030 HRS"/>
    <s v="VIRTUAL"/>
    <s v="ZOOM"/>
    <x v="160"/>
    <s v="OBJECT ORIENTED PROGRAMMING WITH C++"/>
    <s v="357"/>
    <s v="SALOME MASINDE"/>
    <s v="BISF"/>
    <s v="MAIN"/>
    <s v="4"/>
    <s v="4"/>
    <n v="1"/>
    <n v="105"/>
    <m/>
    <s v=""/>
    <s v=""/>
    <s v=""/>
    <s v=""/>
    <s v=""/>
    <n v="1"/>
    <s v=""/>
    <s v=""/>
    <s v=""/>
    <s v=""/>
    <s v=""/>
    <s v=""/>
    <m/>
    <s v=""/>
    <x v="0"/>
    <s v="SD AND IS"/>
    <s v="KCABSIF"/>
    <s v="BISF"/>
    <x v="2"/>
    <s v="MAIN"/>
    <s v="YEAR2TRIM1"/>
    <s v="A"/>
    <m/>
    <m/>
    <x v="0"/>
  </r>
  <r>
    <n v="1"/>
    <s v="MONDAY"/>
    <s v="1730-2030 HRS"/>
    <s v="VIRTUAL"/>
    <s v="ZOOM"/>
    <x v="160"/>
    <s v="OBJECT ORIENTED PROGRAMMING WITH C++"/>
    <s v="357"/>
    <s v="SALOME MASINDE"/>
    <s v="BSD"/>
    <s v="MAIN"/>
    <m/>
    <n v="0"/>
    <n v="0"/>
    <m/>
    <m/>
    <s v=""/>
    <s v=""/>
    <s v=""/>
    <s v=""/>
    <s v=""/>
    <n v="0"/>
    <s v=""/>
    <s v=""/>
    <s v=""/>
    <s v=""/>
    <s v=""/>
    <s v=""/>
    <m/>
    <s v=""/>
    <x v="0"/>
    <s v="SD AND IS"/>
    <s v="KCABSSD"/>
    <s v="BSD"/>
    <x v="2"/>
    <s v="MAIN"/>
    <s v="YEAR2TRIM1"/>
    <s v="A"/>
    <m/>
    <m/>
    <x v="0"/>
  </r>
  <r>
    <n v="6"/>
    <s v="SATURDAY"/>
    <s v="1730-2030 HRS"/>
    <s v="VIRTUAL"/>
    <s v="ZOOM"/>
    <x v="38"/>
    <s v="FUNDAMENTALS OF COMPUTER SYSTEMS"/>
    <s v="357"/>
    <s v="SALOME MASINDE"/>
    <s v="B.Ed(Arts)"/>
    <s v="MAIN"/>
    <s v="3"/>
    <m/>
    <m/>
    <n v="6"/>
    <m/>
    <m/>
    <m/>
    <m/>
    <m/>
    <m/>
    <m/>
    <m/>
    <m/>
    <m/>
    <m/>
    <m/>
    <m/>
    <m/>
    <m/>
    <x v="1"/>
    <s v="NAC"/>
    <s v="KCABEDUORD"/>
    <s v="B.Ed(Arts)"/>
    <x v="4"/>
    <s v="MAIN"/>
    <s v="GSSY1S1"/>
    <s v="A"/>
    <m/>
    <m/>
    <x v="0"/>
  </r>
  <r>
    <n v="6"/>
    <s v="SATURDAY"/>
    <s v="1730-2030 HRS"/>
    <s v="VIRTUAL"/>
    <s v="ZOOM"/>
    <x v="38"/>
    <s v="FUNDAMENTALS OF COMPUTER SYSTEMS"/>
    <s v="357"/>
    <s v="SALOME MASINDE"/>
    <s v="BCCJ"/>
    <s v="MAIN"/>
    <m/>
    <n v="0"/>
    <n v="0"/>
    <n v="6"/>
    <s v=""/>
    <s v=""/>
    <s v=""/>
    <s v=""/>
    <s v=""/>
    <s v=""/>
    <s v=""/>
    <s v=""/>
    <s v=""/>
    <s v=""/>
    <s v=""/>
    <s v=""/>
    <s v=""/>
    <m/>
    <s v=""/>
    <x v="1"/>
    <s v="NAC"/>
    <s v="KCABACY"/>
    <s v="BCCJ"/>
    <x v="4"/>
    <s v="MAIN"/>
    <s v="Y1S1"/>
    <s v="A"/>
    <m/>
    <m/>
    <x v="0"/>
  </r>
  <r>
    <n v="6"/>
    <s v="SATURDAY"/>
    <s v="1730-2030 HRS"/>
    <s v="VIRTUAL"/>
    <s v="ZOOM"/>
    <x v="38"/>
    <s v="FUNDAMENTALS OF COMPUTER SYSTEMS"/>
    <s v="357"/>
    <s v="SALOME MASINDE"/>
    <s v="BECE"/>
    <s v="MAIN"/>
    <m/>
    <m/>
    <m/>
    <n v="6"/>
    <m/>
    <m/>
    <m/>
    <m/>
    <m/>
    <m/>
    <m/>
    <m/>
    <m/>
    <m/>
    <m/>
    <m/>
    <m/>
    <m/>
    <m/>
    <x v="1"/>
    <s v="NAC"/>
    <s v="KCABECE"/>
    <s v="BECE"/>
    <x v="4"/>
    <s v="MAIN"/>
    <s v="Y1S1"/>
    <s v="A"/>
    <m/>
    <m/>
    <x v="0"/>
  </r>
  <r>
    <n v="6"/>
    <s v="SATURDAY"/>
    <s v="1730-2030 HRS"/>
    <s v="VIRTUAL"/>
    <s v="ZOOM"/>
    <x v="38"/>
    <s v="FUNDAMENTALS OF COMPUTER SYSTEMS"/>
    <s v="357"/>
    <s v="SALOME MASINDE"/>
    <s v="BCOM"/>
    <s v="MAIN"/>
    <m/>
    <n v="0"/>
    <n v="0"/>
    <n v="6"/>
    <s v=""/>
    <s v=""/>
    <s v=""/>
    <s v=""/>
    <s v=""/>
    <s v=""/>
    <s v=""/>
    <n v="0"/>
    <s v=""/>
    <s v=""/>
    <s v=""/>
    <s v=""/>
    <s v=""/>
    <m/>
    <s v=""/>
    <x v="2"/>
    <s v="NAC"/>
    <s v="KCABCOM"/>
    <s v="BCOM"/>
    <x v="4"/>
    <s v="MAIN"/>
    <s v="YEAR1TRIM1"/>
    <s v="A"/>
    <m/>
    <m/>
    <x v="0"/>
  </r>
  <r>
    <n v="6"/>
    <s v="SATURDAY"/>
    <s v="1730-2030 HRS"/>
    <s v="VIRTUAL"/>
    <s v="ZOOM"/>
    <x v="38"/>
    <s v="FUNDAMENTALS OF COMPUTER SYSTEMS"/>
    <s v="357"/>
    <s v="SALOME MASINDE"/>
    <s v="BPL"/>
    <s v="MAIN"/>
    <m/>
    <n v="0"/>
    <n v="0"/>
    <n v="6"/>
    <s v=""/>
    <s v=""/>
    <s v=""/>
    <s v=""/>
    <s v=""/>
    <s v=""/>
    <s v=""/>
    <n v="0"/>
    <s v=""/>
    <s v=""/>
    <s v=""/>
    <s v=""/>
    <s v=""/>
    <m/>
    <s v=""/>
    <x v="2"/>
    <s v="NAC"/>
    <s v="KCABSCPL"/>
    <s v="BPL"/>
    <x v="4"/>
    <s v="MAIN"/>
    <s v="YEAR1TRIM1"/>
    <s v="A"/>
    <m/>
    <n v="74"/>
    <x v="0"/>
  </r>
  <r>
    <n v="6"/>
    <s v="SATURDAY"/>
    <s v="1730-2030 HRS"/>
    <s v="VIRTUAL"/>
    <s v="ZOOM"/>
    <x v="38"/>
    <s v="FUNDAMENTALS OF COMPUTER SYSTEMS"/>
    <s v="357"/>
    <s v="SALOME MASINDE"/>
    <s v="BPM"/>
    <s v="MAIN"/>
    <m/>
    <n v="0"/>
    <n v="0"/>
    <n v="6"/>
    <s v=""/>
    <s v=""/>
    <s v=""/>
    <s v=""/>
    <s v=""/>
    <s v=""/>
    <s v=""/>
    <n v="0"/>
    <s v=""/>
    <s v=""/>
    <s v=""/>
    <s v=""/>
    <s v=""/>
    <m/>
    <s v=""/>
    <x v="2"/>
    <s v="NAC"/>
    <s v="KCABSCPM"/>
    <s v="BPM"/>
    <x v="4"/>
    <s v="MAIN"/>
    <s v="YEAR1TRIM1"/>
    <s v="A"/>
    <m/>
    <n v="74"/>
    <x v="0"/>
  </r>
  <r>
    <n v="6"/>
    <s v="SATURDAY"/>
    <s v="1730-2030 HRS"/>
    <s v="VIRTUAL"/>
    <s v="ZOOM"/>
    <x v="38"/>
    <s v="FUNDAMENTALS OF COMPUTER SYSTEMS"/>
    <s v="357"/>
    <s v="SALOME MASINDE"/>
    <s v="BBIT"/>
    <s v="MAIN"/>
    <m/>
    <m/>
    <m/>
    <n v="6"/>
    <m/>
    <m/>
    <m/>
    <m/>
    <m/>
    <m/>
    <m/>
    <m/>
    <m/>
    <m/>
    <m/>
    <m/>
    <m/>
    <m/>
    <m/>
    <x v="0"/>
    <s v="NAC"/>
    <s v="KCABBIT"/>
    <s v="BBIT"/>
    <x v="4"/>
    <s v="MAIN"/>
    <s v="Y1S1"/>
    <s v="A"/>
    <m/>
    <n v="56"/>
    <x v="0"/>
  </r>
  <r>
    <n v="3"/>
    <s v="WEDNESDAY"/>
    <s v="1730-2030 HRS"/>
    <s v="VIRTUAL"/>
    <s v="ZOOM"/>
    <x v="269"/>
    <s v="HEALTH AWARENESS AND LIFE SKILLS"/>
    <s v="362"/>
    <s v="PAULUS ADAMBA"/>
    <s v="DCCJ"/>
    <s v="MAIN"/>
    <n v="3"/>
    <n v="3"/>
    <n v="1"/>
    <n v="6"/>
    <s v=""/>
    <s v=""/>
    <s v=""/>
    <s v=""/>
    <s v=""/>
    <s v=""/>
    <s v=""/>
    <s v=""/>
    <s v=""/>
    <s v=""/>
    <s v=""/>
    <s v=""/>
    <s v=""/>
    <m/>
    <s v=""/>
    <x v="1"/>
    <s v="SS"/>
    <s v="KCADCCJ"/>
    <s v="DCCJ"/>
    <x v="4"/>
    <s v="MAIN"/>
    <s v="TRIM 2"/>
    <s v="A"/>
    <m/>
    <m/>
    <x v="0"/>
  </r>
  <r>
    <n v="4"/>
    <s v="THURSDAY"/>
    <s v="1730-2030 HRS"/>
    <s v="VIRTUAL"/>
    <s v="ZOOM "/>
    <x v="269"/>
    <s v="HEALTH AWARENESS AND LIFE SKILLS"/>
    <s v="362"/>
    <s v="PAULUS ADAMBA"/>
    <s v="DPROJ"/>
    <s v="MAIN"/>
    <m/>
    <n v="0"/>
    <n v="0"/>
    <n v="12"/>
    <s v=""/>
    <n v="0"/>
    <s v=""/>
    <s v=""/>
    <s v=""/>
    <s v=""/>
    <s v=""/>
    <s v=""/>
    <s v=""/>
    <s v=""/>
    <s v=""/>
    <s v=""/>
    <s v=""/>
    <m/>
    <s v=""/>
    <x v="3"/>
    <s v="SS"/>
    <s v="KCADIPPM"/>
    <s v="DPROJ"/>
    <x v="2"/>
    <s v="MAIN"/>
    <s v="STAGE 1"/>
    <s v="A"/>
    <m/>
    <m/>
    <x v="0"/>
  </r>
  <r>
    <n v="4"/>
    <s v="THURSDAY"/>
    <s v="1730-2000 HRS"/>
    <s v="VIRTUAL"/>
    <s v="ZOOM"/>
    <x v="269"/>
    <s v="HEALTH AWARENESS AND LIFE SKILLS"/>
    <s v="362"/>
    <s v="PAULUS ADAMBA"/>
    <s v="DCP"/>
    <s v="MAIN"/>
    <n v="3"/>
    <n v="3"/>
    <n v="1"/>
    <n v="6"/>
    <s v=""/>
    <s v=""/>
    <s v=""/>
    <s v=""/>
    <n v="1"/>
    <s v=""/>
    <s v=""/>
    <s v=""/>
    <s v=""/>
    <s v=""/>
    <s v=""/>
    <s v=""/>
    <s v=""/>
    <m/>
    <s v=""/>
    <x v="1"/>
    <s v="SS"/>
    <s v="KCADCP"/>
    <s v="DCP"/>
    <x v="2"/>
    <s v="MAIN"/>
    <s v="TRIM 1"/>
    <s v="A"/>
    <m/>
    <m/>
    <x v="0"/>
  </r>
  <r>
    <n v="4"/>
    <s v="THURSDAY"/>
    <s v="1730-2030 HRS"/>
    <s v="VIRTUAL"/>
    <s v="ZOOM"/>
    <x v="269"/>
    <s v="HEALTH AWARENESS AND LIFE SKILLS"/>
    <s v="362"/>
    <s v="PAULUS ADAMBA"/>
    <s v="CBM"/>
    <s v="KITENGELA"/>
    <m/>
    <n v="0"/>
    <n v="0"/>
    <m/>
    <s v=""/>
    <s v=""/>
    <s v=""/>
    <s v=""/>
    <s v=""/>
    <n v="0"/>
    <s v=""/>
    <s v=""/>
    <s v=""/>
    <s v=""/>
    <s v=""/>
    <s v=""/>
    <s v=""/>
    <m/>
    <s v=""/>
    <x v="2"/>
    <s v="SS"/>
    <s v="KCACBM"/>
    <s v="CBM"/>
    <x v="2"/>
    <s v="KITENGELA"/>
    <s v="TRIM 1"/>
    <s v="A"/>
    <m/>
    <n v="89"/>
    <x v="0"/>
  </r>
  <r>
    <n v="4"/>
    <s v="THURSDAY"/>
    <s v="1730-2030 HRS"/>
    <s v="VIRTUAL"/>
    <s v="ZOOM"/>
    <x v="269"/>
    <s v="HEALTH AWARENESS AND LIFE SKILLS"/>
    <s v="362"/>
    <s v="PAULUS ADAMBA"/>
    <s v="CBM"/>
    <s v="KSM"/>
    <m/>
    <n v="0"/>
    <n v="0"/>
    <m/>
    <s v=""/>
    <s v=""/>
    <s v=""/>
    <s v=""/>
    <s v=""/>
    <n v="0"/>
    <s v=""/>
    <s v=""/>
    <s v=""/>
    <s v=""/>
    <s v=""/>
    <s v=""/>
    <s v=""/>
    <m/>
    <s v=""/>
    <x v="2"/>
    <s v="SS"/>
    <s v="KCACBM"/>
    <s v="CBM"/>
    <x v="2"/>
    <s v="KSM"/>
    <s v="TRIM 1"/>
    <s v="A"/>
    <m/>
    <n v="89"/>
    <x v="0"/>
  </r>
  <r>
    <n v="4"/>
    <s v="THURSDAY"/>
    <s v="1730-2030 HRS"/>
    <s v="VIRTUAL"/>
    <s v="ZOOM"/>
    <x v="269"/>
    <s v="HEALTH AWARENESS AND LIFE SKILLS"/>
    <s v="362"/>
    <s v="PAULUS ADAMBA"/>
    <s v="CBM"/>
    <s v="MAIN"/>
    <m/>
    <n v="0"/>
    <n v="0"/>
    <n v="158"/>
    <s v=""/>
    <s v=""/>
    <s v=""/>
    <s v=""/>
    <s v=""/>
    <n v="0"/>
    <s v=""/>
    <s v=""/>
    <s v=""/>
    <s v=""/>
    <s v=""/>
    <s v=""/>
    <s v=""/>
    <m/>
    <s v=""/>
    <x v="2"/>
    <s v="SS"/>
    <s v="KCACBM"/>
    <s v="CBM"/>
    <x v="2"/>
    <s v="MAIN"/>
    <s v="TRIM 1"/>
    <s v="A"/>
    <m/>
    <n v="89"/>
    <x v="0"/>
  </r>
  <r>
    <n v="4"/>
    <s v="THURSDAY"/>
    <s v="1730-2030 HRS"/>
    <s v="VIRTUAL"/>
    <s v="ZOOM"/>
    <x v="269"/>
    <s v="HEALTH AWARENESS AND LIFE SKILLS"/>
    <s v="362"/>
    <s v="PAULUS ADAMBA"/>
    <s v="DBM"/>
    <s v="KITENGELA"/>
    <m/>
    <n v="0"/>
    <n v="0"/>
    <m/>
    <s v=""/>
    <s v=""/>
    <s v=""/>
    <s v=""/>
    <s v=""/>
    <n v="0"/>
    <s v=""/>
    <s v=""/>
    <s v=""/>
    <s v=""/>
    <s v=""/>
    <s v=""/>
    <s v=""/>
    <m/>
    <s v=""/>
    <x v="2"/>
    <s v="SS"/>
    <s v="KCADIPBMNGT"/>
    <s v="DBM"/>
    <x v="2"/>
    <s v="KITENGELA"/>
    <s v="TRIM 1"/>
    <s v="A"/>
    <m/>
    <m/>
    <x v="0"/>
  </r>
  <r>
    <n v="4"/>
    <s v="THURSDAY"/>
    <s v="1730-2030 HRS"/>
    <s v="VIRTUAL"/>
    <s v="ZOOM"/>
    <x v="269"/>
    <s v="HEALTH AWARENESS AND LIFE SKILLS"/>
    <s v="362"/>
    <s v="PAULUS ADAMBA"/>
    <s v="DPL"/>
    <s v="KITENGELA"/>
    <m/>
    <n v="0"/>
    <n v="0"/>
    <m/>
    <s v=""/>
    <s v=""/>
    <s v=""/>
    <s v=""/>
    <s v=""/>
    <n v="0"/>
    <s v=""/>
    <s v=""/>
    <s v=""/>
    <s v=""/>
    <s v=""/>
    <s v=""/>
    <s v=""/>
    <m/>
    <s v=""/>
    <x v="2"/>
    <s v="SS"/>
    <s v="KCADPL"/>
    <s v="DPL"/>
    <x v="2"/>
    <s v="KITENGELA"/>
    <s v="TRIM 1"/>
    <s v="A"/>
    <m/>
    <m/>
    <x v="0"/>
  </r>
  <r>
    <n v="4"/>
    <s v="THURSDAY"/>
    <s v="1730-2030 HRS"/>
    <s v="VIRTUAL"/>
    <s v="ZOOM"/>
    <x v="269"/>
    <s v="HEALTH AWARENESS AND LIFE SKILLS"/>
    <s v="362"/>
    <s v="PAULUS ADAMBA"/>
    <s v="DBM"/>
    <s v="KSM"/>
    <m/>
    <n v="0"/>
    <n v="0"/>
    <m/>
    <s v=""/>
    <s v=""/>
    <s v=""/>
    <s v=""/>
    <s v=""/>
    <n v="0"/>
    <s v=""/>
    <s v=""/>
    <s v=""/>
    <s v=""/>
    <s v=""/>
    <s v=""/>
    <s v=""/>
    <m/>
    <s v=""/>
    <x v="2"/>
    <s v="SS"/>
    <s v="KCADIPBMNGT"/>
    <s v="DBM"/>
    <x v="2"/>
    <s v="KSM"/>
    <s v="TRIM 1"/>
    <s v="A"/>
    <m/>
    <m/>
    <x v="0"/>
  </r>
  <r>
    <n v="4"/>
    <s v="THURSDAY"/>
    <s v="1730-2030 HRS"/>
    <s v="VIRTUAL"/>
    <s v="ZOOM"/>
    <x v="269"/>
    <s v="HEALTH AWARENESS AND LIFE SKILLS"/>
    <s v="362"/>
    <s v="PAULUS ADAMBA"/>
    <s v="DPL"/>
    <s v="KSM"/>
    <m/>
    <n v="0"/>
    <n v="0"/>
    <m/>
    <s v=""/>
    <s v=""/>
    <s v=""/>
    <s v=""/>
    <s v=""/>
    <n v="0"/>
    <s v=""/>
    <s v=""/>
    <s v=""/>
    <s v=""/>
    <s v=""/>
    <s v=""/>
    <s v=""/>
    <m/>
    <s v=""/>
    <x v="2"/>
    <s v="SS"/>
    <s v="KCADPL"/>
    <s v="DPL"/>
    <x v="2"/>
    <s v="KSM"/>
    <s v="TRIM 1"/>
    <s v="A"/>
    <m/>
    <m/>
    <x v="0"/>
  </r>
  <r>
    <n v="4"/>
    <s v="THURSDAY"/>
    <s v="1730-2030 HRS"/>
    <s v="VIRTUAL"/>
    <s v="ZOOM"/>
    <x v="269"/>
    <s v="HEALTH AWARENESS AND LIFE SKILLS"/>
    <s v="362"/>
    <s v="PAULUS ADAMBA"/>
    <s v="CBM"/>
    <s v="MAIN"/>
    <m/>
    <n v="0"/>
    <n v="0"/>
    <n v="158"/>
    <s v=""/>
    <s v=""/>
    <s v=""/>
    <s v=""/>
    <s v=""/>
    <n v="0"/>
    <s v=""/>
    <s v=""/>
    <s v=""/>
    <s v=""/>
    <s v=""/>
    <s v=""/>
    <s v=""/>
    <m/>
    <s v=""/>
    <x v="2"/>
    <s v="SS"/>
    <s v="KCACBM"/>
    <s v="CBM"/>
    <x v="2"/>
    <s v="MAIN"/>
    <s v="TRIM 1"/>
    <s v="A"/>
    <m/>
    <m/>
    <x v="0"/>
  </r>
  <r>
    <n v="4"/>
    <s v="THURSDAY"/>
    <s v="1730-2030 HRS"/>
    <s v="VIRTUAL"/>
    <s v="ZOOM"/>
    <x v="269"/>
    <s v="HEALTH AWARENESS AND LIFE SKILLS"/>
    <s v="362"/>
    <s v="PAULUS ADAMBA"/>
    <s v="DBM"/>
    <s v="MAIN"/>
    <m/>
    <n v="0"/>
    <n v="0"/>
    <n v="158"/>
    <s v=""/>
    <s v=""/>
    <s v=""/>
    <s v=""/>
    <s v=""/>
    <n v="0"/>
    <s v=""/>
    <s v=""/>
    <s v=""/>
    <s v=""/>
    <s v=""/>
    <s v=""/>
    <s v=""/>
    <m/>
    <s v=""/>
    <x v="2"/>
    <s v="SS"/>
    <s v="KCADIPBMNGT"/>
    <s v="DBM"/>
    <x v="2"/>
    <s v="MAIN"/>
    <s v="TRIM 1"/>
    <s v="A"/>
    <m/>
    <m/>
    <x v="0"/>
  </r>
  <r>
    <n v="4"/>
    <s v="THURSDAY"/>
    <s v="1730-2030 HRS"/>
    <s v="VIRTUAL"/>
    <s v="ZOOM"/>
    <x v="269"/>
    <s v="HEALTH AWARENESS AND LIFE SKILLS"/>
    <s v="362"/>
    <s v="PAULUS ADAMBA"/>
    <s v="DPL"/>
    <s v="MAIN"/>
    <m/>
    <n v="0"/>
    <n v="0"/>
    <m/>
    <s v=""/>
    <s v=""/>
    <s v=""/>
    <s v=""/>
    <s v=""/>
    <n v="0"/>
    <s v=""/>
    <s v=""/>
    <s v=""/>
    <s v=""/>
    <s v=""/>
    <s v=""/>
    <s v=""/>
    <m/>
    <s v=""/>
    <x v="2"/>
    <s v="SS"/>
    <s v="KCADPL"/>
    <s v="DPL"/>
    <x v="2"/>
    <s v="MAIN"/>
    <s v="TRIM 1"/>
    <s v="A"/>
    <m/>
    <m/>
    <x v="0"/>
  </r>
  <r>
    <n v="4"/>
    <s v="THURSDAY"/>
    <s v="1730-2030 HRS"/>
    <s v="VIRTUAL"/>
    <s v="ZOOM"/>
    <x v="269"/>
    <s v="HEALTH AWARENESS AND LIFE SKILLS"/>
    <s v="362"/>
    <s v="PAULUS ADAMBA"/>
    <s v="DIT"/>
    <s v="MAIN"/>
    <m/>
    <n v="0"/>
    <n v="0"/>
    <n v="272"/>
    <m/>
    <s v=""/>
    <s v=""/>
    <n v="0"/>
    <s v=""/>
    <s v=""/>
    <s v=""/>
    <s v=""/>
    <s v=""/>
    <s v=""/>
    <s v=""/>
    <s v=""/>
    <s v=""/>
    <m/>
    <s v=""/>
    <x v="0"/>
    <s v="SS"/>
    <s v="KCADIPIT"/>
    <s v="DIT"/>
    <x v="2"/>
    <s v="MAIN"/>
    <s v="TRIM 2"/>
    <s v="A"/>
    <m/>
    <m/>
    <x v="0"/>
  </r>
  <r>
    <n v="6"/>
    <s v="SATURDAY"/>
    <s v="1500-1800 HRS"/>
    <s v="VIRTUAL"/>
    <s v="ZOOM"/>
    <x v="270"/>
    <s v="HEALTH AWARENESS AND LIFE SKILLS"/>
    <s v="362"/>
    <s v="PAULUS ADAMBA"/>
    <s v="BCP"/>
    <s v="MAIN"/>
    <n v="3"/>
    <n v="3"/>
    <n v="1"/>
    <n v="6"/>
    <s v=""/>
    <s v=""/>
    <s v=""/>
    <s v=""/>
    <s v=""/>
    <s v=""/>
    <s v=""/>
    <s v=""/>
    <s v=""/>
    <n v="1"/>
    <s v=""/>
    <s v=""/>
    <s v=""/>
    <m/>
    <s v=""/>
    <x v="1"/>
    <s v="SS"/>
    <s v="KCABACP"/>
    <s v="BCP"/>
    <x v="2"/>
    <s v="MAIN"/>
    <s v="SSY1S2"/>
    <s v="A"/>
    <m/>
    <m/>
    <x v="0"/>
  </r>
  <r>
    <n v="6"/>
    <s v="SATURDAY"/>
    <s v="1500-1800 HRS"/>
    <s v="VIRTUAL"/>
    <s v="ZOOM"/>
    <x v="270"/>
    <s v="HEALTH AWARENESS AND LIFE SKILLS"/>
    <s v="362"/>
    <s v="PAULUS ADAMBA"/>
    <s v="BCOM"/>
    <s v="MAIN"/>
    <m/>
    <n v="0"/>
    <n v="0"/>
    <n v="47"/>
    <s v=""/>
    <s v=""/>
    <s v=""/>
    <s v=""/>
    <s v=""/>
    <s v=""/>
    <s v=""/>
    <n v="0"/>
    <s v=""/>
    <s v=""/>
    <s v=""/>
    <s v=""/>
    <s v=""/>
    <m/>
    <s v=""/>
    <x v="2"/>
    <s v="SS"/>
    <s v="KCABCOM"/>
    <s v="BCOM"/>
    <x v="2"/>
    <s v="MAIN"/>
    <s v="YEAR1TRIM2"/>
    <s v="A"/>
    <m/>
    <s v="TRIM 2A"/>
    <x v="0"/>
  </r>
  <r>
    <n v="6"/>
    <s v="SATURDAY"/>
    <s v="1500-1800 HRS"/>
    <s v="VIRTUAL"/>
    <s v="ZOOM"/>
    <x v="270"/>
    <s v="HEALTH AWARENESS AND LIFE SKILLS"/>
    <s v="362"/>
    <s v="PAULUS ADAMBA"/>
    <s v="BPL"/>
    <s v="MAIN"/>
    <m/>
    <n v="0"/>
    <n v="0"/>
    <m/>
    <s v=""/>
    <s v=""/>
    <s v=""/>
    <s v=""/>
    <s v=""/>
    <s v=""/>
    <s v=""/>
    <n v="0"/>
    <s v=""/>
    <s v=""/>
    <s v=""/>
    <s v=""/>
    <s v=""/>
    <m/>
    <s v=""/>
    <x v="2"/>
    <s v="SS"/>
    <s v="KCABSCPL"/>
    <s v="BPL"/>
    <x v="2"/>
    <s v="MAIN"/>
    <s v="YEAR1TRIM2"/>
    <s v="A"/>
    <m/>
    <m/>
    <x v="0"/>
  </r>
  <r>
    <n v="6"/>
    <s v="SATURDAY"/>
    <s v="1500-1800 HRS"/>
    <s v="VIRTUAL"/>
    <s v="ZOOM"/>
    <x v="270"/>
    <s v="HEALTH AWARENESS AND LIFE SKILLS"/>
    <s v="362"/>
    <s v="PAULUS ADAMBA"/>
    <s v="BSC FA"/>
    <s v="MAIN"/>
    <m/>
    <n v="0"/>
    <n v="0"/>
    <m/>
    <s v=""/>
    <s v=""/>
    <s v=""/>
    <s v=""/>
    <s v=""/>
    <s v=""/>
    <s v=""/>
    <s v=""/>
    <s v=""/>
    <s v=""/>
    <s v=""/>
    <s v=""/>
    <s v=""/>
    <m/>
    <s v=""/>
    <x v="2"/>
    <s v="SS"/>
    <s v="KCABSCFA"/>
    <s v="BSC FA"/>
    <x v="2"/>
    <s v="MAIN"/>
    <s v="YEAR1TRIM2"/>
    <s v="A"/>
    <m/>
    <s v="TRIM 2A"/>
    <x v="0"/>
  </r>
  <r>
    <n v="6"/>
    <s v="SATURDAY"/>
    <s v="1500-1800 HRS"/>
    <s v="VIRTUAL"/>
    <s v="ZOOM"/>
    <x v="270"/>
    <s v="HEALTH AWARENESS AND LIFE SKILLS"/>
    <s v="362"/>
    <s v="PAULUS ADAMBA"/>
    <s v="BAC"/>
    <s v="MAIN"/>
    <m/>
    <n v="0"/>
    <n v="0"/>
    <n v="196"/>
    <m/>
    <s v=""/>
    <s v=""/>
    <s v=""/>
    <s v=""/>
    <s v=""/>
    <n v="0"/>
    <s v=""/>
    <s v=""/>
    <s v=""/>
    <s v=""/>
    <s v=""/>
    <s v=""/>
    <m/>
    <s v=""/>
    <x v="0"/>
    <s v="SS"/>
    <s v="KCABAC"/>
    <s v="BAC"/>
    <x v="2"/>
    <s v="MAIN"/>
    <s v="YEAR1TRIM2"/>
    <s v="A"/>
    <m/>
    <m/>
    <x v="0"/>
  </r>
  <r>
    <n v="6"/>
    <s v="SATURDAY"/>
    <s v="1500-1800 HRS"/>
    <s v="VIRTUAL"/>
    <s v="ZOOM"/>
    <x v="270"/>
    <s v="HEALTH AWARENESS AND LIFE SKILLS"/>
    <s v="362"/>
    <s v="PAULUS ADAMBA"/>
    <s v="BBIT"/>
    <s v="MAIN"/>
    <m/>
    <n v="0"/>
    <n v="0"/>
    <m/>
    <m/>
    <s v=""/>
    <s v=""/>
    <s v=""/>
    <s v=""/>
    <s v=""/>
    <n v="0"/>
    <s v=""/>
    <s v=""/>
    <s v=""/>
    <s v=""/>
    <s v=""/>
    <s v=""/>
    <m/>
    <s v=""/>
    <x v="0"/>
    <s v="SS"/>
    <s v="KCABBIT"/>
    <s v="BBIT"/>
    <x v="2"/>
    <s v="MAIN"/>
    <s v="YEAR1TRIM2"/>
    <s v="A"/>
    <m/>
    <m/>
    <x v="0"/>
  </r>
  <r>
    <n v="6"/>
    <s v="SATURDAY"/>
    <s v="1500-1800 HRS"/>
    <s v="VIRTUAL"/>
    <s v="ZOOM"/>
    <x v="270"/>
    <s v="HEALTH AWARENESS AND LIFE SKILLS"/>
    <s v="362"/>
    <s v="PAULUS ADAMBA"/>
    <s v="BDS"/>
    <s v="MAIN"/>
    <m/>
    <n v="0"/>
    <n v="0"/>
    <m/>
    <m/>
    <s v=""/>
    <s v=""/>
    <s v=""/>
    <s v=""/>
    <s v=""/>
    <s v=""/>
    <s v=""/>
    <s v=""/>
    <s v=""/>
    <s v=""/>
    <s v=""/>
    <s v=""/>
    <m/>
    <s v=""/>
    <x v="0"/>
    <s v="SS"/>
    <s v="KCABSCDS"/>
    <s v="BDS"/>
    <x v="2"/>
    <s v="MAIN"/>
    <s v="YEAR1TRIM2"/>
    <s v="A"/>
    <m/>
    <m/>
    <x v="0"/>
  </r>
  <r>
    <n v="6"/>
    <s v="SATURDAY"/>
    <s v="1500-1800 HRS"/>
    <s v="VIRTUAL"/>
    <s v="ZOOM"/>
    <x v="270"/>
    <s v="HEALTH AWARENESS AND LIFE SKILLS"/>
    <s v="362"/>
    <s v="PAULUS ADAMBA"/>
    <s v="BISF"/>
    <s v="MAIN"/>
    <m/>
    <n v="0"/>
    <n v="0"/>
    <m/>
    <m/>
    <s v=""/>
    <s v=""/>
    <s v=""/>
    <s v=""/>
    <s v=""/>
    <n v="0"/>
    <s v=""/>
    <s v=""/>
    <s v=""/>
    <s v=""/>
    <s v=""/>
    <s v=""/>
    <m/>
    <s v=""/>
    <x v="0"/>
    <s v="SS"/>
    <s v="KCABSIF"/>
    <s v="BISF"/>
    <x v="2"/>
    <s v="MAIN"/>
    <s v="YEAR1TRIM2"/>
    <s v="A"/>
    <m/>
    <m/>
    <x v="0"/>
  </r>
  <r>
    <n v="6"/>
    <s v="SATURDAY"/>
    <s v="1500-1800 HRS"/>
    <s v="VIRTUAL"/>
    <s v="ZOOM"/>
    <x v="270"/>
    <s v="HEALTH AWARENESS AND LIFE SKILLS"/>
    <s v="362"/>
    <s v="PAULUS ADAMBA"/>
    <s v="BIT"/>
    <s v="MAIN"/>
    <m/>
    <n v="0"/>
    <n v="0"/>
    <m/>
    <m/>
    <s v=""/>
    <s v=""/>
    <s v=""/>
    <s v=""/>
    <s v=""/>
    <n v="0"/>
    <s v=""/>
    <s v=""/>
    <s v=""/>
    <s v=""/>
    <s v=""/>
    <s v=""/>
    <m/>
    <s v=""/>
    <x v="0"/>
    <s v="SS"/>
    <s v="KCABSCIT"/>
    <s v="BIT"/>
    <x v="2"/>
    <s v="MAIN"/>
    <s v="YEAR1TRIM2"/>
    <s v="A"/>
    <m/>
    <m/>
    <x v="0"/>
  </r>
  <r>
    <n v="6"/>
    <s v="SATURDAY"/>
    <s v="1500-1800 HRS"/>
    <s v="VIRTUAL"/>
    <s v="ZOOM"/>
    <x v="270"/>
    <s v="HEALTH AWARENESS AND LIFE SKILLS"/>
    <s v="362"/>
    <s v="PAULUS ADAMBA"/>
    <s v="BSD"/>
    <s v="MAIN"/>
    <m/>
    <n v="0"/>
    <n v="0"/>
    <n v="45"/>
    <m/>
    <s v=""/>
    <s v=""/>
    <s v=""/>
    <s v=""/>
    <s v=""/>
    <n v="0"/>
    <s v=""/>
    <s v=""/>
    <s v=""/>
    <s v=""/>
    <s v=""/>
    <s v=""/>
    <m/>
    <s v=""/>
    <x v="0"/>
    <s v="SS"/>
    <s v="KCABSSD"/>
    <s v="BSD"/>
    <x v="2"/>
    <s v="MAIN"/>
    <s v="YEAR1TRIM2"/>
    <s v="A"/>
    <m/>
    <m/>
    <x v="0"/>
  </r>
  <r>
    <n v="4"/>
    <s v="THURSDAY"/>
    <s v="1100-1400 HRS"/>
    <s v="VIRTUAL"/>
    <s v="ZOOM"/>
    <x v="271"/>
    <s v="MEDIA AND CULTURE"/>
    <s v="364"/>
    <s v="ISAIAH WERE"/>
    <s v="BFPA"/>
    <s v="TOWN"/>
    <n v="3"/>
    <n v="3"/>
    <n v="1"/>
    <n v="6"/>
    <s v=""/>
    <s v=""/>
    <s v=""/>
    <s v=""/>
    <s v=""/>
    <s v=""/>
    <s v=""/>
    <s v=""/>
    <s v=""/>
    <n v="1"/>
    <s v=""/>
    <s v=""/>
    <s v=""/>
    <m/>
    <s v=""/>
    <x v="1"/>
    <s v="PAFMES"/>
    <s v="KCABFPA"/>
    <s v="BFPA"/>
    <x v="0"/>
    <s v="TOWN"/>
    <s v="GSSY2S2"/>
    <s v="A"/>
    <m/>
    <m/>
    <x v="0"/>
  </r>
  <r>
    <n v="3"/>
    <s v="WEDNESDAY"/>
    <s v="1400-1700 HRS"/>
    <s v="VIRTUAL"/>
    <s v="ZOOM"/>
    <x v="272"/>
    <s v="INTRODUCTION TO ONLINE MEDIA"/>
    <s v="364"/>
    <s v="ISAIAH WERE"/>
    <s v="DJM"/>
    <s v="TOWN"/>
    <n v="3"/>
    <n v="3"/>
    <n v="1"/>
    <n v="6"/>
    <s v=""/>
    <s v=""/>
    <s v=""/>
    <s v=""/>
    <n v="1"/>
    <s v=""/>
    <s v=""/>
    <s v=""/>
    <s v=""/>
    <s v=""/>
    <s v=""/>
    <s v=""/>
    <s v=""/>
    <m/>
    <s v=""/>
    <x v="1"/>
    <s v="PAFMES"/>
    <s v="KCADJDM"/>
    <s v="DJM"/>
    <x v="0"/>
    <s v="TOWN"/>
    <s v="TRIM 2"/>
    <s v="A"/>
    <m/>
    <m/>
    <x v="0"/>
  </r>
  <r>
    <n v="4"/>
    <s v="THURSDAY"/>
    <s v="1400-1700 HRS"/>
    <s v="VIRTUAL"/>
    <s v="ZOOM"/>
    <x v="273"/>
    <s v="RESEARCH METHODS"/>
    <s v="364"/>
    <s v="ISAIAH WERE"/>
    <s v="DJM"/>
    <s v="TOWN"/>
    <m/>
    <n v="0"/>
    <n v="0"/>
    <n v="6"/>
    <s v=""/>
    <s v=""/>
    <s v=""/>
    <s v=""/>
    <n v="0"/>
    <s v=""/>
    <s v=""/>
    <s v=""/>
    <s v=""/>
    <s v=""/>
    <s v=""/>
    <s v=""/>
    <s v=""/>
    <m/>
    <s v=""/>
    <x v="1"/>
    <s v="PAFMES"/>
    <s v="KCADJDM"/>
    <s v="DJM"/>
    <x v="0"/>
    <s v="TOWN"/>
    <s v="TRIM 5"/>
    <s v="A"/>
    <m/>
    <m/>
    <x v="0"/>
  </r>
  <r>
    <n v="4"/>
    <s v="THURSDAY"/>
    <s v="1400-1700 HRS"/>
    <s v="VIRTUAL"/>
    <s v="ZOOM"/>
    <x v="274"/>
    <s v="RESEARCH SKILLS"/>
    <s v="364"/>
    <s v="ISAIAH WERE"/>
    <s v="DCP"/>
    <s v="MAIN"/>
    <m/>
    <n v="0"/>
    <n v="0"/>
    <n v="6"/>
    <s v=""/>
    <s v=""/>
    <s v=""/>
    <s v=""/>
    <n v="0"/>
    <s v=""/>
    <s v=""/>
    <s v=""/>
    <s v=""/>
    <s v=""/>
    <s v=""/>
    <s v=""/>
    <s v=""/>
    <m/>
    <s v=""/>
    <x v="1"/>
    <s v="EPS"/>
    <s v="KCADCP"/>
    <s v="DCP"/>
    <x v="0"/>
    <s v="MAIN"/>
    <s v="TRIM 4"/>
    <s v="A"/>
    <m/>
    <m/>
    <x v="0"/>
  </r>
  <r>
    <n v="4"/>
    <s v="THURSDAY"/>
    <s v="1400-1700 HRS"/>
    <s v="VIRTUAL"/>
    <s v="ZOOM"/>
    <x v="274"/>
    <s v="RESEARCH SKILLS"/>
    <s v="364"/>
    <s v="ISAIAH WERE"/>
    <s v="DCCJ"/>
    <s v="MAIN"/>
    <n v="3"/>
    <n v="3"/>
    <n v="1"/>
    <n v="6"/>
    <s v=""/>
    <s v=""/>
    <s v=""/>
    <s v=""/>
    <s v=""/>
    <s v=""/>
    <s v=""/>
    <s v=""/>
    <s v=""/>
    <s v=""/>
    <s v=""/>
    <s v=""/>
    <s v=""/>
    <m/>
    <s v=""/>
    <x v="1"/>
    <s v="EPS"/>
    <s v="KCADCCJ"/>
    <s v="DCCJ"/>
    <x v="0"/>
    <s v="MAIN"/>
    <s v="TRIM 5"/>
    <s v="A"/>
    <m/>
    <m/>
    <x v="0"/>
  </r>
  <r>
    <n v="1"/>
    <s v="MONDAY"/>
    <s v="1730-2000 HRS"/>
    <s v="VIRTUAL"/>
    <s v="ZOOM"/>
    <x v="274"/>
    <s v="RESEARCH SKILLS"/>
    <s v="364"/>
    <s v="ISAIAH WERE"/>
    <s v="DCP"/>
    <s v="MAIN"/>
    <n v="3"/>
    <n v="3"/>
    <n v="1"/>
    <n v="6"/>
    <s v=""/>
    <s v=""/>
    <s v=""/>
    <s v=""/>
    <n v="1"/>
    <s v=""/>
    <s v=""/>
    <s v=""/>
    <s v=""/>
    <s v=""/>
    <s v=""/>
    <s v=""/>
    <s v=""/>
    <m/>
    <s v=""/>
    <x v="1"/>
    <s v="EPS"/>
    <s v="KCADCP"/>
    <s v="DCP"/>
    <x v="2"/>
    <s v="MAIN"/>
    <s v="TRIM 4"/>
    <s v="A"/>
    <m/>
    <n v="30"/>
    <x v="0"/>
  </r>
  <r>
    <n v="5"/>
    <s v="FRIDAY"/>
    <s v="1400-1700 HRS"/>
    <s v="PHYSICAL"/>
    <s v="3-2"/>
    <x v="275"/>
    <s v="PRINCIPLES OF ADVERTISING"/>
    <s v="366"/>
    <s v="LAMECH ANG'ILA"/>
    <s v="BFPA"/>
    <s v="TOWN"/>
    <n v="3"/>
    <n v="3"/>
    <n v="1"/>
    <n v="6"/>
    <s v=""/>
    <s v=""/>
    <s v=""/>
    <s v=""/>
    <s v=""/>
    <s v=""/>
    <s v=""/>
    <s v=""/>
    <s v=""/>
    <n v="1"/>
    <s v=""/>
    <s v=""/>
    <s v=""/>
    <m/>
    <s v=""/>
    <x v="1"/>
    <s v="PAFMES"/>
    <s v="KCABFPA"/>
    <s v="BFPA"/>
    <x v="0"/>
    <s v="TOWN"/>
    <s v="GSSY2S1"/>
    <s v="A"/>
    <m/>
    <m/>
    <x v="0"/>
  </r>
  <r>
    <n v="3"/>
    <s v="WEDNESDAY"/>
    <s v="0800-1100 HRS"/>
    <s v="VIRTUAL"/>
    <s v="ZOOM"/>
    <x v="276"/>
    <s v="ENTERTAINMENT  LAW AND ETHICS-FILM"/>
    <s v="366"/>
    <s v="LAMECH ANG'ILA"/>
    <s v="BAFT"/>
    <s v="TOWN"/>
    <n v="3"/>
    <n v="3"/>
    <n v="1"/>
    <n v="30"/>
    <s v=""/>
    <s v=""/>
    <s v=""/>
    <s v=""/>
    <s v=""/>
    <s v=""/>
    <s v=""/>
    <s v=""/>
    <s v=""/>
    <n v="1"/>
    <s v=""/>
    <s v=""/>
    <s v=""/>
    <m/>
    <s v=""/>
    <x v="1"/>
    <s v="PAFMES"/>
    <s v="KCABFPA"/>
    <s v="BAFT"/>
    <x v="0"/>
    <s v="TOWN"/>
    <s v="GSSY4S1"/>
    <s v="A"/>
    <m/>
    <m/>
    <x v="0"/>
  </r>
  <r>
    <n v="2"/>
    <s v="TUESDAY"/>
    <s v="1100-1400 HRS"/>
    <s v="PHYSICAL"/>
    <s v="6-3"/>
    <x v="277"/>
    <s v="ADVERTISING"/>
    <s v="366"/>
    <s v="LAMECH ANG'ILA"/>
    <s v="BJDM"/>
    <s v="TOWN"/>
    <n v="3"/>
    <n v="3"/>
    <n v="1"/>
    <n v="6"/>
    <s v=""/>
    <s v=""/>
    <s v=""/>
    <s v=""/>
    <s v=""/>
    <s v=""/>
    <s v=""/>
    <s v=""/>
    <s v=""/>
    <n v="1"/>
    <s v=""/>
    <s v=""/>
    <s v=""/>
    <m/>
    <s v=""/>
    <x v="1"/>
    <s v="PAFMES"/>
    <s v="KCABJDM"/>
    <s v="BJDM"/>
    <x v="0"/>
    <s v="TOWN"/>
    <s v="GSSY3S1"/>
    <s v="A"/>
    <m/>
    <m/>
    <x v="0"/>
  </r>
  <r>
    <n v="3"/>
    <s v="WEDNESDAY"/>
    <s v="1100-1400 HRS"/>
    <s v="VIRTUAL"/>
    <s v="ZOOM"/>
    <x v="278"/>
    <s v="MEDIA LAW AND ETHICS"/>
    <s v="366"/>
    <s v="LAMECH ANG'ILA"/>
    <s v="BJDM"/>
    <s v="TOWN"/>
    <n v="3"/>
    <n v="3"/>
    <n v="1"/>
    <n v="6"/>
    <s v=""/>
    <s v=""/>
    <s v=""/>
    <s v=""/>
    <s v=""/>
    <s v=""/>
    <s v=""/>
    <s v=""/>
    <s v=""/>
    <n v="1"/>
    <s v=""/>
    <s v=""/>
    <s v=""/>
    <m/>
    <s v=""/>
    <x v="1"/>
    <s v="PAFMES"/>
    <s v="KCABJDM"/>
    <s v="BJDM"/>
    <x v="0"/>
    <s v="TOWN"/>
    <s v="GSSY3S1"/>
    <s v="A"/>
    <m/>
    <m/>
    <x v="0"/>
  </r>
  <r>
    <n v="3"/>
    <s v="WEDNESDAY"/>
    <s v="1730-2030 HRS"/>
    <s v="PG"/>
    <s v="ZOOM"/>
    <x v="279"/>
    <s v="INTERNATIONAL FINANCE FOR DEVELOPMENT"/>
    <s v="370"/>
    <s v="DR. IBRAHIM TIRIMBA"/>
    <s v="MBA CM"/>
    <s v="TOWN"/>
    <n v="3"/>
    <n v="3"/>
    <n v="1"/>
    <n v="35"/>
    <s v=""/>
    <s v=""/>
    <s v=""/>
    <s v=""/>
    <s v=""/>
    <s v=""/>
    <s v=""/>
    <s v=""/>
    <s v=""/>
    <s v=""/>
    <n v="1"/>
    <s v=""/>
    <s v=""/>
    <m/>
    <s v=""/>
    <x v="2"/>
    <s v="AF"/>
    <s v="KCAMBA"/>
    <s v="MBA CM"/>
    <x v="2"/>
    <s v="TOWN"/>
    <s v="YEAR1TRIM3"/>
    <s v="A"/>
    <m/>
    <m/>
    <x v="0"/>
  </r>
  <r>
    <n v="3"/>
    <s v="WEDNESDAY"/>
    <s v="1730-2030 HRS"/>
    <s v="PG"/>
    <s v="ZOOM"/>
    <x v="279"/>
    <s v="INTERNATIONAL FINANCE FOR DEVELOPMENT"/>
    <s v="370"/>
    <s v="DR. IBRAHIM TIRIMBA"/>
    <s v="MSC DF"/>
    <s v="TOWN"/>
    <m/>
    <n v="0"/>
    <n v="0"/>
    <m/>
    <s v=""/>
    <s v=""/>
    <s v=""/>
    <s v=""/>
    <s v=""/>
    <s v=""/>
    <s v=""/>
    <s v=""/>
    <s v=""/>
    <s v=""/>
    <n v="0"/>
    <s v=""/>
    <s v=""/>
    <m/>
    <s v=""/>
    <x v="2"/>
    <s v="AF"/>
    <s v="KCAMSCDF"/>
    <s v="MSC DF"/>
    <x v="2"/>
    <s v="TOWN"/>
    <s v="YEAR1TRIM3"/>
    <s v="A"/>
    <m/>
    <m/>
    <x v="0"/>
  </r>
  <r>
    <n v="5"/>
    <s v="FRIDAY"/>
    <s v="1700-2100 HRS"/>
    <s v="VIRTUAL"/>
    <s v="ZOOM"/>
    <x v="280"/>
    <s v="DIGITAL FINANCE"/>
    <s v="370"/>
    <s v="DR. IBRAHIM TIRIMBA"/>
    <s v="PHD FIN"/>
    <s v="MAIN"/>
    <n v="4"/>
    <n v="4"/>
    <n v="1"/>
    <n v="6"/>
    <s v=""/>
    <s v=""/>
    <s v=""/>
    <s v=""/>
    <s v=""/>
    <s v=""/>
    <s v=""/>
    <s v=""/>
    <n v="1"/>
    <s v=""/>
    <s v=""/>
    <s v=""/>
    <s v=""/>
    <m/>
    <s v=""/>
    <x v="2"/>
    <s v="AF"/>
    <s v="KCAPHDFIN"/>
    <s v="PHD FIN"/>
    <x v="2"/>
    <s v="MAIN"/>
    <s v="YEAR1TRIM2"/>
    <s v="A"/>
    <m/>
    <m/>
    <x v="0"/>
  </r>
  <r>
    <n v="7"/>
    <s v="SUNDAY"/>
    <s v="1100-1400 HRS"/>
    <s v="PG"/>
    <s v="ZOOM"/>
    <x v="18"/>
    <s v="CORPORATE GOVERNANCE AND ETHICS"/>
    <s v="370"/>
    <s v="DR. IBRAHIM TIRIMBA"/>
    <s v="MBA CM"/>
    <s v="MAIN"/>
    <m/>
    <n v="0"/>
    <n v="0"/>
    <m/>
    <s v=""/>
    <s v=""/>
    <s v=""/>
    <s v=""/>
    <s v=""/>
    <s v=""/>
    <s v=""/>
    <s v=""/>
    <s v=""/>
    <s v=""/>
    <n v="0"/>
    <s v=""/>
    <s v=""/>
    <m/>
    <s v=""/>
    <x v="2"/>
    <s v="BAM"/>
    <s v="KCAMBA"/>
    <s v="MBA CM"/>
    <x v="3"/>
    <s v="MAIN"/>
    <s v="YEAR1TRIM1"/>
    <s v="A"/>
    <m/>
    <m/>
    <x v="0"/>
  </r>
  <r>
    <n v="7"/>
    <s v="SUNDAY"/>
    <s v="1100-1400 HRS"/>
    <s v="PG"/>
    <s v="ZOOM"/>
    <x v="18"/>
    <s v="CORPORATE GOVERNANCE AND ETHICS"/>
    <s v="370"/>
    <s v="DR. IBRAHIM TIRIMBA"/>
    <s v="MBA MARKETING"/>
    <s v="MAIN"/>
    <m/>
    <n v="0"/>
    <n v="0"/>
    <m/>
    <s v=""/>
    <s v=""/>
    <s v=""/>
    <s v=""/>
    <s v=""/>
    <s v=""/>
    <s v=""/>
    <s v=""/>
    <s v=""/>
    <s v=""/>
    <n v="0"/>
    <s v=""/>
    <s v=""/>
    <m/>
    <s v=""/>
    <x v="2"/>
    <s v="BAM"/>
    <s v="KCAMBAS"/>
    <s v="MBA MARKETING"/>
    <x v="3"/>
    <s v="MAIN"/>
    <s v="YEAR1TRIM1"/>
    <s v="A"/>
    <m/>
    <n v="74"/>
    <x v="0"/>
  </r>
  <r>
    <n v="7"/>
    <s v="SUNDAY"/>
    <s v="1100-1400 HRS"/>
    <s v="PG"/>
    <s v="ZOOM"/>
    <x v="18"/>
    <s v="CORPORATE GOVERNANCE AND ETHICS"/>
    <s v="370"/>
    <s v="DR. IBRAHIM TIRIMBA"/>
    <s v="MSC DF"/>
    <s v="MAIN"/>
    <n v="3"/>
    <n v="3"/>
    <n v="1"/>
    <n v="47"/>
    <s v=""/>
    <s v=""/>
    <s v=""/>
    <s v=""/>
    <s v=""/>
    <s v=""/>
    <s v=""/>
    <s v=""/>
    <s v=""/>
    <s v=""/>
    <n v="1"/>
    <s v=""/>
    <s v=""/>
    <m/>
    <s v=""/>
    <x v="2"/>
    <s v="BAM"/>
    <s v="KCAMSCDF"/>
    <s v="MSC DF"/>
    <x v="3"/>
    <s v="MAIN"/>
    <s v="YEAR1TRIM1"/>
    <s v="A"/>
    <m/>
    <m/>
    <x v="0"/>
  </r>
  <r>
    <n v="7"/>
    <s v="SUNDAY"/>
    <s v="1100-1400 HRS"/>
    <s v="PG"/>
    <s v="ZOOM"/>
    <x v="18"/>
    <s v="CORPORATE GOVERNANCE AND ETHICS"/>
    <s v="370"/>
    <s v="DR. IBRAHIM TIRIMBA"/>
    <s v="MSC FIN"/>
    <s v="MAIN"/>
    <m/>
    <n v="0"/>
    <n v="0"/>
    <m/>
    <s v=""/>
    <s v=""/>
    <s v=""/>
    <s v=""/>
    <s v=""/>
    <s v=""/>
    <s v=""/>
    <s v=""/>
    <s v=""/>
    <s v=""/>
    <s v=""/>
    <s v=""/>
    <s v=""/>
    <m/>
    <s v=""/>
    <x v="2"/>
    <s v="BAM"/>
    <s v="KCAMSCCOM"/>
    <s v="MSC FIN"/>
    <x v="3"/>
    <s v="MAIN"/>
    <s v="YEAR1TRIM1"/>
    <s v="A"/>
    <m/>
    <m/>
    <x v="0"/>
  </r>
  <r>
    <n v="4"/>
    <s v="THURSDAY"/>
    <s v="1730-2030 HRS"/>
    <s v="PG"/>
    <s v="ZOOM"/>
    <x v="281"/>
    <s v="INTERNATIONAL FINANCIAL REPORTING AND ANALYSIS"/>
    <s v="371"/>
    <s v="DR. FRED SPORTA"/>
    <s v="MSC ACC"/>
    <s v="TOWN"/>
    <m/>
    <n v="0"/>
    <n v="0"/>
    <m/>
    <s v=""/>
    <s v=""/>
    <s v=""/>
    <s v=""/>
    <s v=""/>
    <s v=""/>
    <s v=""/>
    <s v=""/>
    <s v=""/>
    <s v=""/>
    <s v=""/>
    <s v=""/>
    <s v=""/>
    <m/>
    <s v=""/>
    <x v="2"/>
    <s v="AF"/>
    <s v="KCAMSCCOM"/>
    <s v="MSC ACC"/>
    <x v="2"/>
    <s v="TOWN"/>
    <s v="YEAR1TRIM2"/>
    <s v="A"/>
    <m/>
    <m/>
    <x v="0"/>
  </r>
  <r>
    <n v="4"/>
    <s v="THURSDAY"/>
    <s v="1730-2030 HRS"/>
    <s v="PG"/>
    <s v="ZOOM"/>
    <x v="281"/>
    <s v="INTERNATIONAL FINANCIAL REPORTING AND ANALYSIS"/>
    <s v="371"/>
    <s v="DR. FRED SPORTA"/>
    <s v="MSC FIN_ACC"/>
    <s v="TOWN"/>
    <n v="3"/>
    <n v="3"/>
    <n v="1"/>
    <n v="22"/>
    <s v=""/>
    <s v=""/>
    <s v=""/>
    <s v=""/>
    <s v=""/>
    <s v=""/>
    <s v=""/>
    <s v=""/>
    <s v=""/>
    <s v=""/>
    <n v="1"/>
    <s v=""/>
    <s v=""/>
    <m/>
    <s v=""/>
    <x v="2"/>
    <s v="AF"/>
    <s v="KCAMSCCOM"/>
    <s v="MSC FIN_ACC"/>
    <x v="2"/>
    <s v="TOWN"/>
    <s v="YEAR1TRIM2"/>
    <s v="A"/>
    <m/>
    <m/>
    <x v="0"/>
  </r>
  <r>
    <n v="4"/>
    <s v="THURSDAY"/>
    <s v="1730-2030 HRS"/>
    <s v="PG"/>
    <s v="ZOOM"/>
    <x v="281"/>
    <s v="INTERNATIONAL FINANCIAL REPORTING AND ANALYSIS"/>
    <s v="371"/>
    <s v="DR. FRED SPORTA"/>
    <s v="MSC DF"/>
    <s v="TOWN"/>
    <m/>
    <n v="0"/>
    <n v="0"/>
    <m/>
    <s v=""/>
    <s v=""/>
    <s v=""/>
    <s v=""/>
    <s v=""/>
    <s v=""/>
    <s v=""/>
    <s v=""/>
    <s v=""/>
    <s v=""/>
    <n v="0"/>
    <s v=""/>
    <s v=""/>
    <m/>
    <s v=""/>
    <x v="2"/>
    <s v="AF"/>
    <s v="KCAMSCDF"/>
    <s v="MSC DF"/>
    <x v="2"/>
    <s v="TOWN"/>
    <s v="YEAR1TRIM3"/>
    <s v="A"/>
    <m/>
    <m/>
    <x v="0"/>
  </r>
  <r>
    <n v="2"/>
    <s v="TUESDAY"/>
    <s v="1730-2030 HRS"/>
    <s v="PG"/>
    <s v="ZOOM"/>
    <x v="282"/>
    <s v="ADVANCED CORPORATE FINANCE"/>
    <s v="371"/>
    <s v="DR. FRED SPORTA"/>
    <s v="MSC ECON_INV"/>
    <s v="TOWN"/>
    <m/>
    <n v="0"/>
    <n v="0"/>
    <m/>
    <s v=""/>
    <s v=""/>
    <s v=""/>
    <s v=""/>
    <s v=""/>
    <s v=""/>
    <s v=""/>
    <s v=""/>
    <s v=""/>
    <s v=""/>
    <s v=""/>
    <s v=""/>
    <s v=""/>
    <m/>
    <s v=""/>
    <x v="2"/>
    <s v="AF"/>
    <s v="KCAMSCCOM"/>
    <s v="MSC ECON_INV"/>
    <x v="2"/>
    <s v="TOWN"/>
    <s v="YEAR1TRIM1"/>
    <s v="A"/>
    <m/>
    <m/>
    <x v="0"/>
  </r>
  <r>
    <n v="2"/>
    <s v="TUESDAY"/>
    <s v="1730-2030 HRS"/>
    <s v="PG"/>
    <s v="ZOOM"/>
    <x v="282"/>
    <s v="ADVANCED CORPORATE FINANCE"/>
    <s v="371"/>
    <s v="DR. FRED SPORTA"/>
    <s v="MSC FIN"/>
    <s v="TOWN"/>
    <m/>
    <n v="0"/>
    <n v="0"/>
    <m/>
    <s v=""/>
    <s v=""/>
    <s v=""/>
    <s v=""/>
    <s v=""/>
    <s v=""/>
    <s v=""/>
    <s v=""/>
    <s v=""/>
    <s v=""/>
    <s v=""/>
    <s v=""/>
    <s v=""/>
    <m/>
    <s v=""/>
    <x v="2"/>
    <s v="AF"/>
    <s v="KCAMSCCOM"/>
    <s v="MSC FIN"/>
    <x v="2"/>
    <s v="TOWN"/>
    <s v="YEAR1TRIM1"/>
    <s v="A"/>
    <m/>
    <m/>
    <x v="0"/>
  </r>
  <r>
    <n v="2"/>
    <s v="TUESDAY"/>
    <s v="1730-2030 HRS"/>
    <s v="PG"/>
    <s v="ZOOM"/>
    <x v="282"/>
    <s v="ADVANCED CORPORATE FINANCE"/>
    <s v="371"/>
    <s v="DR. FRED SPORTA"/>
    <s v="MSC FIN_ACC"/>
    <s v="TOWN"/>
    <n v="3"/>
    <n v="3"/>
    <n v="1"/>
    <n v="34"/>
    <s v=""/>
    <s v=""/>
    <s v=""/>
    <s v=""/>
    <s v=""/>
    <s v=""/>
    <s v=""/>
    <s v=""/>
    <s v=""/>
    <s v=""/>
    <n v="1"/>
    <s v=""/>
    <s v=""/>
    <m/>
    <s v=""/>
    <x v="2"/>
    <s v="AF"/>
    <s v="KCAMSCCOM"/>
    <s v="MSC FIN_ACC"/>
    <x v="2"/>
    <s v="TOWN"/>
    <s v="YEAR1TRIM1"/>
    <s v="A"/>
    <m/>
    <m/>
    <x v="0"/>
  </r>
  <r>
    <n v="2"/>
    <s v="TUESDAY"/>
    <s v="1730-2030 HRS"/>
    <s v="PG"/>
    <s v="ZOOM"/>
    <x v="282"/>
    <s v="ADVANCED CORPORATE FINANCE"/>
    <s v="371"/>
    <s v="DR. FRED SPORTA"/>
    <s v="MSC FIN_ECON"/>
    <s v="TOWN"/>
    <m/>
    <n v="0"/>
    <n v="0"/>
    <m/>
    <s v=""/>
    <s v=""/>
    <s v=""/>
    <s v=""/>
    <s v=""/>
    <s v=""/>
    <s v=""/>
    <s v=""/>
    <s v=""/>
    <s v=""/>
    <n v="0"/>
    <s v=""/>
    <s v=""/>
    <m/>
    <s v=""/>
    <x v="2"/>
    <s v="AF"/>
    <s v="KCAMSCCOM"/>
    <s v="MSC FIN_ECON"/>
    <x v="2"/>
    <s v="TOWN"/>
    <s v="YEAR1TRIM1"/>
    <s v="A"/>
    <m/>
    <m/>
    <x v="0"/>
  </r>
  <r>
    <n v="2"/>
    <s v="TUESDAY"/>
    <s v="1730-2030 HRS"/>
    <s v="PG"/>
    <s v="ZOOM"/>
    <x v="282"/>
    <s v="ADVANCED CORPORATE FINANCE"/>
    <s v="371"/>
    <s v="DR. FRED SPORTA"/>
    <s v="MSC FIN_INV"/>
    <s v="TOWN"/>
    <m/>
    <n v="0"/>
    <n v="0"/>
    <m/>
    <s v=""/>
    <s v=""/>
    <s v=""/>
    <s v=""/>
    <s v=""/>
    <s v=""/>
    <s v=""/>
    <s v=""/>
    <s v=""/>
    <s v=""/>
    <n v="0"/>
    <s v=""/>
    <s v=""/>
    <m/>
    <s v=""/>
    <x v="2"/>
    <s v="AF"/>
    <s v="KCAMSCCOM"/>
    <s v="MSC FIN_INV"/>
    <x v="2"/>
    <s v="TOWN"/>
    <s v="YEAR1TRIM1"/>
    <s v="A"/>
    <m/>
    <m/>
    <x v="0"/>
  </r>
  <r>
    <n v="5"/>
    <s v="FRIDAY"/>
    <s v="1730-2030 HRS"/>
    <s v="PG"/>
    <s v="ZOOM"/>
    <x v="283"/>
    <s v="SECURITY ANALYSIS"/>
    <s v="371"/>
    <s v="DR. FRED SPORTA"/>
    <s v="MSC FIN"/>
    <s v="TOWN"/>
    <m/>
    <n v="0"/>
    <n v="0"/>
    <m/>
    <s v=""/>
    <s v=""/>
    <s v=""/>
    <s v=""/>
    <s v=""/>
    <s v=""/>
    <s v=""/>
    <s v=""/>
    <s v=""/>
    <s v=""/>
    <s v=""/>
    <s v=""/>
    <s v=""/>
    <m/>
    <s v=""/>
    <x v="2"/>
    <s v="AF"/>
    <s v="KCAMSCCOM"/>
    <s v="MSC FIN"/>
    <x v="2"/>
    <s v="TOWN"/>
    <s v="YEAR1TRIM2"/>
    <s v="A"/>
    <m/>
    <m/>
    <x v="0"/>
  </r>
  <r>
    <n v="5"/>
    <s v="FRIDAY"/>
    <s v="1730-2030 HRS"/>
    <s v="PG"/>
    <s v="ZOOM"/>
    <x v="283"/>
    <s v="SECURITY ANALYSIS"/>
    <s v="371"/>
    <s v="DR. FRED SPORTA"/>
    <s v="MSC FIN_ECON"/>
    <s v="TOWN"/>
    <m/>
    <n v="0"/>
    <n v="0"/>
    <m/>
    <s v=""/>
    <s v=""/>
    <s v=""/>
    <s v=""/>
    <s v=""/>
    <s v=""/>
    <s v=""/>
    <s v=""/>
    <s v=""/>
    <s v=""/>
    <n v="0"/>
    <s v=""/>
    <s v=""/>
    <m/>
    <s v=""/>
    <x v="2"/>
    <s v="AF"/>
    <s v="KCAMSCCOM"/>
    <s v="MSC FIN_ECON"/>
    <x v="2"/>
    <s v="TOWN"/>
    <s v="YEAR1TRIM2"/>
    <s v="A"/>
    <m/>
    <m/>
    <x v="0"/>
  </r>
  <r>
    <n v="5"/>
    <s v="FRIDAY"/>
    <s v="1730-2030 HRS"/>
    <s v="PG"/>
    <s v="ZOOM"/>
    <x v="283"/>
    <s v="SECURITY ANALYSIS"/>
    <s v="371"/>
    <s v="DR. FRED SPORTA"/>
    <s v="MSC FIN_INV"/>
    <s v="TOWN"/>
    <m/>
    <n v="0"/>
    <n v="0"/>
    <m/>
    <s v=""/>
    <s v=""/>
    <s v=""/>
    <s v=""/>
    <s v=""/>
    <s v=""/>
    <s v=""/>
    <s v=""/>
    <s v=""/>
    <s v=""/>
    <n v="0"/>
    <s v=""/>
    <s v=""/>
    <m/>
    <s v=""/>
    <x v="2"/>
    <s v="AF"/>
    <s v="KCAMSCCOM"/>
    <s v="MSC FIN_INV"/>
    <x v="2"/>
    <s v="TOWN"/>
    <s v="YEAR1TRIM2"/>
    <s v="A"/>
    <m/>
    <m/>
    <x v="0"/>
  </r>
  <r>
    <n v="5"/>
    <s v="FRIDAY"/>
    <s v="1730-2030 HRS"/>
    <s v="PG"/>
    <s v="ZOOM"/>
    <x v="283"/>
    <s v="SECURITY ANALYSIS"/>
    <s v="371"/>
    <s v="DR. FRED SPORTA"/>
    <s v="MSC ECON_INV"/>
    <s v="TOWN"/>
    <n v="3"/>
    <n v="3"/>
    <n v="1"/>
    <n v="22"/>
    <s v=""/>
    <s v=""/>
    <s v=""/>
    <s v=""/>
    <s v=""/>
    <s v=""/>
    <s v=""/>
    <s v=""/>
    <s v=""/>
    <s v=""/>
    <s v=""/>
    <s v=""/>
    <s v=""/>
    <m/>
    <s v=""/>
    <x v="2"/>
    <s v="AF"/>
    <s v="KCAMSCCOM"/>
    <s v="MSC ECON_INV"/>
    <x v="2"/>
    <s v="TOWN"/>
    <s v="YEAR1TRIM3"/>
    <s v="A"/>
    <m/>
    <m/>
    <x v="0"/>
  </r>
  <r>
    <n v="5"/>
    <s v="FRIDAY"/>
    <s v="1730-2030 HRS"/>
    <s v="PG"/>
    <s v="ZOOM"/>
    <x v="283"/>
    <s v="SECURITY ANALYSIS"/>
    <s v="371"/>
    <s v="DR. FRED SPORTA"/>
    <s v="MSC FIN_ACC"/>
    <s v="TOWN"/>
    <m/>
    <n v="0"/>
    <n v="0"/>
    <m/>
    <s v=""/>
    <s v=""/>
    <s v=""/>
    <s v=""/>
    <s v=""/>
    <s v=""/>
    <s v=""/>
    <s v=""/>
    <s v=""/>
    <s v=""/>
    <n v="0"/>
    <s v=""/>
    <s v=""/>
    <m/>
    <s v=""/>
    <x v="2"/>
    <s v="AF"/>
    <s v="KCAMSCCOM"/>
    <s v="MSC FIN_ACC"/>
    <x v="2"/>
    <s v="TOWN"/>
    <s v="YEAR1TRIM3"/>
    <s v="A"/>
    <m/>
    <m/>
    <x v="0"/>
  </r>
  <r>
    <n v="4"/>
    <s v="THURSDAY"/>
    <s v="1400-1700 HRS"/>
    <s v="VIRTUAL"/>
    <s v="ZOOM "/>
    <x v="284"/>
    <s v="BANKING FRAUD"/>
    <s v="373"/>
    <s v="BERNARD ORIOKI"/>
    <s v="DBANK"/>
    <s v="MAIN"/>
    <n v="3"/>
    <n v="3"/>
    <n v="1"/>
    <n v="17"/>
    <s v=""/>
    <n v="1"/>
    <s v=""/>
    <s v=""/>
    <s v=""/>
    <s v=""/>
    <s v=""/>
    <s v=""/>
    <s v=""/>
    <s v=""/>
    <s v=""/>
    <s v=""/>
    <s v=""/>
    <m/>
    <s v=""/>
    <x v="3"/>
    <s v="ACADEMIC"/>
    <s v="KCADIPBANKING"/>
    <s v="DBANK"/>
    <x v="0"/>
    <s v="MAIN"/>
    <s v="STAGE 4"/>
    <s v="A"/>
    <m/>
    <m/>
    <x v="0"/>
  </r>
  <r>
    <n v="6"/>
    <s v="SATURDAY"/>
    <s v="1730-2030HRS"/>
    <s v="VIRTUAL"/>
    <s v="ZOOM"/>
    <x v="166"/>
    <s v="PUBLIC SECTOR FINANCE"/>
    <s v="373"/>
    <s v="BERNARD ORIOKI"/>
    <s v="B.Ed(Arts)"/>
    <s v="MAIN"/>
    <m/>
    <m/>
    <m/>
    <m/>
    <m/>
    <m/>
    <m/>
    <m/>
    <m/>
    <m/>
    <m/>
    <m/>
    <m/>
    <m/>
    <m/>
    <m/>
    <m/>
    <m/>
    <m/>
    <x v="1"/>
    <s v="AF"/>
    <s v="KCABEDUORD"/>
    <s v="B.Ed(Arts)"/>
    <x v="4"/>
    <s v="MAIN"/>
    <s v="Y4S1"/>
    <s v="A"/>
    <m/>
    <m/>
    <x v="0"/>
  </r>
  <r>
    <n v="6"/>
    <s v="SATURDAY"/>
    <s v="1730-2030HRS"/>
    <s v="VIRTUAL"/>
    <s v="ZOOM"/>
    <x v="166"/>
    <s v="PUBLIC SECTOR FINANCE"/>
    <s v="373"/>
    <s v="BERNARD ORIOKI"/>
    <s v="BCOM"/>
    <s v="MAIN"/>
    <s v="3"/>
    <m/>
    <m/>
    <n v="6"/>
    <m/>
    <m/>
    <m/>
    <m/>
    <m/>
    <m/>
    <m/>
    <m/>
    <m/>
    <m/>
    <m/>
    <m/>
    <m/>
    <m/>
    <m/>
    <x v="2"/>
    <s v="AF"/>
    <s v="KCABCOM"/>
    <s v="BCOM"/>
    <x v="4"/>
    <s v="MAIN"/>
    <s v="YEAR3TRIM2"/>
    <s v="A"/>
    <m/>
    <m/>
    <x v="0"/>
  </r>
  <r>
    <n v="6"/>
    <s v="SATURDAY"/>
    <s v="1730-2030HRS"/>
    <s v="VIRTUAL"/>
    <s v="ZOOM"/>
    <x v="166"/>
    <s v="PUBLIC SECTOR FINANCE"/>
    <s v="373"/>
    <s v="BERNARD ORIOKI"/>
    <s v="BPM"/>
    <s v="MAIN"/>
    <m/>
    <m/>
    <m/>
    <n v="6"/>
    <m/>
    <m/>
    <m/>
    <m/>
    <m/>
    <m/>
    <m/>
    <m/>
    <m/>
    <m/>
    <m/>
    <m/>
    <m/>
    <m/>
    <m/>
    <x v="2"/>
    <s v="AF"/>
    <s v="KCABSCPM"/>
    <s v="BPM"/>
    <x v="4"/>
    <s v="MAIN"/>
    <s v="YEAR3TRIM2"/>
    <s v="A"/>
    <m/>
    <n v="74"/>
    <x v="0"/>
  </r>
  <r>
    <n v="6"/>
    <s v="SATURDAY"/>
    <s v="1730-2030HRS"/>
    <s v="VIRTUAL"/>
    <s v="ZOOM"/>
    <x v="285"/>
    <s v="COMMUNITY EDUCATION AND MOBILIZATION"/>
    <s v="374"/>
    <s v="VERAH THIONG'O"/>
    <s v="BECE"/>
    <s v="MAIN"/>
    <s v="3"/>
    <m/>
    <m/>
    <n v="6"/>
    <m/>
    <m/>
    <m/>
    <m/>
    <m/>
    <m/>
    <m/>
    <m/>
    <m/>
    <m/>
    <m/>
    <m/>
    <m/>
    <m/>
    <m/>
    <x v="1"/>
    <s v="EPS"/>
    <s v="KCABECE"/>
    <s v="BECE"/>
    <x v="4"/>
    <s v="MAIN"/>
    <s v="Y2S1"/>
    <s v="A"/>
    <m/>
    <m/>
    <x v="0"/>
  </r>
  <r>
    <n v="3"/>
    <s v="WEDNESDAY"/>
    <s v="1730-2030 HRS"/>
    <s v="VIRTUAL"/>
    <s v="ZOOM"/>
    <x v="286"/>
    <s v="GLOBAL HRM"/>
    <s v="374"/>
    <s v="VERAH THIONG'O"/>
    <s v="BCOM"/>
    <s v="TOWN"/>
    <n v="3"/>
    <n v="3"/>
    <n v="1"/>
    <n v="39"/>
    <s v=""/>
    <s v=""/>
    <s v=""/>
    <s v=""/>
    <s v=""/>
    <s v=""/>
    <s v=""/>
    <n v="1"/>
    <s v=""/>
    <s v=""/>
    <s v=""/>
    <s v=""/>
    <s v=""/>
    <m/>
    <s v=""/>
    <x v="2"/>
    <s v="BAM"/>
    <s v="KCABCOM"/>
    <s v="BCOM"/>
    <x v="1"/>
    <s v="TOWN"/>
    <s v="YEAR3TRIM2"/>
    <s v="A"/>
    <s v="HRO"/>
    <m/>
    <x v="0"/>
  </r>
  <r>
    <n v="4"/>
    <s v="THURSDAY"/>
    <s v="1730-2030 HRS"/>
    <s v="VIRTUAL"/>
    <s v="ZOOM"/>
    <x v="287"/>
    <s v="HUMAN RESOURCE PLANNING"/>
    <s v="374"/>
    <s v="VERAH THIONG'O"/>
    <s v="BCOM"/>
    <s v="TOWN"/>
    <n v="3"/>
    <n v="3"/>
    <n v="1"/>
    <n v="33"/>
    <s v=""/>
    <s v=""/>
    <s v=""/>
    <s v=""/>
    <s v=""/>
    <s v=""/>
    <s v=""/>
    <n v="1"/>
    <s v=""/>
    <s v=""/>
    <s v=""/>
    <s v=""/>
    <s v=""/>
    <m/>
    <s v=""/>
    <x v="2"/>
    <s v="BAM"/>
    <s v="KCABCOM"/>
    <s v="BCOM"/>
    <x v="1"/>
    <s v="TOWN"/>
    <s v="YEAR3TRIM1"/>
    <s v="A"/>
    <s v="HRO"/>
    <m/>
    <x v="0"/>
  </r>
  <r>
    <n v="3"/>
    <s v="WEDNESDAY"/>
    <s v="1400-1700 HRS"/>
    <s v="PHYSICAL"/>
    <s v="TC 4-4"/>
    <x v="288"/>
    <s v="OPERATIONS MANAGEMENT IN SUPPLY CHAINS"/>
    <s v="375"/>
    <s v="KENNETH CHEBELYON"/>
    <s v="BPL"/>
    <s v="MAIN"/>
    <n v="3"/>
    <n v="3"/>
    <n v="1"/>
    <n v="9"/>
    <s v=""/>
    <s v=""/>
    <s v=""/>
    <s v=""/>
    <s v=""/>
    <s v=""/>
    <s v=""/>
    <n v="1"/>
    <s v=""/>
    <s v=""/>
    <s v=""/>
    <s v=""/>
    <s v=""/>
    <m/>
    <s v=""/>
    <x v="2"/>
    <s v="BAM"/>
    <s v="KCABSCPL"/>
    <s v="BPL"/>
    <x v="0"/>
    <s v="MAIN"/>
    <s v="YEAR2TRIM1"/>
    <s v="A"/>
    <m/>
    <m/>
    <x v="0"/>
  </r>
  <r>
    <n v="5"/>
    <s v="FRIDAY"/>
    <s v="1730-2030 HRS"/>
    <s v="VIRTUAL"/>
    <s v="ZOOM"/>
    <x v="289"/>
    <s v="PROCUREMENT MANAGEMENT"/>
    <s v="375"/>
    <s v="KENNETH CHEBELYON"/>
    <s v="BPL"/>
    <s v="KITENGELA"/>
    <m/>
    <n v="0"/>
    <n v="0"/>
    <m/>
    <s v=""/>
    <s v=""/>
    <s v=""/>
    <s v=""/>
    <s v=""/>
    <s v=""/>
    <s v=""/>
    <n v="0"/>
    <s v=""/>
    <s v=""/>
    <s v=""/>
    <s v=""/>
    <s v=""/>
    <m/>
    <s v=""/>
    <x v="2"/>
    <s v="BAM"/>
    <s v="KCABSCPL"/>
    <s v="BPL"/>
    <x v="1"/>
    <s v="KITENGELA"/>
    <s v="YEAR2TRIM2"/>
    <s v="A"/>
    <m/>
    <m/>
    <x v="0"/>
  </r>
  <r>
    <n v="5"/>
    <s v="FRIDAY"/>
    <s v="1730-2030 HRS"/>
    <s v="VIRTUAL"/>
    <s v="ZOOM"/>
    <x v="289"/>
    <s v="PROCUREMENT MANAGEMENT"/>
    <s v="375"/>
    <s v="KENNETH CHEBELYON"/>
    <s v="BPL"/>
    <s v="MAIN"/>
    <m/>
    <n v="0"/>
    <n v="0"/>
    <m/>
    <s v=""/>
    <s v=""/>
    <s v=""/>
    <s v=""/>
    <s v=""/>
    <s v=""/>
    <s v=""/>
    <n v="0"/>
    <s v=""/>
    <s v=""/>
    <s v=""/>
    <s v=""/>
    <s v=""/>
    <m/>
    <s v=""/>
    <x v="2"/>
    <s v="BAM"/>
    <s v="KCABSCPL"/>
    <s v="BPL"/>
    <x v="1"/>
    <s v="MAIN"/>
    <s v="YEAR2TRIM2"/>
    <s v="A"/>
    <m/>
    <m/>
    <x v="0"/>
  </r>
  <r>
    <n v="5"/>
    <s v="FRIDAY"/>
    <s v="1730-2030 HRS"/>
    <s v="VIRTUAL"/>
    <s v="ZOOM"/>
    <x v="289"/>
    <s v="PROCUREMENT MANAGEMENT"/>
    <s v="375"/>
    <s v="KENNETH CHEBELYON"/>
    <s v="BPL"/>
    <s v="TOWN"/>
    <n v="3"/>
    <n v="3"/>
    <n v="1"/>
    <n v="14"/>
    <s v=""/>
    <s v=""/>
    <s v=""/>
    <s v=""/>
    <s v=""/>
    <s v=""/>
    <s v=""/>
    <n v="1"/>
    <s v=""/>
    <s v=""/>
    <s v=""/>
    <s v=""/>
    <s v=""/>
    <m/>
    <s v=""/>
    <x v="2"/>
    <s v="BAM"/>
    <s v="KCABSCPL"/>
    <s v="BPL"/>
    <x v="1"/>
    <s v="TOWN"/>
    <s v="YEAR2TRIM2"/>
    <s v="A"/>
    <m/>
    <m/>
    <x v="0"/>
  </r>
  <r>
    <n v="4"/>
    <s v="THURSDAY"/>
    <s v="1730-2030 HRS"/>
    <s v="VIRTUAL"/>
    <s v="ZOOM"/>
    <x v="290"/>
    <s v="RETAIL LOGISTICS"/>
    <s v="375"/>
    <s v="KENNETH CHEBELYON"/>
    <s v="BPL"/>
    <s v="KITENGELA"/>
    <m/>
    <n v="0"/>
    <n v="0"/>
    <m/>
    <s v=""/>
    <s v=""/>
    <s v=""/>
    <s v=""/>
    <s v=""/>
    <s v=""/>
    <s v=""/>
    <n v="0"/>
    <s v=""/>
    <s v=""/>
    <s v=""/>
    <s v=""/>
    <s v=""/>
    <m/>
    <s v=""/>
    <x v="2"/>
    <s v="BAM"/>
    <s v="KCABSCPL"/>
    <s v="BPL"/>
    <x v="1"/>
    <s v="KITENGELA"/>
    <s v="YEAR2TRIM3"/>
    <s v="A"/>
    <m/>
    <m/>
    <x v="0"/>
  </r>
  <r>
    <n v="4"/>
    <s v="THURSDAY"/>
    <s v="1730-2030 HRS"/>
    <s v="VIRTUAL"/>
    <s v="ZOOM"/>
    <x v="290"/>
    <s v="RETAIL LOGISTICS"/>
    <s v="375"/>
    <s v="KENNETH CHEBELYON"/>
    <s v="BPL"/>
    <s v="MAIN"/>
    <m/>
    <n v="0"/>
    <n v="0"/>
    <m/>
    <s v=""/>
    <s v=""/>
    <s v=""/>
    <s v=""/>
    <s v=""/>
    <s v=""/>
    <s v=""/>
    <n v="0"/>
    <s v=""/>
    <s v=""/>
    <s v=""/>
    <s v=""/>
    <s v=""/>
    <m/>
    <s v=""/>
    <x v="2"/>
    <s v="BAM"/>
    <s v="KCABSCPL"/>
    <s v="BPL"/>
    <x v="1"/>
    <s v="MAIN"/>
    <s v="YEAR2TRIM3"/>
    <s v="A"/>
    <m/>
    <m/>
    <x v="0"/>
  </r>
  <r>
    <n v="4"/>
    <s v="THURSDAY"/>
    <s v="1730-2030 HRS"/>
    <s v="VIRTUAL"/>
    <s v="ZOOM"/>
    <x v="290"/>
    <s v="RETAIL LOGISTICS"/>
    <s v="375"/>
    <s v="KENNETH CHEBELYON"/>
    <s v="BPL"/>
    <s v="TOWN"/>
    <n v="3"/>
    <n v="3"/>
    <n v="1"/>
    <n v="7"/>
    <s v=""/>
    <s v=""/>
    <s v=""/>
    <s v=""/>
    <s v=""/>
    <s v=""/>
    <s v=""/>
    <n v="1"/>
    <s v=""/>
    <s v=""/>
    <s v=""/>
    <s v=""/>
    <s v=""/>
    <m/>
    <s v=""/>
    <x v="2"/>
    <s v="BAM"/>
    <s v="KCABSCPL"/>
    <s v="BPL"/>
    <x v="1"/>
    <s v="TOWN"/>
    <s v="YEAR2TRIM3"/>
    <s v="A"/>
    <m/>
    <m/>
    <x v="0"/>
  </r>
  <r>
    <n v="5"/>
    <s v="FRIDAY"/>
    <s v="1100-1400 HRS"/>
    <s v="PHYSICAL"/>
    <s v="6-7"/>
    <x v="291"/>
    <s v="MANAGING RISKS IN SUPPLY CHAIN"/>
    <s v="375"/>
    <s v="KENNETH CHEBELYON"/>
    <s v="BPL"/>
    <s v="TOWN"/>
    <n v="3"/>
    <n v="3"/>
    <n v="1"/>
    <n v="53"/>
    <s v=""/>
    <s v=""/>
    <s v=""/>
    <s v=""/>
    <s v=""/>
    <s v=""/>
    <s v=""/>
    <n v="1"/>
    <s v=""/>
    <s v=""/>
    <s v=""/>
    <s v=""/>
    <s v=""/>
    <m/>
    <s v=""/>
    <x v="2"/>
    <s v="BAM"/>
    <s v="KCABSCPL"/>
    <s v="BPL"/>
    <x v="0"/>
    <s v="TOWN"/>
    <s v="YEAR3TRIM1"/>
    <s v="A"/>
    <m/>
    <m/>
    <x v="0"/>
  </r>
  <r>
    <n v="2"/>
    <s v="TUESDAY"/>
    <s v="1730-2030 HRS"/>
    <s v="VIRTUAL"/>
    <s v="ZOOM"/>
    <x v="291"/>
    <s v="MANAGING RISKS IN SUPPLY CHAIN"/>
    <s v="375"/>
    <s v="KENNETH CHEBELYON"/>
    <s v="BPL"/>
    <s v="MAIN"/>
    <m/>
    <n v="0"/>
    <n v="0"/>
    <m/>
    <s v=""/>
    <s v=""/>
    <s v=""/>
    <s v=""/>
    <s v=""/>
    <s v=""/>
    <s v=""/>
    <n v="0"/>
    <s v=""/>
    <s v=""/>
    <s v=""/>
    <s v=""/>
    <s v=""/>
    <m/>
    <s v=""/>
    <x v="2"/>
    <s v="BAM"/>
    <s v="KCABSCPL"/>
    <s v="BPL"/>
    <x v="1"/>
    <s v="MAIN"/>
    <s v="YEAR3TRIM1"/>
    <s v="A"/>
    <m/>
    <m/>
    <x v="0"/>
  </r>
  <r>
    <n v="2"/>
    <s v="TUESDAY"/>
    <s v="1730-2030 HRS"/>
    <s v="VIRTUAL"/>
    <s v="ZOOM"/>
    <x v="291"/>
    <s v="MANAGING RISKS IN SUPPLY CHAIN"/>
    <s v="375"/>
    <s v="KENNETH CHEBELYON"/>
    <s v="BPL"/>
    <s v="TOWN"/>
    <n v="3"/>
    <n v="3"/>
    <n v="1"/>
    <n v="13"/>
    <s v=""/>
    <s v=""/>
    <s v=""/>
    <s v=""/>
    <s v=""/>
    <s v=""/>
    <s v=""/>
    <n v="1"/>
    <s v=""/>
    <s v=""/>
    <s v=""/>
    <s v=""/>
    <s v=""/>
    <m/>
    <s v=""/>
    <x v="2"/>
    <s v="BAM"/>
    <s v="KCABSCPL"/>
    <s v="BPL"/>
    <x v="1"/>
    <s v="TOWN"/>
    <s v="YEAR3TRIM1"/>
    <s v="A"/>
    <m/>
    <m/>
    <x v="0"/>
  </r>
  <r>
    <n v="2"/>
    <s v="TUESDAY"/>
    <s v="0800-1100 HRS"/>
    <s v="PHYSICAL"/>
    <s v="TC 4-9"/>
    <x v="292"/>
    <s v="STRATEGIC PROCUREMENT AND SOURCING"/>
    <s v="375"/>
    <s v="KENNETH CHEBELYON"/>
    <s v="BPL"/>
    <s v="MAIN"/>
    <n v="3"/>
    <n v="3"/>
    <n v="1"/>
    <n v="57"/>
    <s v=""/>
    <s v=""/>
    <s v=""/>
    <s v=""/>
    <s v=""/>
    <s v=""/>
    <s v=""/>
    <n v="1"/>
    <s v=""/>
    <s v=""/>
    <s v=""/>
    <s v=""/>
    <s v=""/>
    <m/>
    <s v=""/>
    <x v="2"/>
    <s v="BAM"/>
    <s v="KCABSCPL"/>
    <s v="BPL"/>
    <x v="0"/>
    <s v="MAIN"/>
    <s v="YEAR3TRIM1"/>
    <s v="A"/>
    <m/>
    <m/>
    <x v="0"/>
  </r>
  <r>
    <n v="5"/>
    <s v="FRIDAY"/>
    <s v="0800-1100 HRS"/>
    <s v="PHYSICAL"/>
    <s v="7-1"/>
    <x v="293"/>
    <s v="SUSTAINABLE SUPPLY CHAIN MANAGEMENT"/>
    <s v="375"/>
    <s v="KENNETH CHEBELYON"/>
    <s v="BPL"/>
    <s v="TOWN"/>
    <n v="3"/>
    <n v="3"/>
    <n v="1"/>
    <n v="39"/>
    <s v=""/>
    <s v=""/>
    <s v=""/>
    <s v=""/>
    <s v=""/>
    <s v=""/>
    <s v=""/>
    <n v="1"/>
    <s v=""/>
    <s v=""/>
    <s v=""/>
    <s v=""/>
    <s v=""/>
    <m/>
    <s v=""/>
    <x v="2"/>
    <s v="BAM"/>
    <s v="KCABSCPL"/>
    <s v="BPL"/>
    <x v="0"/>
    <s v="TOWN"/>
    <s v="YEAR3TRIM2"/>
    <s v="A"/>
    <m/>
    <n v="26"/>
    <x v="0"/>
  </r>
  <r>
    <n v="1"/>
    <s v="MONDAY"/>
    <s v="1730-2030 HRS"/>
    <s v="VIRTUAL"/>
    <s v="ZOOM"/>
    <x v="293"/>
    <s v="SUSTAINABLE SUPPLY CHAIN MANAGEMENT"/>
    <s v="375"/>
    <s v="KENNETH CHEBELYON"/>
    <s v="BPL"/>
    <s v="KITENGELA"/>
    <m/>
    <n v="0"/>
    <n v="0"/>
    <m/>
    <s v=""/>
    <s v=""/>
    <s v=""/>
    <s v=""/>
    <s v=""/>
    <s v=""/>
    <s v=""/>
    <n v="0"/>
    <s v=""/>
    <s v=""/>
    <s v=""/>
    <s v=""/>
    <s v=""/>
    <m/>
    <s v=""/>
    <x v="2"/>
    <s v="BAM"/>
    <s v="KCABSCPL"/>
    <s v="BPL"/>
    <x v="1"/>
    <s v="KITENGELA"/>
    <s v="YEAR3TRIM2"/>
    <s v="A"/>
    <m/>
    <n v="26"/>
    <x v="0"/>
  </r>
  <r>
    <n v="1"/>
    <s v="MONDAY"/>
    <s v="1730-2030 HRS"/>
    <s v="VIRTUAL"/>
    <s v="ZOOM"/>
    <x v="293"/>
    <s v="SUSTAINABLE SUPPLY CHAIN MANAGEMENT"/>
    <s v="375"/>
    <s v="KENNETH CHEBELYON"/>
    <s v="BPL"/>
    <s v="MAIN"/>
    <m/>
    <n v="0"/>
    <n v="0"/>
    <m/>
    <s v=""/>
    <s v=""/>
    <s v=""/>
    <s v=""/>
    <s v=""/>
    <s v=""/>
    <s v=""/>
    <n v="0"/>
    <s v=""/>
    <s v=""/>
    <s v=""/>
    <s v=""/>
    <s v=""/>
    <m/>
    <s v=""/>
    <x v="2"/>
    <s v="BAM"/>
    <s v="KCABSCPL"/>
    <s v="BPL"/>
    <x v="1"/>
    <s v="MAIN"/>
    <s v="YEAR3TRIM2"/>
    <s v="A"/>
    <m/>
    <n v="26"/>
    <x v="0"/>
  </r>
  <r>
    <n v="1"/>
    <s v="MONDAY"/>
    <s v="1730-2030 HRS"/>
    <s v="VIRTUAL"/>
    <s v="ZOOM"/>
    <x v="293"/>
    <s v="SUSTAINABLE SUPPLY CHAIN MANAGEMENT"/>
    <s v="375"/>
    <s v="KENNETH CHEBELYON"/>
    <s v="BPL"/>
    <s v="TOWN"/>
    <n v="3"/>
    <n v="3"/>
    <n v="1"/>
    <n v="19"/>
    <s v=""/>
    <s v=""/>
    <s v=""/>
    <s v=""/>
    <s v=""/>
    <s v=""/>
    <s v=""/>
    <n v="1"/>
    <s v=""/>
    <s v=""/>
    <s v=""/>
    <s v=""/>
    <s v=""/>
    <m/>
    <s v=""/>
    <x v="2"/>
    <s v="BAM"/>
    <s v="KCABSCPL"/>
    <s v="BPL"/>
    <x v="1"/>
    <s v="TOWN"/>
    <s v="YEAR3TRIM2"/>
    <s v="A"/>
    <m/>
    <n v="26"/>
    <x v="0"/>
  </r>
  <r>
    <n v="2"/>
    <s v="TUESDAY"/>
    <s v="1400-1700 HRS"/>
    <s v="VIRTUAL"/>
    <s v="ZOOM"/>
    <x v="294"/>
    <s v="INVENTORY MANAGEMENT"/>
    <s v="376"/>
    <s v="DR. CATHERINE GATARI"/>
    <s v="BPL"/>
    <s v="MAIN"/>
    <m/>
    <n v="0"/>
    <n v="0"/>
    <m/>
    <s v=""/>
    <s v=""/>
    <s v=""/>
    <s v=""/>
    <s v=""/>
    <s v=""/>
    <s v=""/>
    <n v="0"/>
    <s v=""/>
    <s v=""/>
    <s v=""/>
    <s v=""/>
    <s v=""/>
    <m/>
    <s v=""/>
    <x v="2"/>
    <s v="BAM"/>
    <s v="KCABSCPL"/>
    <s v="BPL"/>
    <x v="0"/>
    <s v="MAIN"/>
    <s v="YEAR1TRIM2"/>
    <s v="A"/>
    <m/>
    <m/>
    <x v="0"/>
  </r>
  <r>
    <n v="2"/>
    <s v="TUESDAY"/>
    <s v="1400-1700 HRS"/>
    <s v="VIRTUAL"/>
    <s v="ZOOM"/>
    <x v="294"/>
    <s v="INVENTORY MANAGEMENT"/>
    <s v="376"/>
    <s v="DR. CATHERINE GATARI"/>
    <s v="BPL"/>
    <s v="TOWN"/>
    <n v="3"/>
    <n v="3"/>
    <n v="1"/>
    <n v="45"/>
    <s v=""/>
    <s v=""/>
    <s v=""/>
    <s v=""/>
    <s v=""/>
    <s v=""/>
    <s v=""/>
    <n v="1"/>
    <s v=""/>
    <s v=""/>
    <s v=""/>
    <s v=""/>
    <s v=""/>
    <m/>
    <s v=""/>
    <x v="2"/>
    <s v="BAM"/>
    <s v="KCABSCPL"/>
    <s v="BPL"/>
    <x v="0"/>
    <s v="TOWN"/>
    <s v="YEAR1TRIM2"/>
    <s v="A"/>
    <m/>
    <m/>
    <x v="0"/>
  </r>
  <r>
    <n v="3"/>
    <s v="WEDNESDAY"/>
    <s v="1400-1700 HRS"/>
    <s v="PHYSICAL"/>
    <s v="TC 4-10"/>
    <x v="290"/>
    <s v="RETAIL LOGISTICS"/>
    <s v="376"/>
    <s v="DR. CATHERINE GATARI"/>
    <s v="BPL"/>
    <s v="MAIN"/>
    <n v="3"/>
    <n v="3"/>
    <n v="1"/>
    <n v="7"/>
    <s v=""/>
    <s v=""/>
    <s v=""/>
    <s v=""/>
    <s v=""/>
    <s v=""/>
    <s v=""/>
    <n v="1"/>
    <s v=""/>
    <s v=""/>
    <s v=""/>
    <s v=""/>
    <s v=""/>
    <m/>
    <s v=""/>
    <x v="2"/>
    <s v="BAM"/>
    <s v="KCABSCPL"/>
    <s v="BPL"/>
    <x v="0"/>
    <s v="MAIN"/>
    <s v="YEAR2TRIM3"/>
    <s v="A"/>
    <m/>
    <m/>
    <x v="0"/>
  </r>
  <r>
    <n v="2"/>
    <s v="TUESDAY"/>
    <s v="1100-1400 HRS"/>
    <s v="PHYSICAL"/>
    <s v="7-3"/>
    <x v="295"/>
    <s v="RELATIONSHIP MANAGEMENT IN SUPPLY CHAINS"/>
    <s v="376"/>
    <s v="DR. CATHERINE GATARI"/>
    <s v="BPL"/>
    <s v="TOWN"/>
    <n v="3"/>
    <n v="3"/>
    <n v="1"/>
    <n v="7"/>
    <s v=""/>
    <s v=""/>
    <s v=""/>
    <s v=""/>
    <s v=""/>
    <s v=""/>
    <s v=""/>
    <n v="1"/>
    <s v=""/>
    <s v=""/>
    <s v=""/>
    <s v=""/>
    <s v=""/>
    <m/>
    <s v=""/>
    <x v="2"/>
    <s v="BAM"/>
    <s v="KCABSCPL"/>
    <s v="BPL"/>
    <x v="0"/>
    <s v="TOWN"/>
    <s v="YEAR2TRIM3"/>
    <s v="A"/>
    <m/>
    <m/>
    <x v="0"/>
  </r>
  <r>
    <n v="6"/>
    <s v="SATURDAY"/>
    <s v="0800-1100 HRS"/>
    <s v="VIRTUAL"/>
    <s v="ZOOM"/>
    <x v="296"/>
    <s v="PROCUREMENT OF CONSULTANCY SERVICES"/>
    <s v="376"/>
    <s v="DR. CATHERINE GATARI"/>
    <s v="BPL"/>
    <s v="KITENGELA"/>
    <m/>
    <n v="0"/>
    <n v="0"/>
    <m/>
    <s v=""/>
    <s v=""/>
    <s v=""/>
    <s v=""/>
    <s v=""/>
    <s v=""/>
    <s v=""/>
    <n v="0"/>
    <s v=""/>
    <s v=""/>
    <s v=""/>
    <s v=""/>
    <s v=""/>
    <m/>
    <s v=""/>
    <x v="2"/>
    <s v="BAM"/>
    <s v="KCABSCPL"/>
    <s v="BPL"/>
    <x v="1"/>
    <s v="KITENGELA"/>
    <s v="YEAR3TRIM1"/>
    <s v="A"/>
    <m/>
    <n v="27"/>
    <x v="0"/>
  </r>
  <r>
    <n v="6"/>
    <s v="SATURDAY"/>
    <s v="0800-1100 HRS"/>
    <s v="VIRTUAL"/>
    <s v="ZOOM"/>
    <x v="296"/>
    <s v="PROCUREMENT OF CONSULTANCY SERVICES"/>
    <s v="376"/>
    <s v="DR. CATHERINE GATARI"/>
    <s v="BPL"/>
    <s v="MAIN"/>
    <m/>
    <n v="0"/>
    <n v="0"/>
    <m/>
    <s v=""/>
    <s v=""/>
    <s v=""/>
    <s v=""/>
    <s v=""/>
    <s v=""/>
    <s v=""/>
    <n v="0"/>
    <s v=""/>
    <s v=""/>
    <s v=""/>
    <s v=""/>
    <s v=""/>
    <m/>
    <s v=""/>
    <x v="2"/>
    <s v="BAM"/>
    <s v="KCABSCPL"/>
    <s v="BPL"/>
    <x v="1"/>
    <s v="MAIN"/>
    <s v="YEAR3TRIM1"/>
    <s v="A"/>
    <m/>
    <n v="27"/>
    <x v="0"/>
  </r>
  <r>
    <n v="6"/>
    <s v="SATURDAY"/>
    <s v="0800-1100 HRS"/>
    <s v="VIRTUAL"/>
    <s v="ZOOM"/>
    <x v="296"/>
    <s v="PROCUREMENT OF CONSULTANCY SERVICES"/>
    <s v="376"/>
    <s v="DR. CATHERINE GATARI"/>
    <s v="BPL"/>
    <s v="TOWN"/>
    <s v="3"/>
    <s v="3"/>
    <n v="1"/>
    <n v="11"/>
    <s v=""/>
    <s v=""/>
    <s v=""/>
    <s v=""/>
    <s v=""/>
    <s v=""/>
    <s v=""/>
    <n v="1"/>
    <s v=""/>
    <s v=""/>
    <s v=""/>
    <s v=""/>
    <s v=""/>
    <m/>
    <s v=""/>
    <x v="2"/>
    <s v="BAM"/>
    <s v="KCABSCPL"/>
    <s v="BPL"/>
    <x v="1"/>
    <s v="TOWN"/>
    <s v="YEAR3TRIM1"/>
    <s v="A"/>
    <m/>
    <n v="27"/>
    <x v="0"/>
  </r>
  <r>
    <n v="3"/>
    <s v="WEDNESDAY"/>
    <s v="0800-1100 HRS"/>
    <s v="PHYSICAL"/>
    <s v="LT 2-1"/>
    <x v="297"/>
    <s v="FREIGHT CLEARING AND FORWARDING"/>
    <s v="376"/>
    <s v="DR. CATHERINE GATARI"/>
    <s v="BPL"/>
    <s v="MAIN"/>
    <n v="3"/>
    <n v="3"/>
    <n v="1"/>
    <n v="36"/>
    <s v=""/>
    <s v=""/>
    <s v=""/>
    <s v=""/>
    <s v=""/>
    <s v=""/>
    <s v=""/>
    <n v="1"/>
    <s v=""/>
    <s v=""/>
    <s v=""/>
    <s v=""/>
    <s v=""/>
    <m/>
    <s v=""/>
    <x v="2"/>
    <s v="BAM"/>
    <s v="KCABSCPL"/>
    <s v="BPL"/>
    <x v="0"/>
    <s v="MAIN"/>
    <s v="YEAR3TRIM2"/>
    <s v="A"/>
    <m/>
    <m/>
    <x v="0"/>
  </r>
  <r>
    <n v="3"/>
    <s v="WEDNESDAY"/>
    <s v="1730-2030 HRS"/>
    <s v="PG"/>
    <s v="ZOOM"/>
    <x v="298"/>
    <s v="PROCUREMENT MANAGEMENT"/>
    <s v="376"/>
    <s v="DR. CATHERINE GATARI"/>
    <s v="MBA PROC"/>
    <s v="TOWN"/>
    <n v="3"/>
    <n v="3"/>
    <n v="1"/>
    <n v="22"/>
    <s v=""/>
    <s v=""/>
    <s v=""/>
    <s v=""/>
    <s v=""/>
    <s v=""/>
    <s v=""/>
    <s v=""/>
    <s v=""/>
    <s v=""/>
    <n v="1"/>
    <s v=""/>
    <s v=""/>
    <m/>
    <s v=""/>
    <x v="2"/>
    <s v="BAM"/>
    <s v="KCAMBAS"/>
    <s v="MBA PROC"/>
    <x v="2"/>
    <s v="TOWN"/>
    <s v="YEAR1TRIM2"/>
    <s v="A"/>
    <m/>
    <m/>
    <x v="0"/>
  </r>
  <r>
    <n v="5"/>
    <s v="FRIDAY"/>
    <s v="1730-2030 HRS"/>
    <s v="PG"/>
    <s v="ZOOM"/>
    <x v="299"/>
    <s v="GLOBAL LOGISTICS"/>
    <s v="376"/>
    <s v="DR. CATHERINE GATARI"/>
    <s v="MBA PROC"/>
    <s v="TOWN"/>
    <n v="3"/>
    <n v="3"/>
    <n v="1"/>
    <n v="22"/>
    <s v=""/>
    <s v=""/>
    <s v=""/>
    <s v=""/>
    <s v=""/>
    <s v=""/>
    <s v=""/>
    <s v=""/>
    <s v=""/>
    <s v=""/>
    <n v="1"/>
    <s v=""/>
    <s v=""/>
    <m/>
    <s v=""/>
    <x v="2"/>
    <s v="BAM"/>
    <s v="KCAMBAS"/>
    <s v="MBA PROC"/>
    <x v="2"/>
    <s v="TOWN"/>
    <s v="YEAR1TRIM3"/>
    <s v="A"/>
    <m/>
    <m/>
    <x v="0"/>
  </r>
  <r>
    <n v="2"/>
    <s v="TUESDAY"/>
    <s v="1730-2030 HRS"/>
    <s v="PG"/>
    <s v="ZOOM"/>
    <x v="300"/>
    <s v="E-PROCUREMENT"/>
    <s v="376"/>
    <s v="DR. CATHERINE GATARI"/>
    <s v="MSC SC"/>
    <s v="TOWN"/>
    <n v="3"/>
    <n v="3"/>
    <n v="1"/>
    <n v="119"/>
    <s v=""/>
    <s v=""/>
    <s v=""/>
    <s v=""/>
    <s v=""/>
    <s v=""/>
    <s v=""/>
    <s v=""/>
    <s v=""/>
    <s v=""/>
    <s v=""/>
    <s v=""/>
    <s v=""/>
    <m/>
    <s v=""/>
    <x v="2"/>
    <s v="BAM"/>
    <s v="KCAMSCSCM"/>
    <s v="MSC SC"/>
    <x v="2"/>
    <s v="TOWN"/>
    <s v="YEAR1TRIM2"/>
    <s v="A"/>
    <m/>
    <m/>
    <x v="0"/>
  </r>
  <r>
    <n v="1"/>
    <s v="MONDAY"/>
    <s v="1730-2030 HRS"/>
    <s v="PG"/>
    <s v="ZOOM"/>
    <x v="301"/>
    <s v="GLOBAL SUPPLY CHAIN MANAGEMENT"/>
    <s v="376"/>
    <s v="DR. CATHERINE GATARI"/>
    <s v="MSC SC"/>
    <s v="TOWN"/>
    <n v="3"/>
    <n v="3"/>
    <n v="1"/>
    <n v="8"/>
    <s v=""/>
    <s v=""/>
    <s v=""/>
    <s v=""/>
    <s v=""/>
    <s v=""/>
    <s v=""/>
    <s v=""/>
    <s v=""/>
    <s v=""/>
    <s v=""/>
    <s v=""/>
    <s v=""/>
    <m/>
    <s v=""/>
    <x v="2"/>
    <s v="BAM"/>
    <s v="KCAMSCSCM"/>
    <s v="MSC SC"/>
    <x v="2"/>
    <s v="TOWN"/>
    <s v="YEAR1TRIM3"/>
    <s v="A"/>
    <m/>
    <m/>
    <x v="0"/>
  </r>
  <r>
    <n v="6"/>
    <s v="SATURDAY"/>
    <s v="1730-2030HRS"/>
    <s v="VIRTUAL"/>
    <s v="ZOOM"/>
    <x v="302"/>
    <s v="RESEARCH METHODS AND PROPOSAL WRITING"/>
    <s v="378"/>
    <s v="PROF. SIMON NGIGI"/>
    <s v="PGDE"/>
    <s v="MAIN"/>
    <s v="3"/>
    <m/>
    <m/>
    <n v="6"/>
    <m/>
    <m/>
    <m/>
    <m/>
    <m/>
    <m/>
    <m/>
    <m/>
    <m/>
    <m/>
    <m/>
    <m/>
    <m/>
    <m/>
    <m/>
    <x v="1"/>
    <s v="EPS"/>
    <s v="KCAPGDE"/>
    <s v="PGDE"/>
    <x v="4"/>
    <s v="MAIN"/>
    <s v="TRIM 2"/>
    <s v="A"/>
    <m/>
    <m/>
    <x v="0"/>
  </r>
  <r>
    <n v="6"/>
    <s v="SATURDAY"/>
    <s v="1730-2030HRS"/>
    <s v="PG"/>
    <s v="ZOOM"/>
    <x v="303"/>
    <s v="STATISTICS IN SOCIAL SCIENCES"/>
    <s v="378"/>
    <s v="PROF. SIMON NGIGI"/>
    <s v="MCP"/>
    <s v="MAIN"/>
    <n v="3"/>
    <n v="3"/>
    <n v="1"/>
    <n v="5"/>
    <s v=""/>
    <s v=""/>
    <n v="1"/>
    <s v=""/>
    <s v=""/>
    <s v=""/>
    <s v=""/>
    <s v=""/>
    <s v=""/>
    <s v=""/>
    <s v=""/>
    <s v=""/>
    <s v=""/>
    <m/>
    <s v=""/>
    <x v="1"/>
    <s v="EPS"/>
    <s v="KCAMACP"/>
    <s v="MCP"/>
    <x v="1"/>
    <s v="MAIN"/>
    <s v="TRIM 1"/>
    <s v="A"/>
    <m/>
    <m/>
    <x v="0"/>
  </r>
  <r>
    <n v="5"/>
    <s v="FRIDAY"/>
    <s v="1730-2030HRS"/>
    <s v="PG"/>
    <s v="ZOOM"/>
    <x v="304"/>
    <s v="EDUCATIONAL STATISTICS"/>
    <s v="378"/>
    <s v="PROF. SIMON NGIGI"/>
    <s v="MED"/>
    <s v="MAIN"/>
    <n v="3"/>
    <n v="3"/>
    <n v="1"/>
    <n v="5"/>
    <s v=""/>
    <s v=""/>
    <s v=""/>
    <s v=""/>
    <s v=""/>
    <s v=""/>
    <s v=""/>
    <s v=""/>
    <s v=""/>
    <s v=""/>
    <s v=""/>
    <s v=""/>
    <s v=""/>
    <m/>
    <s v=""/>
    <x v="1"/>
    <s v="EPS"/>
    <s v="KCAMEEDU"/>
    <s v="MED"/>
    <x v="1"/>
    <s v="MAIN"/>
    <s v="TRIM 1"/>
    <s v="A"/>
    <m/>
    <m/>
    <x v="0"/>
  </r>
  <r>
    <n v="7"/>
    <s v="SUNDAY"/>
    <s v="1100-1400 HRS"/>
    <s v="PG"/>
    <s v="ZOOM"/>
    <x v="279"/>
    <s v="INTERNATIONAL FINANCE FOR DEVELOPMENT"/>
    <s v="381"/>
    <s v="DR. GABRIEL LAIBONI"/>
    <s v="MBA CM"/>
    <s v="MAIN"/>
    <n v="3"/>
    <n v="3"/>
    <n v="1"/>
    <n v="11"/>
    <s v=""/>
    <s v=""/>
    <s v=""/>
    <s v=""/>
    <s v=""/>
    <s v=""/>
    <s v=""/>
    <s v=""/>
    <s v=""/>
    <s v=""/>
    <n v="1"/>
    <s v=""/>
    <s v=""/>
    <m/>
    <s v=""/>
    <x v="2"/>
    <s v="AF"/>
    <s v="KCAMBA"/>
    <s v="MBA CM"/>
    <x v="3"/>
    <s v="MAIN"/>
    <s v="YEAR1TRIM3"/>
    <s v="A"/>
    <m/>
    <m/>
    <x v="0"/>
  </r>
  <r>
    <n v="7"/>
    <s v="SUNDAY"/>
    <s v="1100-1400 HRS"/>
    <s v="PG"/>
    <s v="ZOOM"/>
    <x v="279"/>
    <s v="INTERNATIONAL FINANCE FOR DEVELOPMENT"/>
    <s v="381"/>
    <s v="DR. GABRIEL LAIBONI"/>
    <s v="MSC DF"/>
    <s v="MAIN"/>
    <m/>
    <n v="0"/>
    <n v="0"/>
    <m/>
    <s v=""/>
    <s v=""/>
    <s v=""/>
    <s v=""/>
    <s v=""/>
    <s v=""/>
    <s v=""/>
    <s v=""/>
    <s v=""/>
    <s v=""/>
    <n v="0"/>
    <s v=""/>
    <s v=""/>
    <m/>
    <s v=""/>
    <x v="2"/>
    <s v="AF"/>
    <s v="KCAMSCDF"/>
    <s v="MSC DF"/>
    <x v="3"/>
    <s v="MAIN"/>
    <s v="YEAR1TRIM3"/>
    <s v="A"/>
    <m/>
    <m/>
    <x v="0"/>
  </r>
  <r>
    <n v="1"/>
    <s v="MONDAY"/>
    <s v="1730-2030 HRS"/>
    <s v="PG"/>
    <s v="ZOOM"/>
    <x v="305"/>
    <s v="ADVANCED ECONOMETRICS"/>
    <s v="381"/>
    <s v="DR. GABRIEL LAIBONI"/>
    <s v="MSC ECON_INV"/>
    <s v="TOWN"/>
    <m/>
    <n v="0"/>
    <n v="0"/>
    <m/>
    <s v=""/>
    <s v=""/>
    <s v=""/>
    <s v=""/>
    <s v=""/>
    <s v=""/>
    <s v=""/>
    <s v=""/>
    <s v=""/>
    <s v=""/>
    <s v=""/>
    <s v=""/>
    <s v=""/>
    <m/>
    <s v=""/>
    <x v="2"/>
    <s v="ECOSTA"/>
    <s v="KCAMSCCOM"/>
    <s v="MSC ECON_INV"/>
    <x v="2"/>
    <s v="TOWN"/>
    <s v="YEAR1TRIM2"/>
    <s v="A"/>
    <m/>
    <m/>
    <x v="0"/>
  </r>
  <r>
    <n v="1"/>
    <s v="MONDAY"/>
    <s v="1730-2030 HRS"/>
    <s v="PG"/>
    <s v="ZOOM"/>
    <x v="305"/>
    <s v="ADVANCED ECONOMETRICS"/>
    <s v="381"/>
    <s v="DR. GABRIEL LAIBONI"/>
    <s v="MSC ACC"/>
    <s v="TOWN"/>
    <n v="3"/>
    <n v="3"/>
    <n v="1"/>
    <n v="22"/>
    <s v=""/>
    <s v=""/>
    <s v=""/>
    <s v=""/>
    <s v=""/>
    <s v=""/>
    <s v=""/>
    <s v=""/>
    <s v=""/>
    <s v=""/>
    <s v=""/>
    <s v=""/>
    <s v=""/>
    <m/>
    <s v=""/>
    <x v="2"/>
    <s v="ECOSTA"/>
    <s v="KCAMSCCOM"/>
    <s v="MSC ACC"/>
    <x v="2"/>
    <s v="TOWN"/>
    <s v="YEAR1TRIM3"/>
    <s v="A"/>
    <m/>
    <m/>
    <x v="0"/>
  </r>
  <r>
    <n v="1"/>
    <s v="MONDAY"/>
    <s v="1730-2030 HRS"/>
    <s v="PG"/>
    <s v="ZOOM"/>
    <x v="305"/>
    <s v="ADVANCED ECONOMETRICS"/>
    <s v="381"/>
    <s v="DR. GABRIEL LAIBONI"/>
    <s v="MSC FIN"/>
    <s v="TOWN"/>
    <m/>
    <n v="0"/>
    <n v="0"/>
    <m/>
    <s v=""/>
    <s v=""/>
    <s v=""/>
    <s v=""/>
    <s v=""/>
    <s v=""/>
    <s v=""/>
    <s v=""/>
    <s v=""/>
    <s v=""/>
    <s v=""/>
    <s v=""/>
    <s v=""/>
    <m/>
    <s v=""/>
    <x v="2"/>
    <s v="ECOSTA"/>
    <s v="KCAMSCCOM"/>
    <s v="MSC FIN"/>
    <x v="2"/>
    <s v="TOWN"/>
    <s v="YEAR1TRIM3"/>
    <s v="A"/>
    <m/>
    <m/>
    <x v="0"/>
  </r>
  <r>
    <n v="1"/>
    <s v="MONDAY"/>
    <s v="1730-2030 HRS"/>
    <s v="PG"/>
    <s v="ZOOM"/>
    <x v="305"/>
    <s v="ADVANCED ECONOMETRICS"/>
    <s v="381"/>
    <s v="DR. GABRIEL LAIBONI"/>
    <s v="MSC FIN_ECON"/>
    <s v="TOWN"/>
    <m/>
    <n v="0"/>
    <n v="0"/>
    <m/>
    <s v=""/>
    <s v=""/>
    <s v=""/>
    <s v=""/>
    <s v=""/>
    <s v=""/>
    <s v=""/>
    <s v=""/>
    <s v=""/>
    <s v=""/>
    <n v="0"/>
    <s v=""/>
    <s v=""/>
    <m/>
    <s v=""/>
    <x v="2"/>
    <s v="ECOSTA"/>
    <s v="KCAMSCCOM"/>
    <s v="MSC FIN_ECON"/>
    <x v="2"/>
    <s v="TOWN"/>
    <s v="YEAR1TRIM3"/>
    <s v="A"/>
    <m/>
    <m/>
    <x v="0"/>
  </r>
  <r>
    <n v="1"/>
    <s v="MONDAY"/>
    <s v="1730-2030 HRS"/>
    <s v="PG"/>
    <s v="ZOOM"/>
    <x v="305"/>
    <s v="ADVANCED ECONOMETRICS"/>
    <s v="381"/>
    <s v="DR. GABRIEL LAIBONI"/>
    <s v="MSC FIN_INV"/>
    <s v="TOWN"/>
    <m/>
    <n v="0"/>
    <n v="0"/>
    <m/>
    <s v=""/>
    <s v=""/>
    <s v=""/>
    <s v=""/>
    <s v=""/>
    <s v=""/>
    <s v=""/>
    <s v=""/>
    <s v=""/>
    <s v=""/>
    <n v="0"/>
    <s v=""/>
    <s v=""/>
    <m/>
    <s v=""/>
    <x v="2"/>
    <s v="ECOSTA"/>
    <s v="KCAMSCCOM"/>
    <s v="MSC FIN_INV"/>
    <x v="2"/>
    <s v="TOWN"/>
    <s v="YEAR1TRIM3"/>
    <s v="A"/>
    <m/>
    <m/>
    <x v="0"/>
  </r>
  <r>
    <n v="6"/>
    <s v="SATURDAY"/>
    <s v="0800-1100 HRS"/>
    <s v="PG"/>
    <s v="ZOOM"/>
    <x v="305"/>
    <s v="ADVANCED ECONOMETRICS"/>
    <s v="381"/>
    <s v="DR. GABRIEL LAIBONI"/>
    <s v="MSC FIN"/>
    <s v="MAIN"/>
    <n v="3"/>
    <n v="3"/>
    <n v="1"/>
    <n v="22"/>
    <s v=""/>
    <s v=""/>
    <s v=""/>
    <s v=""/>
    <s v=""/>
    <s v=""/>
    <s v=""/>
    <s v=""/>
    <s v=""/>
    <s v=""/>
    <s v=""/>
    <s v=""/>
    <s v=""/>
    <m/>
    <s v=""/>
    <x v="2"/>
    <s v="ECOSTA"/>
    <s v="KCAMSCCOM"/>
    <s v="MSC FIN"/>
    <x v="3"/>
    <s v="MAIN"/>
    <s v="YEAR1TRIM3"/>
    <s v="A"/>
    <m/>
    <m/>
    <x v="0"/>
  </r>
  <r>
    <n v="1"/>
    <s v="MONDAY"/>
    <s v="1730-2030HRS"/>
    <s v="PG"/>
    <s v="ZOOM"/>
    <x v="306"/>
    <s v="LAW AND GOVERNANCE IN EDUCATION INSTITUTIONS"/>
    <s v="383"/>
    <s v="DR. ZIPPORA OKOTH"/>
    <s v="MLM"/>
    <s v="MAIN"/>
    <n v="3"/>
    <n v="3"/>
    <n v="1"/>
    <n v="5"/>
    <s v=""/>
    <s v=""/>
    <s v=""/>
    <s v=""/>
    <s v=""/>
    <s v=""/>
    <s v=""/>
    <s v=""/>
    <s v=""/>
    <s v=""/>
    <s v=""/>
    <s v=""/>
    <s v=""/>
    <m/>
    <s v=""/>
    <x v="1"/>
    <s v="EPS"/>
    <s v="KCAMELM"/>
    <s v="MLM"/>
    <x v="1"/>
    <s v="MAIN"/>
    <s v="TRIM 1"/>
    <s v="A"/>
    <m/>
    <m/>
    <x v="0"/>
  </r>
  <r>
    <n v="1"/>
    <s v="MONDAY"/>
    <s v="1100-1400 HRS"/>
    <s v="VIRTUAL"/>
    <s v="ZOOM"/>
    <x v="307"/>
    <s v="PRODUCING-BUSINESS AFFAIRS"/>
    <s v="383"/>
    <s v="DR. ZIPPORA OKOTH"/>
    <s v="BAFT"/>
    <s v="TOWN"/>
    <n v="3"/>
    <n v="3"/>
    <n v="1"/>
    <n v="40"/>
    <s v=""/>
    <s v=""/>
    <s v=""/>
    <s v=""/>
    <s v=""/>
    <s v=""/>
    <s v=""/>
    <s v=""/>
    <s v=""/>
    <n v="1"/>
    <s v=""/>
    <s v=""/>
    <s v=""/>
    <m/>
    <s v=""/>
    <x v="1"/>
    <s v="PAFMES"/>
    <s v="KCABFPA"/>
    <s v="BAFT"/>
    <x v="0"/>
    <s v="TOWN"/>
    <s v="GSSY4S2"/>
    <s v="A"/>
    <m/>
    <m/>
    <x v="0"/>
  </r>
  <r>
    <n v="4"/>
    <s v="THURSDAY"/>
    <s v="1400-1700 HRS"/>
    <s v="PROJECT"/>
    <s v="ZOOM"/>
    <x v="308"/>
    <s v="PROJECT I: DOCUMENTARY PRODUCTION AND  EXHIBITION"/>
    <s v="383"/>
    <s v="DR. ZIPPORA OKOTH"/>
    <s v="DFT"/>
    <s v="TOWN"/>
    <m/>
    <n v="0"/>
    <n v="0"/>
    <n v="6"/>
    <s v=""/>
    <s v=""/>
    <s v=""/>
    <s v=""/>
    <n v="0"/>
    <s v=""/>
    <s v=""/>
    <s v=""/>
    <s v=""/>
    <s v=""/>
    <s v=""/>
    <s v=""/>
    <s v=""/>
    <m/>
    <s v=""/>
    <x v="1"/>
    <s v="PAFMES"/>
    <s v="KCADFT"/>
    <s v="DFT"/>
    <x v="0"/>
    <s v="TOWN"/>
    <s v="TRIM 4"/>
    <s v="A"/>
    <m/>
    <m/>
    <x v="0"/>
  </r>
  <r>
    <n v="1"/>
    <s v="MONDAY"/>
    <s v="1400-1700 HRS"/>
    <s v="VIRTUAL"/>
    <s v="ZOOM"/>
    <x v="309"/>
    <s v="DIGITAL MARKETING"/>
    <s v="383"/>
    <s v="DR. ZIPPORA OKOTH"/>
    <s v="BJDM"/>
    <s v="TOWN"/>
    <m/>
    <m/>
    <m/>
    <n v="10"/>
    <m/>
    <m/>
    <m/>
    <m/>
    <m/>
    <m/>
    <m/>
    <m/>
    <m/>
    <m/>
    <m/>
    <m/>
    <m/>
    <m/>
    <m/>
    <x v="1"/>
    <s v="PAFMES"/>
    <s v="KCABJDM"/>
    <s v="BJDM"/>
    <x v="0"/>
    <s v="TOWN"/>
    <s v="GSSY3S2"/>
    <s v="A"/>
    <m/>
    <m/>
    <x v="0"/>
  </r>
  <r>
    <n v="3"/>
    <s v="WEDNESDAY"/>
    <s v="0800-1100 HRS"/>
    <s v="PHYSICAL"/>
    <s v="6-1"/>
    <x v="310"/>
    <s v="THE ART OF STORYTELLING"/>
    <s v="383"/>
    <s v="DR. ZIPPORA OKOTH"/>
    <s v="BFPA"/>
    <s v="TOWN"/>
    <n v="3"/>
    <n v="3"/>
    <n v="1"/>
    <n v="25"/>
    <s v=""/>
    <s v=""/>
    <s v=""/>
    <s v=""/>
    <s v=""/>
    <s v=""/>
    <s v=""/>
    <s v=""/>
    <s v=""/>
    <n v="1"/>
    <s v=""/>
    <s v=""/>
    <s v=""/>
    <m/>
    <s v=""/>
    <x v="1"/>
    <s v="PAFMES"/>
    <s v="KCABFPA"/>
    <s v="BFPA"/>
    <x v="0"/>
    <s v="TOWN"/>
    <s v="GSSY1S2"/>
    <s v="A"/>
    <m/>
    <m/>
    <x v="0"/>
  </r>
  <r>
    <n v="3"/>
    <s v="WEDNESDAY"/>
    <s v="1100-1400 HRS"/>
    <s v="PHYSICAL"/>
    <s v="3-1"/>
    <x v="311"/>
    <s v="DRAMA THERAPY"/>
    <s v="383"/>
    <s v="DR. ZIPPORA OKOTH"/>
    <s v="BAPA"/>
    <s v="TOWN"/>
    <n v="3"/>
    <n v="3"/>
    <n v="1"/>
    <n v="6"/>
    <s v=""/>
    <s v=""/>
    <s v=""/>
    <s v=""/>
    <s v=""/>
    <s v=""/>
    <s v=""/>
    <s v=""/>
    <s v=""/>
    <n v="1"/>
    <s v=""/>
    <s v=""/>
    <s v=""/>
    <m/>
    <s v=""/>
    <x v="1"/>
    <s v="PAFMES"/>
    <s v="KCABFPA"/>
    <s v="BAPA"/>
    <x v="0"/>
    <s v="TOWN"/>
    <s v="GSSY3S2"/>
    <s v="A"/>
    <m/>
    <m/>
    <x v="0"/>
  </r>
  <r>
    <n v="2"/>
    <s v="TUESDAY"/>
    <s v="1100-1400 HRS"/>
    <s v="VIRTUAL"/>
    <s v="ZOOM"/>
    <x v="312"/>
    <s v="THEATRE MANAGEMENT"/>
    <s v="383"/>
    <s v="DR. ZIPPORA OKOTH"/>
    <s v="BAPA"/>
    <s v="TOWN"/>
    <n v="3"/>
    <n v="3"/>
    <n v="1"/>
    <n v="6"/>
    <s v=""/>
    <s v=""/>
    <s v=""/>
    <s v=""/>
    <s v=""/>
    <s v=""/>
    <s v=""/>
    <s v=""/>
    <s v=""/>
    <n v="1"/>
    <s v=""/>
    <s v=""/>
    <s v=""/>
    <m/>
    <s v=""/>
    <x v="1"/>
    <s v="PAFMES"/>
    <s v="KCABFPA"/>
    <s v="BAPA"/>
    <x v="0"/>
    <s v="TOWN"/>
    <s v="GSSY4S2"/>
    <s v="A"/>
    <m/>
    <m/>
    <x v="0"/>
  </r>
  <r>
    <n v="5"/>
    <s v="FRIDAY"/>
    <s v="1400-1700 HRS"/>
    <s v="PROJECT"/>
    <s v="ZOOM"/>
    <x v="313"/>
    <s v="INDUSTRIAL ATTACHMENT"/>
    <s v="383"/>
    <s v="DR. ZIPPORA OKOTH"/>
    <s v="BFPA"/>
    <s v="TOWN"/>
    <n v="3"/>
    <n v="3"/>
    <n v="1"/>
    <n v="6"/>
    <s v=""/>
    <s v=""/>
    <s v=""/>
    <s v=""/>
    <s v=""/>
    <s v=""/>
    <s v=""/>
    <s v=""/>
    <s v=""/>
    <n v="1"/>
    <s v=""/>
    <s v=""/>
    <s v=""/>
    <m/>
    <s v=""/>
    <x v="1"/>
    <s v="PAFMES"/>
    <s v="KCABFPA"/>
    <s v="BFPA"/>
    <x v="0"/>
    <s v="TOWN"/>
    <m/>
    <s v="A"/>
    <m/>
    <n v="30"/>
    <x v="0"/>
  </r>
  <r>
    <n v="5"/>
    <s v="FRIDAY"/>
    <s v="1400-1700 HRS"/>
    <s v="PROJECT"/>
    <s v="ZOOM"/>
    <x v="313"/>
    <s v="INDUSTRIAL ATTACHMENT"/>
    <s v="383"/>
    <s v="DR. ZIPPORA OKOTH"/>
    <s v="BFPA"/>
    <s v="TOWN"/>
    <m/>
    <n v="0"/>
    <n v="0"/>
    <n v="6"/>
    <s v=""/>
    <s v=""/>
    <s v=""/>
    <s v=""/>
    <s v=""/>
    <s v=""/>
    <s v=""/>
    <s v=""/>
    <s v=""/>
    <n v="0"/>
    <s v=""/>
    <s v=""/>
    <s v=""/>
    <m/>
    <s v=""/>
    <x v="1"/>
    <s v="PAFMES"/>
    <s v="KCABFPA"/>
    <s v="BFPA"/>
    <x v="0"/>
    <s v="TOWN"/>
    <m/>
    <s v="A"/>
    <m/>
    <n v="30"/>
    <x v="0"/>
  </r>
  <r>
    <n v="2"/>
    <s v="TUESDAY"/>
    <s v="1400-1700 HRS"/>
    <s v="VIRTUAL"/>
    <s v="ZOOM"/>
    <x v="314"/>
    <s v="FINAL PROJECT: STAGE PLAY (2 Credit Hours)"/>
    <s v="383"/>
    <s v="DR. ZIPPORA OKOTH"/>
    <s v="BAPA"/>
    <s v="TOWN"/>
    <m/>
    <n v="0"/>
    <n v="0"/>
    <n v="6"/>
    <s v=""/>
    <s v=""/>
    <s v=""/>
    <s v=""/>
    <s v=""/>
    <s v=""/>
    <s v=""/>
    <s v=""/>
    <s v=""/>
    <n v="0"/>
    <s v=""/>
    <s v=""/>
    <s v=""/>
    <m/>
    <s v=""/>
    <x v="1"/>
    <s v="PAFMES"/>
    <s v="KCABFPA"/>
    <s v="BAPA"/>
    <x v="0"/>
    <s v="TOWN"/>
    <s v="GSSY4S2"/>
    <s v="A"/>
    <m/>
    <m/>
    <x v="0"/>
  </r>
  <r>
    <n v="3"/>
    <s v="WEDNESDAY"/>
    <s v="1400-1700 HRS"/>
    <s v="VIRTUAL"/>
    <s v="ZOOM"/>
    <x v="314"/>
    <s v="FINAL PROJECT: FEATURE FILM"/>
    <s v="383"/>
    <s v="DR. ZIPPORA OKOTH"/>
    <s v="BAFT"/>
    <s v="TOWN"/>
    <m/>
    <n v="0"/>
    <n v="0"/>
    <n v="40"/>
    <s v=""/>
    <s v=""/>
    <s v=""/>
    <s v=""/>
    <s v=""/>
    <s v=""/>
    <s v=""/>
    <s v=""/>
    <s v=""/>
    <n v="0"/>
    <s v=""/>
    <s v=""/>
    <s v=""/>
    <m/>
    <s v=""/>
    <x v="1"/>
    <s v="PAFMES"/>
    <s v="KCABFPA"/>
    <s v="BAFT"/>
    <x v="0"/>
    <s v="TOWN"/>
    <s v="GSSY4S2"/>
    <s v="A"/>
    <m/>
    <m/>
    <x v="0"/>
  </r>
  <r>
    <n v="1"/>
    <s v="MONDAY"/>
    <s v="0800-1100 HRS"/>
    <s v="PROJECT"/>
    <s v="ZOOM"/>
    <x v="315"/>
    <s v="FINAL PROJECT"/>
    <s v="383"/>
    <s v="DR. ZIPPORA OKOTH"/>
    <s v="DFT"/>
    <s v="TOWN"/>
    <m/>
    <n v="0"/>
    <n v="0"/>
    <n v="6"/>
    <s v=""/>
    <s v=""/>
    <s v=""/>
    <s v=""/>
    <n v="0"/>
    <s v=""/>
    <s v=""/>
    <s v=""/>
    <s v=""/>
    <s v=""/>
    <s v=""/>
    <s v=""/>
    <s v=""/>
    <m/>
    <s v=""/>
    <x v="1"/>
    <s v="PAFMES"/>
    <s v="KCADFT"/>
    <s v="DFT"/>
    <x v="0"/>
    <s v="TOWN"/>
    <s v="TRIM 5"/>
    <s v="A"/>
    <m/>
    <m/>
    <x v="0"/>
  </r>
  <r>
    <n v="1"/>
    <s v="MONDAY"/>
    <s v="0800-1100 HRS"/>
    <s v="PROJECT"/>
    <s v="ZOOM"/>
    <x v="315"/>
    <s v="FINAL PROJECT"/>
    <s v="383"/>
    <s v="DR. ZIPPORA OKOTH"/>
    <s v="DJM"/>
    <s v="TOWN"/>
    <n v="3"/>
    <n v="3"/>
    <n v="1"/>
    <n v="6"/>
    <s v=""/>
    <s v=""/>
    <s v=""/>
    <s v=""/>
    <n v="1"/>
    <s v=""/>
    <s v=""/>
    <s v=""/>
    <s v=""/>
    <s v=""/>
    <s v=""/>
    <s v=""/>
    <s v=""/>
    <m/>
    <s v=""/>
    <x v="1"/>
    <s v="PAFMES"/>
    <s v="KCADJDM"/>
    <s v="DJM"/>
    <x v="0"/>
    <s v="TOWN"/>
    <s v="TRIM 5"/>
    <s v="A"/>
    <m/>
    <m/>
    <x v="0"/>
  </r>
  <r>
    <n v="6"/>
    <s v="SATURDAY"/>
    <s v="1700-2000 HRS"/>
    <s v="VIRTUAL"/>
    <s v="ZOOM"/>
    <x v="212"/>
    <s v="FOUNDATIONS OF CRITICAL AND CREATIVE THINKING"/>
    <s v="385"/>
    <s v="DR. JACKSON NDUNG'U"/>
    <s v="BCP"/>
    <s v="MAIN"/>
    <m/>
    <n v="0"/>
    <n v="0"/>
    <n v="10"/>
    <s v=""/>
    <s v=""/>
    <s v=""/>
    <s v=""/>
    <s v=""/>
    <s v=""/>
    <s v=""/>
    <s v=""/>
    <s v=""/>
    <n v="0"/>
    <s v=""/>
    <s v=""/>
    <s v=""/>
    <m/>
    <s v=""/>
    <x v="1"/>
    <s v="EPS"/>
    <s v="KCABACP"/>
    <s v="BCP"/>
    <x v="4"/>
    <s v="MAIN"/>
    <s v="SSY1S2"/>
    <s v="A"/>
    <m/>
    <m/>
    <x v="0"/>
  </r>
  <r>
    <n v="6"/>
    <s v="SATURDAY"/>
    <s v="1730-2030HRS"/>
    <s v="VIRTUAL"/>
    <s v="ZOOM"/>
    <x v="212"/>
    <s v="FOUNDATIONS OF CRITICAL AND CREATIVE THINKING"/>
    <s v="385"/>
    <s v="DR. JACKSON NDUNG'U"/>
    <s v="B.Ed(Arts)"/>
    <s v="MAIN"/>
    <s v="3"/>
    <m/>
    <m/>
    <n v="6"/>
    <m/>
    <m/>
    <m/>
    <m/>
    <m/>
    <m/>
    <m/>
    <m/>
    <m/>
    <m/>
    <m/>
    <m/>
    <m/>
    <m/>
    <m/>
    <x v="1"/>
    <s v="SS"/>
    <s v="KCABEDUORD"/>
    <s v="B.Ed(Arts)"/>
    <x v="4"/>
    <s v="MAIN"/>
    <s v="Y1S2"/>
    <s v="A"/>
    <m/>
    <m/>
    <x v="0"/>
  </r>
  <r>
    <n v="6"/>
    <s v="SATURDAY"/>
    <s v="1730-2030HRS"/>
    <s v="VIRTUAL"/>
    <s v="ZOOM"/>
    <x v="212"/>
    <s v="FOUNDATIONS OF CRITICAL AND CREATIVE THINKING"/>
    <s v="385"/>
    <s v="DR. JACKSON NDUNG'U"/>
    <s v="BECE"/>
    <s v="MAIN"/>
    <m/>
    <m/>
    <m/>
    <n v="6"/>
    <m/>
    <m/>
    <m/>
    <m/>
    <m/>
    <m/>
    <m/>
    <m/>
    <m/>
    <m/>
    <m/>
    <m/>
    <m/>
    <m/>
    <m/>
    <x v="1"/>
    <s v="SS"/>
    <s v="KCABECE"/>
    <s v="BECE"/>
    <x v="4"/>
    <s v="MAIN"/>
    <s v="Y1S2"/>
    <s v="A"/>
    <m/>
    <m/>
    <x v="0"/>
  </r>
  <r>
    <n v="6"/>
    <s v="SATURDAY"/>
    <s v="1730-2030 HRS"/>
    <s v="VIRTUAL"/>
    <s v="ZOOM"/>
    <x v="212"/>
    <s v="FOUNDATIONS OF CRITICAL AND CREATIVE THINKING"/>
    <s v="385"/>
    <s v="DR. JACKSON NDUNG'U"/>
    <s v="BCCJ"/>
    <s v="MAIN"/>
    <m/>
    <n v="0"/>
    <n v="0"/>
    <m/>
    <s v=""/>
    <s v=""/>
    <s v=""/>
    <s v=""/>
    <s v=""/>
    <s v=""/>
    <s v=""/>
    <s v=""/>
    <s v=""/>
    <s v=""/>
    <s v=""/>
    <s v=""/>
    <s v=""/>
    <m/>
    <s v=""/>
    <x v="1"/>
    <s v="EPS"/>
    <s v="KCABACY"/>
    <s v="BCCJ"/>
    <x v="4"/>
    <s v="MAIN"/>
    <s v="Y3S1"/>
    <s v="A"/>
    <m/>
    <n v="55"/>
    <x v="0"/>
  </r>
  <r>
    <n v="6"/>
    <s v="SATURDAY"/>
    <s v="1730-2030 HRS"/>
    <s v="VIRTUAL"/>
    <s v="ZOOM"/>
    <x v="212"/>
    <s v="FOUNDATIONS OF CRITICAL AND CREATIVE THINKING"/>
    <s v="385"/>
    <s v="DR. JACKSON NDUNG'U"/>
    <s v="BCOM"/>
    <s v="MAIN"/>
    <m/>
    <n v="0"/>
    <n v="0"/>
    <n v="6"/>
    <s v=""/>
    <s v=""/>
    <s v=""/>
    <s v=""/>
    <s v=""/>
    <s v=""/>
    <s v=""/>
    <n v="0"/>
    <s v=""/>
    <s v=""/>
    <s v=""/>
    <s v=""/>
    <s v=""/>
    <m/>
    <s v=""/>
    <x v="2"/>
    <s v="SS"/>
    <s v="KCABCOM"/>
    <s v="BCOM"/>
    <x v="4"/>
    <s v="MAIN"/>
    <s v="YEAR1TRIM2"/>
    <s v="A"/>
    <m/>
    <m/>
    <x v="0"/>
  </r>
  <r>
    <n v="6"/>
    <s v="SATURDAY"/>
    <s v="1730-2030 HRS"/>
    <s v="VIRTUAL"/>
    <s v="ZOOM"/>
    <x v="212"/>
    <s v="FOUNDATIONS OF CRITICAL AND CREATIVE THINKING"/>
    <s v="385"/>
    <s v="DR. JACKSON NDUNG'U"/>
    <s v="BPL"/>
    <s v="MAIN"/>
    <m/>
    <n v="0"/>
    <n v="0"/>
    <n v="6"/>
    <s v=""/>
    <s v=""/>
    <s v=""/>
    <s v=""/>
    <s v=""/>
    <s v=""/>
    <s v=""/>
    <n v="0"/>
    <s v=""/>
    <s v=""/>
    <s v=""/>
    <s v=""/>
    <s v=""/>
    <m/>
    <s v=""/>
    <x v="2"/>
    <s v="SS"/>
    <s v="KCABSCPL"/>
    <s v="BPL"/>
    <x v="4"/>
    <s v="MAIN"/>
    <s v="YEAR1TRIM2"/>
    <s v="A"/>
    <m/>
    <n v="74"/>
    <x v="0"/>
  </r>
  <r>
    <n v="6"/>
    <s v="SATURDAY"/>
    <s v="1730-2030 HRS"/>
    <s v="VIRTUAL"/>
    <s v="ZOOM"/>
    <x v="212"/>
    <s v="FOUNDATIONS OF CRITICAL AND CREATIVE THINKING"/>
    <s v="385"/>
    <s v="DR. JACKSON NDUNG'U"/>
    <s v="BPM"/>
    <s v="MAIN"/>
    <m/>
    <n v="0"/>
    <n v="0"/>
    <n v="6"/>
    <s v=""/>
    <s v=""/>
    <s v=""/>
    <s v=""/>
    <s v=""/>
    <s v=""/>
    <s v=""/>
    <n v="0"/>
    <s v=""/>
    <s v=""/>
    <s v=""/>
    <s v=""/>
    <s v=""/>
    <m/>
    <s v=""/>
    <x v="2"/>
    <s v="SS"/>
    <s v="KCABSCPM"/>
    <s v="BPM"/>
    <x v="4"/>
    <s v="MAIN"/>
    <s v="YEAR1TRIM2"/>
    <s v="A"/>
    <m/>
    <n v="74"/>
    <x v="0"/>
  </r>
  <r>
    <n v="6"/>
    <s v="SATURDAY"/>
    <s v="1730-2030 HRS"/>
    <s v="VIRTUAL"/>
    <s v="ZOOM"/>
    <x v="212"/>
    <s v="FOUNDATIONS OF CRITICAL AND CREATIVE THINKING"/>
    <s v="385"/>
    <s v="DR. JACKSON NDUNG'U"/>
    <s v="BBIT"/>
    <s v="MAIN"/>
    <m/>
    <n v="0"/>
    <n v="0"/>
    <m/>
    <m/>
    <s v=""/>
    <s v=""/>
    <s v=""/>
    <s v=""/>
    <s v=""/>
    <n v="0"/>
    <s v=""/>
    <s v=""/>
    <s v=""/>
    <s v=""/>
    <s v=""/>
    <s v=""/>
    <m/>
    <s v=""/>
    <x v="0"/>
    <s v="SS"/>
    <s v="KCABBIT"/>
    <s v="BBIT"/>
    <x v="4"/>
    <s v="MAIN"/>
    <s v="YEAR1TRIM2"/>
    <s v="A"/>
    <m/>
    <m/>
    <x v="0"/>
  </r>
  <r>
    <n v="6"/>
    <s v="SATURDAY"/>
    <s v="1730-2030 HRS"/>
    <s v="VIRTUAL"/>
    <s v="ZOOM"/>
    <x v="212"/>
    <s v="FOUNDATIONS OF CRITICAL AND CREATIVE THINKING"/>
    <s v="385"/>
    <s v="DR. JACKSON NDUNG'U"/>
    <s v="BIT"/>
    <s v="MAIN"/>
    <m/>
    <n v="0"/>
    <n v="0"/>
    <m/>
    <m/>
    <s v=""/>
    <s v=""/>
    <s v=""/>
    <s v=""/>
    <s v=""/>
    <n v="0"/>
    <s v=""/>
    <s v=""/>
    <s v=""/>
    <s v=""/>
    <s v=""/>
    <s v=""/>
    <m/>
    <s v=""/>
    <x v="0"/>
    <s v="SS"/>
    <s v="KCABSCIT"/>
    <s v="BIT"/>
    <x v="4"/>
    <s v="MAIN"/>
    <s v="YEAR1TRIM2"/>
    <s v="A"/>
    <m/>
    <m/>
    <x v="0"/>
  </r>
  <r>
    <n v="6"/>
    <s v="SATURDAY"/>
    <s v="1730-2030 HRS"/>
    <s v="VIRTUAL"/>
    <s v="ZOOM"/>
    <x v="164"/>
    <s v="ETHICS AND LEADERSHIP"/>
    <s v="385"/>
    <s v="DR. JACKSON NDUNG'U"/>
    <s v="BCCJ"/>
    <s v="MAIN"/>
    <m/>
    <n v="0"/>
    <n v="0"/>
    <n v="10"/>
    <s v=""/>
    <s v=""/>
    <s v=""/>
    <s v=""/>
    <s v=""/>
    <s v=""/>
    <s v=""/>
    <s v=""/>
    <s v=""/>
    <s v=""/>
    <s v=""/>
    <s v=""/>
    <s v=""/>
    <m/>
    <s v=""/>
    <x v="1"/>
    <s v="BAM"/>
    <s v="KCABACY"/>
    <s v="BCCJ"/>
    <x v="4"/>
    <s v="MAIN"/>
    <s v="GSSY2S1"/>
    <s v="A"/>
    <m/>
    <n v="30"/>
    <x v="0"/>
  </r>
  <r>
    <n v="6"/>
    <s v="SATURDAY"/>
    <s v="1730-2030 HRS"/>
    <s v="VIRTUAL"/>
    <s v="ZOOM"/>
    <x v="164"/>
    <s v="ETHICS AND LEADERSHIP"/>
    <s v="385"/>
    <s v="DR. JACKSON NDUNG'U"/>
    <s v="BECE"/>
    <s v="MAIN"/>
    <m/>
    <m/>
    <m/>
    <n v="6"/>
    <m/>
    <m/>
    <m/>
    <m/>
    <m/>
    <m/>
    <m/>
    <m/>
    <m/>
    <m/>
    <m/>
    <m/>
    <m/>
    <m/>
    <m/>
    <x v="1"/>
    <s v="BAM"/>
    <s v="KCABECE"/>
    <s v="BECE"/>
    <x v="4"/>
    <s v="MAIN"/>
    <s v="GSSY2S1"/>
    <s v="A"/>
    <m/>
    <n v="30"/>
    <x v="0"/>
  </r>
  <r>
    <n v="6"/>
    <s v="SATURDAY"/>
    <s v="1730-2030 HRS"/>
    <s v="VIRTUAL"/>
    <s v="ZOOM"/>
    <x v="164"/>
    <s v="ETHICS AND LEADERSHIP"/>
    <s v="385"/>
    <s v="DR. JACKSON NDUNG'U"/>
    <s v="B.Ed(Arts)"/>
    <s v="MAIN"/>
    <m/>
    <m/>
    <m/>
    <n v="6"/>
    <m/>
    <m/>
    <m/>
    <m/>
    <m/>
    <m/>
    <m/>
    <m/>
    <m/>
    <m/>
    <m/>
    <m/>
    <m/>
    <m/>
    <m/>
    <x v="1"/>
    <s v="BAM"/>
    <s v="KCABEDUORD"/>
    <s v="B.Ed(Arts)"/>
    <x v="4"/>
    <s v="MAIN"/>
    <s v="Y2S1"/>
    <s v="A"/>
    <m/>
    <n v="30"/>
    <x v="0"/>
  </r>
  <r>
    <n v="6"/>
    <s v="SATURDAY"/>
    <s v="1730-2030HRS"/>
    <s v="VIRTUAL"/>
    <s v="ZOOM"/>
    <x v="164"/>
    <s v="ETHICS AND LEADERSHIP"/>
    <s v="385"/>
    <s v="DR. JACKSON NDUNG'U"/>
    <s v="BECE"/>
    <s v="MAIN"/>
    <s v="3"/>
    <m/>
    <m/>
    <n v="6"/>
    <m/>
    <m/>
    <m/>
    <m/>
    <m/>
    <m/>
    <m/>
    <m/>
    <m/>
    <m/>
    <m/>
    <m/>
    <m/>
    <m/>
    <m/>
    <x v="1"/>
    <s v="EPS"/>
    <s v="KCABECE"/>
    <s v="BECE"/>
    <x v="4"/>
    <s v="MAIN"/>
    <s v="Y2S1"/>
    <s v="A"/>
    <m/>
    <n v="30"/>
    <x v="0"/>
  </r>
  <r>
    <n v="6"/>
    <s v="SATURDAY"/>
    <s v="1730-2030 HRS"/>
    <s v="VIRTUAL"/>
    <s v="ZOOM"/>
    <x v="164"/>
    <s v="ETHICS AND LEADERSHIP"/>
    <s v="385"/>
    <s v="DR. JACKSON NDUNG'U"/>
    <s v="BCOM"/>
    <s v="MAIN"/>
    <n v="3"/>
    <n v="3"/>
    <n v="1"/>
    <n v="6"/>
    <s v=""/>
    <s v=""/>
    <s v=""/>
    <s v=""/>
    <s v=""/>
    <s v=""/>
    <s v=""/>
    <n v="1"/>
    <s v=""/>
    <s v=""/>
    <s v=""/>
    <s v=""/>
    <s v=""/>
    <m/>
    <s v=""/>
    <x v="2"/>
    <s v="BAM"/>
    <s v="KCABCOM"/>
    <s v="BCOM"/>
    <x v="4"/>
    <s v="MAIN"/>
    <s v="YEAR2TRIM2"/>
    <s v="A"/>
    <m/>
    <n v="30"/>
    <x v="0"/>
  </r>
  <r>
    <n v="6"/>
    <s v="SATURDAY"/>
    <s v="1730-2030 HRS"/>
    <s v="VIRTUAL"/>
    <s v="ZOOM"/>
    <x v="164"/>
    <s v="ETHICS AND LEADERSHIP"/>
    <s v="385"/>
    <s v="DR. JACKSON NDUNG'U"/>
    <s v="BPL"/>
    <s v="MAIN"/>
    <m/>
    <n v="0"/>
    <n v="0"/>
    <n v="6"/>
    <s v=""/>
    <s v=""/>
    <s v=""/>
    <s v=""/>
    <s v=""/>
    <s v=""/>
    <s v=""/>
    <n v="0"/>
    <s v=""/>
    <s v=""/>
    <s v=""/>
    <s v=""/>
    <s v=""/>
    <m/>
    <s v=""/>
    <x v="2"/>
    <s v="BAM"/>
    <s v="KCABSCPL"/>
    <s v="BPL"/>
    <x v="4"/>
    <s v="MAIN"/>
    <s v="YEAR2TRIM2"/>
    <s v="A"/>
    <m/>
    <n v="74"/>
    <x v="0"/>
  </r>
  <r>
    <n v="6"/>
    <s v="SATURDAY"/>
    <s v="1730-2030 HRS"/>
    <s v="VIRTUAL"/>
    <s v="ZOOM"/>
    <x v="164"/>
    <s v="ETHICS AND LEADERSHIP"/>
    <s v="385"/>
    <s v="DR. JACKSON NDUNG'U"/>
    <s v="BPM"/>
    <s v="MAIN"/>
    <m/>
    <n v="0"/>
    <n v="0"/>
    <n v="6"/>
    <s v=""/>
    <s v=""/>
    <s v=""/>
    <s v=""/>
    <s v=""/>
    <s v=""/>
    <s v=""/>
    <n v="0"/>
    <s v=""/>
    <s v=""/>
    <s v=""/>
    <s v=""/>
    <s v=""/>
    <m/>
    <s v=""/>
    <x v="2"/>
    <s v="BAM"/>
    <s v="KCABSCPM"/>
    <s v="BPM"/>
    <x v="4"/>
    <s v="MAIN"/>
    <s v="YEAR2TRIM2"/>
    <s v="A"/>
    <m/>
    <n v="74"/>
    <x v="0"/>
  </r>
  <r>
    <n v="6"/>
    <s v="SATURDAY"/>
    <s v="1730-2030 HRS"/>
    <s v="VIRTUAL"/>
    <s v="ZOOM"/>
    <x v="164"/>
    <s v="ETHICS AND LEADERSHIP"/>
    <s v="385"/>
    <s v="DR. JACKSON NDUNG'U"/>
    <s v="BIT"/>
    <s v="MAIN"/>
    <m/>
    <n v="0"/>
    <n v="0"/>
    <m/>
    <m/>
    <s v=""/>
    <s v=""/>
    <s v=""/>
    <s v=""/>
    <s v=""/>
    <n v="0"/>
    <s v=""/>
    <s v=""/>
    <s v=""/>
    <s v=""/>
    <s v=""/>
    <s v=""/>
    <m/>
    <s v=""/>
    <x v="0"/>
    <s v="BAM"/>
    <s v="KCABSCIT"/>
    <s v="BIT"/>
    <x v="4"/>
    <s v="MAIN"/>
    <s v="YEAR1TRIM3"/>
    <s v="A"/>
    <m/>
    <n v="55"/>
    <x v="0"/>
  </r>
  <r>
    <n v="6"/>
    <s v="SATURDAY"/>
    <s v="1730-2030 HRS"/>
    <s v="VIRTUAL"/>
    <s v="ZOOM"/>
    <x v="164"/>
    <s v="ETHICS AND LEADERSHIP"/>
    <s v="385"/>
    <s v="DR. JACKSON NDUNG'U"/>
    <s v="BBIT"/>
    <s v="MAIN"/>
    <m/>
    <n v="0"/>
    <n v="0"/>
    <n v="10"/>
    <m/>
    <s v=""/>
    <s v=""/>
    <s v=""/>
    <s v=""/>
    <s v=""/>
    <n v="0"/>
    <s v=""/>
    <s v=""/>
    <s v=""/>
    <s v=""/>
    <s v=""/>
    <s v=""/>
    <m/>
    <s v=""/>
    <x v="0"/>
    <s v="BAM"/>
    <s v="KCABBIT"/>
    <s v="BBIT"/>
    <x v="4"/>
    <s v="MAIN"/>
    <s v="YEAR2TRIM3"/>
    <s v="A"/>
    <m/>
    <n v="55"/>
    <x v="0"/>
  </r>
  <r>
    <n v="6"/>
    <s v="SATURDAY"/>
    <s v="1730-2030HRS"/>
    <s v="VIRTUAL"/>
    <s v="ZOOM"/>
    <x v="316"/>
    <s v="SUBJECT METHODS IN KISWAHILI AND LITERATURE"/>
    <s v="385"/>
    <s v="DR. JACKSON NDUNG'U"/>
    <s v="B.Ed(Arts)"/>
    <s v="MAIN"/>
    <s v="3"/>
    <m/>
    <m/>
    <n v="6"/>
    <m/>
    <m/>
    <m/>
    <m/>
    <m/>
    <m/>
    <m/>
    <m/>
    <m/>
    <m/>
    <m/>
    <m/>
    <m/>
    <m/>
    <m/>
    <x v="1"/>
    <s v="EPS"/>
    <s v="KCABEDUORD"/>
    <s v="B.Ed(Arts)"/>
    <x v="4"/>
    <s v="MAIN"/>
    <s v="Y3S1"/>
    <s v="A"/>
    <m/>
    <m/>
    <x v="0"/>
  </r>
  <r>
    <n v="6"/>
    <s v="SATURDAY"/>
    <s v="1730-2030HRS"/>
    <s v="VIRTUAL"/>
    <s v="ZOOM"/>
    <x v="317"/>
    <s v="METHODS OF TEACHING KISWAHILI"/>
    <s v="385"/>
    <s v="DR. JACKSON NDUNG'U"/>
    <s v="PGDE"/>
    <s v="MAIN"/>
    <s v="3"/>
    <m/>
    <m/>
    <n v="6"/>
    <m/>
    <m/>
    <m/>
    <m/>
    <m/>
    <m/>
    <m/>
    <m/>
    <m/>
    <m/>
    <m/>
    <m/>
    <m/>
    <m/>
    <m/>
    <x v="1"/>
    <s v="EPS"/>
    <s v="KCAPGDE"/>
    <s v="PGDE"/>
    <x v="4"/>
    <s v="MAIN"/>
    <s v="TRIM 1"/>
    <s v="A"/>
    <m/>
    <m/>
    <x v="0"/>
  </r>
  <r>
    <n v="2"/>
    <s v="TUESDAY"/>
    <s v="1730-2030HRS"/>
    <s v="PG"/>
    <s v="ZOOM"/>
    <x v="318"/>
    <s v="CURRICULUM THEORY AND CHANGE"/>
    <s v="385"/>
    <s v="DR. JACKSON NDUNG'U"/>
    <s v="MED"/>
    <s v="MAIN"/>
    <n v="3"/>
    <n v="3"/>
    <n v="1"/>
    <n v="5"/>
    <s v=""/>
    <s v=""/>
    <s v=""/>
    <s v=""/>
    <s v=""/>
    <s v=""/>
    <s v=""/>
    <s v=""/>
    <s v=""/>
    <s v=""/>
    <s v=""/>
    <s v=""/>
    <s v=""/>
    <m/>
    <s v=""/>
    <x v="1"/>
    <s v="EPS"/>
    <s v="KCAMEEDU"/>
    <s v="MED"/>
    <x v="1"/>
    <s v="MAIN"/>
    <s v="TRIM 2"/>
    <s v="A"/>
    <m/>
    <m/>
    <x v="0"/>
  </r>
  <r>
    <n v="6"/>
    <s v="SATURDAY"/>
    <s v="1730-2030HRS"/>
    <s v="VIRTUAL"/>
    <s v="ZOOM"/>
    <x v="319"/>
    <s v="EDUCATIONAL MANAGEMENT, PLANNING AND ECONOMICS"/>
    <s v="385"/>
    <s v="DR. JACKSON NDUNG'U"/>
    <s v="PGDE"/>
    <s v="MAIN"/>
    <s v="3"/>
    <m/>
    <m/>
    <n v="6"/>
    <m/>
    <m/>
    <m/>
    <m/>
    <m/>
    <m/>
    <m/>
    <m/>
    <m/>
    <m/>
    <m/>
    <m/>
    <m/>
    <m/>
    <m/>
    <x v="1"/>
    <s v="EPS"/>
    <s v="KCAPGDE"/>
    <s v="PGDE"/>
    <x v="4"/>
    <s v="MAIN"/>
    <s v="TRIM 2"/>
    <s v="A"/>
    <m/>
    <m/>
    <x v="0"/>
  </r>
  <r>
    <n v="6"/>
    <s v="SATURDAY"/>
    <s v="1730-2030HRS"/>
    <s v="VIRTUAL"/>
    <s v="ZOOM"/>
    <x v="320"/>
    <s v="LEADERSHIP AND MANAGEMENT IN EDUCATION"/>
    <s v="385"/>
    <s v="DR. JACKSON NDUNG'U"/>
    <s v="PEDIN"/>
    <s v="MAIN"/>
    <n v="3"/>
    <n v="3"/>
    <n v="1"/>
    <n v="5"/>
    <s v=""/>
    <s v=""/>
    <s v=""/>
    <s v=""/>
    <s v=""/>
    <s v=""/>
    <s v=""/>
    <s v=""/>
    <s v=""/>
    <s v=""/>
    <s v=""/>
    <s v=""/>
    <s v=""/>
    <m/>
    <s v=""/>
    <x v="1"/>
    <s v="EPS"/>
    <s v="KCADPEDIN"/>
    <s v="PEDIN"/>
    <x v="7"/>
    <s v="MAIN"/>
    <s v="TRIM 3"/>
    <s v="A"/>
    <m/>
    <m/>
    <x v="0"/>
  </r>
  <r>
    <n v="3"/>
    <s v="WEDNESDAY"/>
    <s v="1730-2030HRS"/>
    <s v="PG"/>
    <s v="ZOOM"/>
    <x v="321"/>
    <s v="EDUCATION INSTITUTIONS POLICIES AND LEADERSHIP"/>
    <s v="385"/>
    <s v="DR. JACKSON NDUNG'U"/>
    <s v="MLM"/>
    <s v="MAIN"/>
    <n v="3"/>
    <n v="3"/>
    <n v="1"/>
    <n v="5"/>
    <s v=""/>
    <s v=""/>
    <s v=""/>
    <s v=""/>
    <s v=""/>
    <s v=""/>
    <s v=""/>
    <s v=""/>
    <s v=""/>
    <s v=""/>
    <s v=""/>
    <s v=""/>
    <s v=""/>
    <m/>
    <s v=""/>
    <x v="1"/>
    <s v="EPS"/>
    <s v="KCAMELM"/>
    <s v="MLM"/>
    <x v="1"/>
    <s v="MAIN"/>
    <s v="TRIM 1"/>
    <s v="A"/>
    <m/>
    <m/>
    <x v="0"/>
  </r>
  <r>
    <n v="6"/>
    <s v="SATURDAY"/>
    <s v="1730-2030HRS"/>
    <s v="PG"/>
    <s v="ZOOM"/>
    <x v="322"/>
    <s v="STRATEGIC MANAGEMENT OF EDUCATION INSTITUTIONS ENTERPRISES"/>
    <s v="385"/>
    <s v="DR. JACKSON NDUNG'U"/>
    <s v="MLM"/>
    <s v="MAIN"/>
    <n v="3"/>
    <n v="3"/>
    <n v="1"/>
    <n v="5"/>
    <s v=""/>
    <s v=""/>
    <s v=""/>
    <s v=""/>
    <s v=""/>
    <s v=""/>
    <s v=""/>
    <s v=""/>
    <s v=""/>
    <s v=""/>
    <s v=""/>
    <s v=""/>
    <s v=""/>
    <m/>
    <s v=""/>
    <x v="1"/>
    <s v="EPS"/>
    <s v="KCAMELM"/>
    <s v="MLM"/>
    <x v="1"/>
    <s v="MAIN"/>
    <s v="TRIM 1"/>
    <s v="A"/>
    <m/>
    <m/>
    <x v="0"/>
  </r>
  <r>
    <n v="5"/>
    <s v="FRIDAY"/>
    <s v="1730-2030HRS"/>
    <s v="PG"/>
    <s v="ZOOM"/>
    <x v="323"/>
    <s v="EDUCATIONAL MANAGEMENT"/>
    <s v="385"/>
    <s v="DR. JACKSON NDUNG'U"/>
    <s v="MED"/>
    <s v="MAIN"/>
    <n v="3"/>
    <n v="3"/>
    <n v="1"/>
    <n v="5"/>
    <s v=""/>
    <s v=""/>
    <s v=""/>
    <s v=""/>
    <s v=""/>
    <s v=""/>
    <s v=""/>
    <s v=""/>
    <s v=""/>
    <s v=""/>
    <s v=""/>
    <s v=""/>
    <s v=""/>
    <m/>
    <s v=""/>
    <x v="1"/>
    <s v="EPS"/>
    <s v="KCAMEEDU"/>
    <s v="MED"/>
    <x v="1"/>
    <s v="MAIN"/>
    <s v="TRIM 1"/>
    <s v="A"/>
    <m/>
    <m/>
    <x v="0"/>
  </r>
  <r>
    <n v="1"/>
    <s v="MONDAY"/>
    <s v="1730-2030HRS"/>
    <s v="PG"/>
    <s v="ZOOM"/>
    <x v="324"/>
    <s v="FUNDAMENTALS OF NATIONAL EDUCATION ADMINISTRATION"/>
    <s v="385"/>
    <s v="DR. JACKSON NDUNG'U"/>
    <s v="MED"/>
    <s v="MAIN"/>
    <n v="3"/>
    <n v="3"/>
    <n v="1"/>
    <n v="5"/>
    <s v=""/>
    <s v=""/>
    <s v=""/>
    <s v=""/>
    <s v=""/>
    <s v=""/>
    <s v=""/>
    <s v=""/>
    <s v=""/>
    <s v=""/>
    <s v=""/>
    <s v=""/>
    <s v=""/>
    <m/>
    <s v=""/>
    <x v="1"/>
    <s v="EPS"/>
    <s v="KCAMEEDU"/>
    <s v="MED"/>
    <x v="1"/>
    <s v="MAIN"/>
    <s v="TRIM 2"/>
    <s v="A"/>
    <m/>
    <m/>
    <x v="0"/>
  </r>
  <r>
    <n v="6"/>
    <s v="SATURDAY"/>
    <s v="1730-2030HRS"/>
    <s v="VIRTUAL"/>
    <s v="ZOOM"/>
    <x v="325"/>
    <s v="INTRODUCTION TO THE STUDY OF KISWAHILI LANGUAGE"/>
    <s v="385"/>
    <s v="DR. JACKSON NDUNG'U"/>
    <s v="B.Ed(Arts)"/>
    <s v="MAIN"/>
    <s v="3"/>
    <m/>
    <m/>
    <n v="6"/>
    <m/>
    <m/>
    <m/>
    <m/>
    <m/>
    <m/>
    <m/>
    <m/>
    <m/>
    <m/>
    <m/>
    <m/>
    <m/>
    <m/>
    <m/>
    <x v="1"/>
    <s v="EPS"/>
    <s v="KCABEDUORD"/>
    <s v="B.Ed(Arts)"/>
    <x v="4"/>
    <s v="MAIN"/>
    <s v="Y2S1"/>
    <s v="A"/>
    <m/>
    <m/>
    <x v="0"/>
  </r>
  <r>
    <n v="4"/>
    <s v="THURSDAY"/>
    <s v="1730-2030HRS"/>
    <s v="VIRTUAL"/>
    <s v="ZOOM"/>
    <x v="326"/>
    <s v="INTRODUCTION TO THE STUDY OF LITERATURE IN KISWAHILI"/>
    <s v="385"/>
    <s v="DR. JACKSON NDUNG'U"/>
    <s v="B.Ed(Arts)"/>
    <s v="MAIN"/>
    <s v="3"/>
    <m/>
    <m/>
    <n v="6"/>
    <m/>
    <m/>
    <m/>
    <m/>
    <m/>
    <m/>
    <m/>
    <m/>
    <m/>
    <m/>
    <m/>
    <m/>
    <m/>
    <m/>
    <m/>
    <x v="1"/>
    <s v="EPS"/>
    <s v="KCABEDUORD"/>
    <s v="B.Ed(Arts)"/>
    <x v="4"/>
    <s v="MAIN"/>
    <s v="Y2S1"/>
    <s v="A"/>
    <m/>
    <m/>
    <x v="0"/>
  </r>
  <r>
    <n v="6"/>
    <s v="SATURDAY"/>
    <s v="1730-2030HRS"/>
    <s v="VIRTUAL"/>
    <s v="ZOOM"/>
    <x v="327"/>
    <s v="MODERN KISWAHILI NOVEL, SHORT STORY AND PLAY"/>
    <s v="385"/>
    <s v="DR. JACKSON NDUNG'U"/>
    <s v="B.Ed(Arts)"/>
    <s v="MAIN"/>
    <s v="3"/>
    <m/>
    <m/>
    <n v="6"/>
    <m/>
    <m/>
    <m/>
    <m/>
    <m/>
    <m/>
    <m/>
    <m/>
    <m/>
    <m/>
    <m/>
    <m/>
    <m/>
    <m/>
    <m/>
    <x v="1"/>
    <s v="EPS"/>
    <s v="KCABEDUORD"/>
    <s v="B.Ed(Arts)"/>
    <x v="4"/>
    <s v="MAIN"/>
    <s v="Y4S1"/>
    <s v="A"/>
    <m/>
    <m/>
    <x v="0"/>
  </r>
  <r>
    <n v="6"/>
    <s v="SATURDAY"/>
    <s v="1730-2030HRS"/>
    <s v="VIRTUAL"/>
    <s v="ZOOM"/>
    <x v="328"/>
    <s v="KISWAHILI CLASSICAL, MODERN AND CONTEMPORARY POETRY"/>
    <s v="385"/>
    <s v="DR. JACKSON NDUNG'U"/>
    <s v="B.Ed(Arts)"/>
    <s v="MAIN"/>
    <s v="3"/>
    <m/>
    <m/>
    <n v="6"/>
    <m/>
    <m/>
    <m/>
    <m/>
    <m/>
    <m/>
    <m/>
    <m/>
    <m/>
    <m/>
    <m/>
    <m/>
    <m/>
    <m/>
    <m/>
    <x v="1"/>
    <s v="EPS"/>
    <s v="KCABEDUORD"/>
    <s v="B.Ed(Arts)"/>
    <x v="4"/>
    <s v="MAIN"/>
    <s v="Y4S1"/>
    <s v="A"/>
    <m/>
    <m/>
    <x v="0"/>
  </r>
  <r>
    <n v="6"/>
    <s v="SATURDAY"/>
    <s v="1730-2030HRS"/>
    <s v="VIRTUAL"/>
    <s v="ZOOM"/>
    <x v="329"/>
    <s v="SOCIOLINGUISTICS (ISIMU JAMII)"/>
    <s v="385"/>
    <s v="DR. JACKSON NDUNG'U"/>
    <s v="B.Ed(Arts)"/>
    <s v="MAIN"/>
    <s v="3"/>
    <m/>
    <m/>
    <n v="6"/>
    <m/>
    <m/>
    <m/>
    <m/>
    <m/>
    <m/>
    <m/>
    <m/>
    <m/>
    <m/>
    <m/>
    <m/>
    <m/>
    <m/>
    <m/>
    <x v="1"/>
    <s v="EPS"/>
    <s v="KCABEDUORD"/>
    <s v="B.Ed(Arts)"/>
    <x v="4"/>
    <s v="MAIN"/>
    <s v="Y4S1"/>
    <s v="A"/>
    <m/>
    <m/>
    <x v="0"/>
  </r>
  <r>
    <n v="6"/>
    <s v="SATURDAY"/>
    <s v="1730-2030HRS"/>
    <s v="VIRTUAL"/>
    <s v="ZOOM"/>
    <x v="330"/>
    <s v="ORAL LITERATURE IN KISWAHILI"/>
    <s v="385"/>
    <s v="DR. JACKSON NDUNG'U"/>
    <s v="B.Ed(Arts)"/>
    <s v="MAIN"/>
    <s v="3"/>
    <m/>
    <m/>
    <n v="6"/>
    <m/>
    <m/>
    <m/>
    <m/>
    <m/>
    <m/>
    <m/>
    <m/>
    <m/>
    <m/>
    <m/>
    <m/>
    <m/>
    <m/>
    <m/>
    <x v="1"/>
    <s v="EPS"/>
    <s v="KCABEDUORD"/>
    <s v="B.Ed(Arts)"/>
    <x v="4"/>
    <s v="MAIN"/>
    <s v="Y4S2"/>
    <s v="A"/>
    <m/>
    <m/>
    <x v="0"/>
  </r>
  <r>
    <n v="5"/>
    <s v="FRIDAY"/>
    <s v="0800-1100 HRS"/>
    <s v="VIRTUAL"/>
    <s v="ZOOM"/>
    <x v="330"/>
    <s v="ORAL LITERATURE IN KISWAHILI"/>
    <s v="385"/>
    <s v="DR. JACKSON NDUNG'U"/>
    <s v="B.Ed(Arts)"/>
    <s v="MAIN"/>
    <m/>
    <n v="0"/>
    <n v="0"/>
    <n v="5"/>
    <m/>
    <s v=""/>
    <s v=""/>
    <s v=""/>
    <s v=""/>
    <s v=""/>
    <s v=""/>
    <s v=""/>
    <s v=""/>
    <n v="0"/>
    <s v=""/>
    <s v=""/>
    <s v=""/>
    <m/>
    <s v=""/>
    <x v="1"/>
    <s v="EPS"/>
    <s v="KCABEDUORD"/>
    <s v="B.Ed(Arts)"/>
    <x v="0"/>
    <s v="MAIN"/>
    <s v="GSSY4S2"/>
    <s v="A"/>
    <m/>
    <m/>
    <x v="0"/>
  </r>
  <r>
    <n v="5"/>
    <s v="FRIDAY"/>
    <s v="0800-1100 HRS"/>
    <s v="VIRTUAL"/>
    <s v="ZOOM"/>
    <x v="331"/>
    <s v="RESEARCH PROJECT"/>
    <s v="385"/>
    <s v="DR. JACKSON NDUNG'U"/>
    <s v="B.Ed(Arts)"/>
    <s v="MAIN"/>
    <m/>
    <m/>
    <m/>
    <n v="5"/>
    <m/>
    <s v=""/>
    <s v=""/>
    <s v=""/>
    <s v=""/>
    <s v=""/>
    <s v=""/>
    <s v=""/>
    <s v=""/>
    <s v=""/>
    <s v=""/>
    <s v=""/>
    <s v=""/>
    <m/>
    <s v=""/>
    <x v="1"/>
    <s v="EPS"/>
    <s v="KCABEDUORD"/>
    <s v="B.Ed(Arts)"/>
    <x v="0"/>
    <s v="MAIN"/>
    <s v="GSSY4S2"/>
    <s v="A"/>
    <m/>
    <m/>
    <x v="0"/>
  </r>
  <r>
    <n v="2"/>
    <s v="TUESDAY"/>
    <s v="1730-2030 HRS"/>
    <s v="PHYSICAL"/>
    <s v="TC 2-3"/>
    <x v="332"/>
    <s v="CLOUD DATA SOLUTION"/>
    <s v="386"/>
    <s v="KEN GATOBU"/>
    <s v="DDMA"/>
    <s v="MAIN"/>
    <n v="3"/>
    <n v="3"/>
    <n v="1"/>
    <n v="12"/>
    <s v=""/>
    <n v="1"/>
    <s v=""/>
    <s v=""/>
    <s v=""/>
    <s v=""/>
    <s v=""/>
    <s v=""/>
    <s v=""/>
    <s v=""/>
    <s v=""/>
    <s v=""/>
    <s v=""/>
    <m/>
    <s v=""/>
    <x v="3"/>
    <s v="PROFESSIONAL"/>
    <s v="DDMA"/>
    <s v="DDMA"/>
    <x v="2"/>
    <s v="MAIN"/>
    <m/>
    <s v="A"/>
    <m/>
    <m/>
    <x v="0"/>
  </r>
  <r>
    <n v="6"/>
    <s v="SATURDAY"/>
    <s v="0800-1100 HRS"/>
    <s v="PHYSICAL"/>
    <s v="TC 2-3"/>
    <x v="332"/>
    <s v="CLOUD DATA SOLUTION"/>
    <s v="386"/>
    <s v="KEN GATOBU"/>
    <s v="DDMA"/>
    <s v="MAIN"/>
    <n v="3"/>
    <n v="3"/>
    <n v="1"/>
    <n v="12"/>
    <s v=""/>
    <n v="1"/>
    <s v=""/>
    <s v=""/>
    <s v=""/>
    <s v=""/>
    <s v=""/>
    <s v=""/>
    <s v=""/>
    <s v=""/>
    <s v=""/>
    <s v=""/>
    <s v=""/>
    <m/>
    <s v=""/>
    <x v="3"/>
    <s v="PROFESSIONAL"/>
    <s v="DDMA"/>
    <s v="DDMA"/>
    <x v="2"/>
    <s v="MAIN"/>
    <m/>
    <s v="A"/>
    <m/>
    <m/>
    <x v="0"/>
  </r>
  <r>
    <n v="1"/>
    <s v="MONDAY"/>
    <s v="1730-2030 HRS"/>
    <s v="VIRTUAL"/>
    <s v="ZOOM"/>
    <x v="333"/>
    <s v="SYSTEMS ANALYSIS AND DESIGN"/>
    <s v="386"/>
    <s v="KEN GATOBU"/>
    <s v="DIPED"/>
    <s v="MAIN"/>
    <m/>
    <m/>
    <m/>
    <n v="6"/>
    <m/>
    <m/>
    <m/>
    <m/>
    <m/>
    <m/>
    <m/>
    <m/>
    <m/>
    <m/>
    <m/>
    <m/>
    <m/>
    <m/>
    <m/>
    <x v="1"/>
    <s v="SD AND IS"/>
    <s v="KCADE"/>
    <s v="DIPED"/>
    <x v="1"/>
    <s v="MAIN"/>
    <s v="TRIM 3"/>
    <s v="A"/>
    <m/>
    <m/>
    <x v="0"/>
  </r>
  <r>
    <n v="1"/>
    <s v="MONDAY"/>
    <s v="1730-2030 HRS"/>
    <s v="VIRTUAL"/>
    <s v="ZOOM"/>
    <x v="333"/>
    <s v="SYSTEMS ANALYSIS AND DESIGN"/>
    <s v="386"/>
    <s v="KEN GATOBU"/>
    <s v="DIT"/>
    <s v="MAIN"/>
    <s v="3"/>
    <s v="3"/>
    <n v="1"/>
    <n v="21"/>
    <m/>
    <s v=""/>
    <s v=""/>
    <n v="1"/>
    <s v=""/>
    <s v=""/>
    <s v=""/>
    <s v=""/>
    <s v=""/>
    <s v=""/>
    <s v=""/>
    <s v=""/>
    <s v=""/>
    <m/>
    <s v=""/>
    <x v="0"/>
    <s v="SD AND IS"/>
    <s v="KCADIPIT"/>
    <s v="DIT"/>
    <x v="1"/>
    <s v="MAIN"/>
    <s v="TRIM 3"/>
    <s v="A"/>
    <m/>
    <m/>
    <x v="0"/>
  </r>
  <r>
    <n v="4"/>
    <s v="THURSDAY"/>
    <s v="1730-2030 HRS"/>
    <s v="VIRTUAL"/>
    <s v="ZOOM"/>
    <x v="334"/>
    <s v="DATA STRUCTURES AND ALGORITHMS"/>
    <s v="386"/>
    <s v="KEN GATOBU"/>
    <s v="DIT"/>
    <s v="MAIN"/>
    <s v="3"/>
    <s v="3"/>
    <n v="1"/>
    <n v="19"/>
    <m/>
    <s v=""/>
    <s v=""/>
    <n v="1"/>
    <s v=""/>
    <s v=""/>
    <s v=""/>
    <s v=""/>
    <s v=""/>
    <s v=""/>
    <s v=""/>
    <s v=""/>
    <s v=""/>
    <m/>
    <s v=""/>
    <x v="0"/>
    <s v="DSAI"/>
    <s v="KCADIPIT"/>
    <s v="DIT"/>
    <x v="2"/>
    <s v="MAIN"/>
    <s v="TRIM 3"/>
    <s v="A"/>
    <m/>
    <m/>
    <x v="0"/>
  </r>
  <r>
    <n v="6"/>
    <s v="SATURDAY"/>
    <s v="1500-1800 HRS"/>
    <s v="PG"/>
    <s v="ZOOM"/>
    <x v="335"/>
    <s v="MATHEMATICS FOR DATA SCIENCE"/>
    <s v="389"/>
    <s v="DR. JOHN WANYOIKE"/>
    <s v="MDS"/>
    <s v="MAIN"/>
    <s v="3"/>
    <s v="3"/>
    <n v="1"/>
    <n v="130"/>
    <m/>
    <s v=""/>
    <s v=""/>
    <s v=""/>
    <s v=""/>
    <s v=""/>
    <s v=""/>
    <s v=""/>
    <s v=""/>
    <s v=""/>
    <s v=""/>
    <s v=""/>
    <s v=""/>
    <m/>
    <s v=""/>
    <x v="0"/>
    <s v="DSAI"/>
    <s v="KCAMSCDS"/>
    <s v="MDS"/>
    <x v="2"/>
    <s v="MAIN"/>
    <s v="YEAR1TRIM1"/>
    <s v="A"/>
    <m/>
    <m/>
    <x v="0"/>
  </r>
  <r>
    <n v="6"/>
    <s v="SATURDAY"/>
    <s v="0800-1100 HRS"/>
    <s v="PG"/>
    <s v="ZOOM"/>
    <x v="336"/>
    <s v="STATISTICAL MODELLING FOR DATA SCIENCE"/>
    <s v="389"/>
    <s v="DR. JOHN WANYOIKE"/>
    <s v="MDS"/>
    <s v="MAIN"/>
    <s v="3"/>
    <s v="3"/>
    <n v="1"/>
    <n v="130"/>
    <m/>
    <s v=""/>
    <s v=""/>
    <s v=""/>
    <s v=""/>
    <s v=""/>
    <s v=""/>
    <s v=""/>
    <s v=""/>
    <s v=""/>
    <s v=""/>
    <s v=""/>
    <s v=""/>
    <m/>
    <s v=""/>
    <x v="0"/>
    <s v="DSAI"/>
    <s v="KCAMSCDS"/>
    <s v="MDS"/>
    <x v="2"/>
    <s v="MAIN"/>
    <s v="YEAR1TRIM2"/>
    <s v="A"/>
    <m/>
    <m/>
    <x v="0"/>
  </r>
  <r>
    <n v="2"/>
    <s v="TUESDAY"/>
    <s v="0800-1100 HRS"/>
    <s v="PHYSICAL"/>
    <s v="AMPHITHEATRE"/>
    <x v="337"/>
    <s v="SIMULATION AND MODELLING"/>
    <s v="389"/>
    <s v="DR. JOHN WANYOIKE"/>
    <s v="BDS"/>
    <s v="MAIN"/>
    <m/>
    <n v="0"/>
    <n v="0"/>
    <n v="62"/>
    <m/>
    <s v=""/>
    <s v=""/>
    <s v=""/>
    <s v=""/>
    <s v=""/>
    <s v=""/>
    <s v=""/>
    <s v=""/>
    <s v=""/>
    <s v=""/>
    <s v=""/>
    <s v=""/>
    <m/>
    <s v=""/>
    <x v="0"/>
    <s v="ECOSTA"/>
    <s v="KCABSCDS"/>
    <s v="BDS"/>
    <x v="0"/>
    <s v="MAIN"/>
    <s v="YEAR2TRIM3"/>
    <s v="A"/>
    <m/>
    <m/>
    <x v="0"/>
  </r>
  <r>
    <n v="2"/>
    <s v="TUESDAY"/>
    <s v="0800-1100 HRS"/>
    <s v="PHYSICAL"/>
    <s v="AMPHITHEATRE"/>
    <x v="337"/>
    <s v="SIMULATION AND MODELLING"/>
    <s v="389"/>
    <s v="DR. JOHN WANYOIKE"/>
    <s v="BISF"/>
    <s v="MAIN"/>
    <s v="3"/>
    <s v="3"/>
    <n v="1"/>
    <n v="106"/>
    <m/>
    <s v=""/>
    <s v=""/>
    <s v=""/>
    <s v=""/>
    <s v=""/>
    <n v="1"/>
    <s v=""/>
    <s v=""/>
    <s v=""/>
    <s v=""/>
    <s v=""/>
    <s v=""/>
    <m/>
    <s v=""/>
    <x v="0"/>
    <s v="DSAI"/>
    <s v="KCABSIF"/>
    <s v="BISF"/>
    <x v="0"/>
    <s v="MAIN"/>
    <s v="YEAR2TRIM3"/>
    <s v="A"/>
    <m/>
    <m/>
    <x v="0"/>
  </r>
  <r>
    <n v="2"/>
    <s v="TUESDAY"/>
    <s v="0800-1100 HRS"/>
    <s v="PHYSICAL"/>
    <s v="AMPHITHEATRE"/>
    <x v="337"/>
    <s v="SIMULATION AND MODELLING"/>
    <s v="389"/>
    <s v="DR. JOHN WANYOIKE"/>
    <s v="BIT"/>
    <s v="MAIN"/>
    <m/>
    <n v="0"/>
    <n v="0"/>
    <n v="298"/>
    <m/>
    <s v=""/>
    <s v=""/>
    <s v=""/>
    <s v=""/>
    <s v=""/>
    <n v="0"/>
    <s v=""/>
    <s v=""/>
    <s v=""/>
    <s v=""/>
    <s v=""/>
    <s v=""/>
    <m/>
    <s v=""/>
    <x v="0"/>
    <s v="ECOSTA"/>
    <s v="KCABSCIT"/>
    <s v="BIT"/>
    <x v="0"/>
    <s v="MAIN"/>
    <s v="YEAR3TRIM1"/>
    <s v="A"/>
    <m/>
    <m/>
    <x v="0"/>
  </r>
  <r>
    <n v="2"/>
    <s v="TUESDAY"/>
    <s v="1400-1700 HRS"/>
    <s v="PHYSICAL"/>
    <s v="3-5"/>
    <x v="337"/>
    <s v="SIMULATION AND MODELLING"/>
    <s v="389"/>
    <s v="DR. JOHN WANYOIKE"/>
    <s v="BBIT"/>
    <s v="TOWN"/>
    <s v="3"/>
    <s v="3"/>
    <n v="1"/>
    <n v="130"/>
    <m/>
    <s v=""/>
    <s v=""/>
    <s v=""/>
    <s v=""/>
    <s v=""/>
    <n v="1"/>
    <s v=""/>
    <s v=""/>
    <s v=""/>
    <s v=""/>
    <s v=""/>
    <s v=""/>
    <m/>
    <s v=""/>
    <x v="0"/>
    <s v="DSAI"/>
    <s v="KCABBIT"/>
    <s v="BBIT"/>
    <x v="0"/>
    <s v="TOWN"/>
    <s v="YEAR3TRIM2"/>
    <s v="A"/>
    <m/>
    <m/>
    <x v="0"/>
  </r>
  <r>
    <n v="2"/>
    <s v="TUESDAY"/>
    <s v="1400-1700 HRS"/>
    <s v="PHYSICAL"/>
    <d v="2026-03-05T00:00:00"/>
    <x v="337"/>
    <s v="SIMULATION AND MODELLING"/>
    <s v="389"/>
    <s v="DR. JOHN WANYOIKE"/>
    <s v="BBIT"/>
    <s v="TOWN"/>
    <m/>
    <m/>
    <m/>
    <m/>
    <m/>
    <m/>
    <m/>
    <m/>
    <m/>
    <m/>
    <m/>
    <m/>
    <m/>
    <m/>
    <m/>
    <m/>
    <m/>
    <m/>
    <m/>
    <x v="0"/>
    <s v="DSAI"/>
    <s v="KCABBIT"/>
    <s v="BBIT"/>
    <x v="0"/>
    <s v="TOWN"/>
    <m/>
    <s v="A"/>
    <m/>
    <n v="11"/>
    <x v="0"/>
  </r>
  <r>
    <n v="3"/>
    <s v="WEDNESDAY"/>
    <s v="1100-1500 HRS"/>
    <s v="PHYSICAL"/>
    <s v="AMPHITHEATRE"/>
    <x v="338"/>
    <s v="LINEAR PROGRAMMING"/>
    <s v="389"/>
    <s v="DR. JOHN WANYOIKE"/>
    <s v="BSD"/>
    <s v="MAIN"/>
    <s v="3"/>
    <s v="3"/>
    <n v="1"/>
    <n v="54"/>
    <m/>
    <s v=""/>
    <s v=""/>
    <s v=""/>
    <s v=""/>
    <s v=""/>
    <n v="1"/>
    <s v=""/>
    <s v=""/>
    <s v=""/>
    <s v=""/>
    <s v=""/>
    <s v=""/>
    <m/>
    <s v=""/>
    <x v="0"/>
    <s v="ECOSTA"/>
    <s v="KCABSSD"/>
    <s v="BSD"/>
    <x v="0"/>
    <s v="MAIN"/>
    <s v="YEAR2TRIM3"/>
    <s v="A"/>
    <m/>
    <m/>
    <x v="0"/>
  </r>
  <r>
    <n v="2"/>
    <s v="TUESDAY"/>
    <s v="0800-1100 HRS"/>
    <s v="PHYSICAL"/>
    <s v="6-3"/>
    <x v="339"/>
    <s v="COMPUTING MATHEMATICS"/>
    <s v="389"/>
    <s v="DR. JOHN WANYOIKE"/>
    <s v="BBIT"/>
    <s v="TOWN"/>
    <s v="3"/>
    <s v="3"/>
    <n v="1"/>
    <n v="32"/>
    <m/>
    <s v=""/>
    <s v=""/>
    <s v=""/>
    <s v=""/>
    <s v=""/>
    <n v="1"/>
    <s v=""/>
    <s v=""/>
    <s v=""/>
    <s v=""/>
    <s v=""/>
    <s v=""/>
    <m/>
    <s v=""/>
    <x v="0"/>
    <s v="DSAI"/>
    <s v="KCABBIT"/>
    <s v="BBIT"/>
    <x v="0"/>
    <s v="TOWN"/>
    <s v="YEAR1TRIM1"/>
    <s v="A"/>
    <m/>
    <m/>
    <x v="0"/>
  </r>
  <r>
    <n v="4"/>
    <s v="THURSDAY"/>
    <s v="1730-2030 HRS"/>
    <s v="VIRTUAL"/>
    <s v="ZOOM"/>
    <x v="340"/>
    <s v="COMPENSATION AND REWARD MANAGEMENT"/>
    <s v="390"/>
    <s v="DAISY CHEPKOECH"/>
    <s v="BCOM"/>
    <s v="TOWN"/>
    <n v="3"/>
    <n v="3"/>
    <n v="1"/>
    <n v="104"/>
    <s v=""/>
    <s v=""/>
    <s v=""/>
    <s v=""/>
    <s v=""/>
    <s v=""/>
    <s v=""/>
    <n v="1"/>
    <s v=""/>
    <s v=""/>
    <s v=""/>
    <s v=""/>
    <s v=""/>
    <m/>
    <s v=""/>
    <x v="2"/>
    <s v="BAM"/>
    <s v="KCABCOM"/>
    <s v="BCOM"/>
    <x v="1"/>
    <s v="TOWN"/>
    <s v="YEAR2TRIM3"/>
    <s v="A"/>
    <s v="HRO"/>
    <m/>
    <x v="0"/>
  </r>
  <r>
    <n v="2"/>
    <s v="TUESDAY"/>
    <s v="1730-2030 HRS"/>
    <s v="VIRTUAL"/>
    <s v="ZOOM"/>
    <x v="341"/>
    <s v="PROFESSIONAL ETHICAL AND LEGAL ASPECTS IN COUNSELLING"/>
    <s v="390"/>
    <s v="DAISY CHEPKOECH"/>
    <s v="BCP"/>
    <s v="MAIN"/>
    <n v="3"/>
    <n v="3"/>
    <n v="1"/>
    <n v="6"/>
    <s v=""/>
    <s v=""/>
    <s v=""/>
    <s v=""/>
    <s v=""/>
    <s v=""/>
    <s v=""/>
    <s v=""/>
    <s v=""/>
    <n v="1"/>
    <s v=""/>
    <s v=""/>
    <s v=""/>
    <m/>
    <s v=""/>
    <x v="1"/>
    <s v="EPS"/>
    <s v="KCABACP"/>
    <s v="BCP"/>
    <x v="1"/>
    <s v="MAIN"/>
    <s v="SSY1S2"/>
    <s v="A"/>
    <m/>
    <m/>
    <x v="0"/>
  </r>
  <r>
    <n v="3"/>
    <s v="WEDNESDAY"/>
    <s v="1900-2100 HRS"/>
    <s v="VIRTUAL"/>
    <s v="ZOOM"/>
    <x v="342"/>
    <s v="LOSS AND GRIEF"/>
    <s v="390"/>
    <s v="DAISY CHEPKOECH"/>
    <s v="BCP"/>
    <s v="MAIN"/>
    <s v="2"/>
    <s v="2"/>
    <n v="1"/>
    <n v="10"/>
    <s v=""/>
    <s v=""/>
    <s v=""/>
    <s v=""/>
    <s v=""/>
    <s v=""/>
    <s v=""/>
    <s v=""/>
    <s v=""/>
    <n v="1"/>
    <s v=""/>
    <s v=""/>
    <s v=""/>
    <m/>
    <s v=""/>
    <x v="1"/>
    <s v="EPS"/>
    <s v="KCABACP"/>
    <s v="BCP"/>
    <x v="1"/>
    <s v="MAIN"/>
    <s v="SSY2S1"/>
    <s v="A"/>
    <m/>
    <n v="30"/>
    <x v="0"/>
  </r>
  <r>
    <n v="6"/>
    <s v="SATURDAY"/>
    <s v="1200-1300 HRS"/>
    <s v="VIRTUAL"/>
    <s v="ZOOM"/>
    <x v="342"/>
    <s v="LOSS AND GRIEF"/>
    <s v="390"/>
    <s v="DAISY CHEPKOECH"/>
    <s v="BCP"/>
    <s v="MAIN"/>
    <s v="1"/>
    <s v="1"/>
    <n v="1"/>
    <n v="10"/>
    <s v=""/>
    <s v=""/>
    <s v=""/>
    <s v=""/>
    <s v=""/>
    <s v=""/>
    <s v=""/>
    <s v=""/>
    <s v=""/>
    <n v="1"/>
    <s v=""/>
    <s v=""/>
    <s v=""/>
    <m/>
    <s v=""/>
    <x v="1"/>
    <s v="EPS"/>
    <s v="KCABACP"/>
    <s v="BCP"/>
    <x v="1"/>
    <s v="MAIN"/>
    <s v="SSY2S1"/>
    <s v="A"/>
    <m/>
    <n v="30"/>
    <x v="0"/>
  </r>
  <r>
    <n v="5"/>
    <s v="FRIDAY"/>
    <s v="1730-2030 HRS"/>
    <s v="VIRTUAL"/>
    <s v="ZOOM"/>
    <x v="343"/>
    <s v="INTRODUCTION TO PSYCHOLOGY"/>
    <s v="390"/>
    <s v="DAISY CHEPKOECH"/>
    <s v="BCP"/>
    <s v="MAIN"/>
    <n v="3"/>
    <n v="3"/>
    <n v="1"/>
    <n v="6"/>
    <s v=""/>
    <s v=""/>
    <s v=""/>
    <s v=""/>
    <s v=""/>
    <s v=""/>
    <s v=""/>
    <s v=""/>
    <s v=""/>
    <n v="1"/>
    <s v=""/>
    <s v=""/>
    <s v=""/>
    <m/>
    <s v=""/>
    <x v="1"/>
    <s v="EPS"/>
    <s v="KCABACP"/>
    <s v="BCP"/>
    <x v="1"/>
    <s v="MAIN"/>
    <s v="SSY1S1"/>
    <s v="A"/>
    <m/>
    <m/>
    <x v="0"/>
  </r>
  <r>
    <n v="1"/>
    <s v="MONDAY"/>
    <s v="1730-2030 HRS"/>
    <s v="PG"/>
    <s v="ZOOM"/>
    <x v="344"/>
    <s v="ADVANCED MANAGERIAL ACCOUNTING"/>
    <s v="391"/>
    <s v="DR. NYATETE KENYANYA"/>
    <s v="MSC ACC"/>
    <s v="TOWN"/>
    <n v="3"/>
    <n v="3"/>
    <n v="1"/>
    <n v="22"/>
    <s v=""/>
    <s v=""/>
    <s v=""/>
    <s v=""/>
    <s v=""/>
    <s v=""/>
    <s v=""/>
    <s v=""/>
    <s v=""/>
    <s v=""/>
    <s v=""/>
    <s v=""/>
    <s v=""/>
    <m/>
    <s v=""/>
    <x v="2"/>
    <s v="AF"/>
    <s v="KCAMSCCOM"/>
    <s v="MSC ACC"/>
    <x v="2"/>
    <s v="TOWN"/>
    <s v="YEAR1TRIM2"/>
    <s v="A"/>
    <m/>
    <m/>
    <x v="0"/>
  </r>
  <r>
    <n v="1"/>
    <s v="MONDAY"/>
    <s v="1730-2030 HRS"/>
    <s v="PG"/>
    <s v="ZOOM"/>
    <x v="344"/>
    <s v="ADVANCED MANAGERIAL ACCOUNTING"/>
    <s v="391"/>
    <s v="DR. NYATETE KENYANYA"/>
    <s v="MSC FIN_ACC"/>
    <s v="TOWN"/>
    <m/>
    <n v="0"/>
    <n v="0"/>
    <m/>
    <s v=""/>
    <s v=""/>
    <s v=""/>
    <s v=""/>
    <s v=""/>
    <s v=""/>
    <s v=""/>
    <s v=""/>
    <s v=""/>
    <s v=""/>
    <n v="0"/>
    <s v=""/>
    <s v=""/>
    <m/>
    <s v=""/>
    <x v="2"/>
    <s v="AF"/>
    <s v="KCAMSCCOM"/>
    <s v="MSC FIN_ACC"/>
    <x v="2"/>
    <s v="TOWN"/>
    <s v="YEAR1TRIM2"/>
    <s v="A"/>
    <m/>
    <m/>
    <x v="0"/>
  </r>
  <r>
    <n v="4"/>
    <s v="THURSDAY"/>
    <s v="1730-2030 HRS"/>
    <s v="PG"/>
    <s v="ZOOM"/>
    <x v="345"/>
    <s v="ADVANCED THEORY OF FINANCE"/>
    <s v="391"/>
    <s v="DR. NYATETE KENYANYA"/>
    <s v="MSC FIN"/>
    <s v="TOWN"/>
    <n v="3"/>
    <n v="3"/>
    <n v="1"/>
    <n v="22"/>
    <s v=""/>
    <s v=""/>
    <s v=""/>
    <s v=""/>
    <s v=""/>
    <s v=""/>
    <s v=""/>
    <s v=""/>
    <s v=""/>
    <s v=""/>
    <s v=""/>
    <s v=""/>
    <s v=""/>
    <m/>
    <s v=""/>
    <x v="2"/>
    <s v="AF"/>
    <s v="KCAMSCCOM"/>
    <s v="MSC FIN"/>
    <x v="2"/>
    <s v="TOWN"/>
    <s v="YEAR1TRIM2"/>
    <s v="A"/>
    <m/>
    <m/>
    <x v="0"/>
  </r>
  <r>
    <n v="4"/>
    <s v="THURSDAY"/>
    <s v="1730-2030 HRS"/>
    <s v="PG"/>
    <s v="ZOOM"/>
    <x v="345"/>
    <s v="ADVANCED THEORY OF FINANCE"/>
    <s v="391"/>
    <s v="DR. NYATETE KENYANYA"/>
    <s v="MSC FIN_ECON"/>
    <s v="TOWN"/>
    <m/>
    <n v="0"/>
    <n v="0"/>
    <m/>
    <s v=""/>
    <s v=""/>
    <s v=""/>
    <s v=""/>
    <s v=""/>
    <s v=""/>
    <s v=""/>
    <s v=""/>
    <s v=""/>
    <s v=""/>
    <n v="0"/>
    <s v=""/>
    <s v=""/>
    <m/>
    <s v=""/>
    <x v="2"/>
    <s v="AF"/>
    <s v="KCAMSCCOM"/>
    <s v="MSC FIN_ECON"/>
    <x v="2"/>
    <s v="TOWN"/>
    <s v="YEAR1TRIM2"/>
    <s v="A"/>
    <m/>
    <m/>
    <x v="0"/>
  </r>
  <r>
    <n v="4"/>
    <s v="THURSDAY"/>
    <s v="1730-2030 HRS"/>
    <s v="PG"/>
    <s v="ZOOM"/>
    <x v="345"/>
    <s v="ADVANCED THEORY OF FINANCE"/>
    <s v="391"/>
    <s v="DR. NYATETE KENYANYA"/>
    <s v="MSC FIN_INV"/>
    <s v="TOWN"/>
    <m/>
    <n v="0"/>
    <n v="0"/>
    <m/>
    <s v=""/>
    <s v=""/>
    <s v=""/>
    <s v=""/>
    <s v=""/>
    <s v=""/>
    <s v=""/>
    <s v=""/>
    <s v=""/>
    <s v=""/>
    <n v="0"/>
    <s v=""/>
    <s v=""/>
    <m/>
    <s v=""/>
    <x v="2"/>
    <s v="AF"/>
    <s v="KCAMSCCOM"/>
    <s v="MSC FIN_INV"/>
    <x v="2"/>
    <s v="TOWN"/>
    <s v="YEAR1TRIM2"/>
    <s v="A"/>
    <m/>
    <m/>
    <x v="0"/>
  </r>
  <r>
    <n v="4"/>
    <s v="THURSDAY"/>
    <s v="1730-2030 HRS"/>
    <s v="PG"/>
    <s v="ZOOM"/>
    <x v="345"/>
    <s v="ADVANCED THEORY OF FINANCE"/>
    <s v="391"/>
    <s v="DR. NYATETE KENYANYA"/>
    <s v="MSC ECON_INV"/>
    <s v="TOWN"/>
    <m/>
    <n v="0"/>
    <n v="0"/>
    <m/>
    <s v=""/>
    <s v=""/>
    <s v=""/>
    <s v=""/>
    <s v=""/>
    <s v=""/>
    <s v=""/>
    <s v=""/>
    <s v=""/>
    <s v=""/>
    <s v=""/>
    <s v=""/>
    <s v=""/>
    <m/>
    <s v=""/>
    <x v="2"/>
    <s v="AF"/>
    <s v="KCAMSCCOM"/>
    <s v="MSC ECON_INV"/>
    <x v="2"/>
    <s v="TOWN"/>
    <s v="YEAR1TRIM3"/>
    <s v="A"/>
    <m/>
    <m/>
    <x v="0"/>
  </r>
  <r>
    <n v="4"/>
    <s v="THURSDAY"/>
    <s v="1730-2030 HRS"/>
    <s v="PG"/>
    <s v="ZOOM"/>
    <x v="345"/>
    <s v="ADVANCED THEORY OF FINANCE"/>
    <s v="391"/>
    <s v="DR. NYATETE KENYANYA"/>
    <s v="MSC FIN_ACC"/>
    <s v="TOWN"/>
    <m/>
    <n v="0"/>
    <n v="0"/>
    <m/>
    <s v=""/>
    <s v=""/>
    <s v=""/>
    <s v=""/>
    <s v=""/>
    <s v=""/>
    <s v=""/>
    <s v=""/>
    <s v=""/>
    <s v=""/>
    <n v="0"/>
    <s v=""/>
    <s v=""/>
    <m/>
    <s v=""/>
    <x v="2"/>
    <s v="AF"/>
    <s v="KCAMSCCOM"/>
    <s v="MSC FIN_ACC"/>
    <x v="2"/>
    <s v="TOWN"/>
    <s v="YEAR1TRIM3"/>
    <s v="A"/>
    <m/>
    <m/>
    <x v="0"/>
  </r>
  <r>
    <n v="3"/>
    <s v="WEDNESDAY"/>
    <s v="1730-2030 HRS"/>
    <s v="PG"/>
    <s v="ZOOM"/>
    <x v="346"/>
    <s v="FINANCIAL RISK MANAGEMENT"/>
    <s v="391"/>
    <s v="DR. NYATETE KENYANYA"/>
    <s v="MSC DF"/>
    <s v="TOWN"/>
    <m/>
    <n v="0"/>
    <n v="0"/>
    <m/>
    <s v=""/>
    <s v=""/>
    <s v=""/>
    <s v=""/>
    <s v=""/>
    <s v=""/>
    <s v=""/>
    <s v=""/>
    <s v=""/>
    <s v=""/>
    <n v="0"/>
    <s v=""/>
    <s v=""/>
    <m/>
    <s v=""/>
    <x v="2"/>
    <s v="AF"/>
    <s v="KCAMSCDF"/>
    <s v="MSC DF"/>
    <x v="2"/>
    <s v="TOWN"/>
    <s v="YEAR1TRIM2"/>
    <s v="A"/>
    <m/>
    <m/>
    <x v="0"/>
  </r>
  <r>
    <n v="3"/>
    <s v="WEDNESDAY"/>
    <s v="1730-2030 HRS"/>
    <s v="PG"/>
    <s v="ZOOM"/>
    <x v="346"/>
    <s v="FINANCIAL RISK MANAGEMENT"/>
    <s v="391"/>
    <s v="DR. NYATETE KENYANYA"/>
    <s v="MSC FIN"/>
    <s v="TOWN"/>
    <n v="3"/>
    <n v="3"/>
    <n v="1"/>
    <n v="22"/>
    <s v=""/>
    <s v=""/>
    <s v=""/>
    <s v=""/>
    <s v=""/>
    <s v=""/>
    <s v=""/>
    <s v=""/>
    <s v=""/>
    <s v=""/>
    <s v=""/>
    <s v=""/>
    <s v=""/>
    <m/>
    <s v=""/>
    <x v="2"/>
    <s v="AF"/>
    <s v="KCAMSCCOM"/>
    <s v="MSC FIN"/>
    <x v="2"/>
    <s v="TOWN"/>
    <s v="YEAR1TRIM2"/>
    <s v="A"/>
    <m/>
    <m/>
    <x v="0"/>
  </r>
  <r>
    <n v="3"/>
    <s v="WEDNESDAY"/>
    <s v="1730-2030 HRS"/>
    <s v="PG"/>
    <s v="ZOOM"/>
    <x v="346"/>
    <s v="FINANCIAL RISK MANAGEMENT"/>
    <s v="391"/>
    <s v="DR. NYATETE KENYANYA"/>
    <s v="MSC FIN_ECON"/>
    <s v="TOWN"/>
    <m/>
    <n v="0"/>
    <n v="0"/>
    <m/>
    <s v=""/>
    <s v=""/>
    <s v=""/>
    <s v=""/>
    <s v=""/>
    <s v=""/>
    <s v=""/>
    <s v=""/>
    <s v=""/>
    <s v=""/>
    <n v="0"/>
    <s v=""/>
    <s v=""/>
    <m/>
    <s v=""/>
    <x v="2"/>
    <s v="AF"/>
    <s v="KCAMSCCOM"/>
    <s v="MSC FIN_ECON"/>
    <x v="2"/>
    <s v="TOWN"/>
    <s v="YEAR1TRIM2"/>
    <s v="A"/>
    <m/>
    <m/>
    <x v="0"/>
  </r>
  <r>
    <n v="3"/>
    <s v="WEDNESDAY"/>
    <s v="1730-2030 HRS"/>
    <s v="PG"/>
    <s v="ZOOM"/>
    <x v="346"/>
    <s v="FINANCIAL RISK MANAGEMENT"/>
    <s v="391"/>
    <s v="DR. NYATETE KENYANYA"/>
    <s v="MSC FIN_INV"/>
    <s v="TOWN"/>
    <m/>
    <n v="0"/>
    <n v="0"/>
    <m/>
    <s v=""/>
    <s v=""/>
    <s v=""/>
    <s v=""/>
    <s v=""/>
    <s v=""/>
    <s v=""/>
    <s v=""/>
    <s v=""/>
    <s v=""/>
    <n v="0"/>
    <s v=""/>
    <s v=""/>
    <m/>
    <s v=""/>
    <x v="2"/>
    <s v="AF"/>
    <s v="KCAMSCCOM"/>
    <s v="MSC FIN_INV"/>
    <x v="2"/>
    <s v="TOWN"/>
    <s v="YEAR1TRIM2"/>
    <s v="A"/>
    <m/>
    <m/>
    <x v="0"/>
  </r>
  <r>
    <n v="3"/>
    <s v="WEDNESDAY"/>
    <s v="1730-2030 HRS"/>
    <s v="PG"/>
    <s v="ZOOM"/>
    <x v="346"/>
    <s v="FINANCIAL RISK MANAGEMENT"/>
    <s v="391"/>
    <s v="DR. NYATETE KENYANYA"/>
    <s v="MSC ECON_INV"/>
    <s v="TOWN"/>
    <m/>
    <n v="0"/>
    <n v="0"/>
    <m/>
    <s v=""/>
    <s v=""/>
    <s v=""/>
    <s v=""/>
    <s v=""/>
    <s v=""/>
    <s v=""/>
    <s v=""/>
    <s v=""/>
    <s v=""/>
    <s v=""/>
    <s v=""/>
    <s v=""/>
    <m/>
    <s v=""/>
    <x v="2"/>
    <s v="AF"/>
    <s v="KCAMSCCOM"/>
    <s v="MSC ECON_INV"/>
    <x v="2"/>
    <s v="TOWN"/>
    <s v="YEAR1TRIM3"/>
    <s v="A"/>
    <m/>
    <m/>
    <x v="0"/>
  </r>
  <r>
    <n v="3"/>
    <s v="WEDNESDAY"/>
    <s v="1730-2030 HRS"/>
    <s v="PG"/>
    <s v="ZOOM"/>
    <x v="346"/>
    <s v="FINANCIAL RISK MANAGEMENT"/>
    <s v="391"/>
    <s v="DR. NYATETE KENYANYA"/>
    <s v="MSC FIN_ACC"/>
    <s v="TOWN"/>
    <m/>
    <n v="0"/>
    <n v="0"/>
    <m/>
    <s v=""/>
    <s v=""/>
    <s v=""/>
    <s v=""/>
    <s v=""/>
    <s v=""/>
    <s v=""/>
    <s v=""/>
    <s v=""/>
    <s v=""/>
    <n v="0"/>
    <s v=""/>
    <s v=""/>
    <m/>
    <s v=""/>
    <x v="2"/>
    <s v="AF"/>
    <s v="KCAMSCCOM"/>
    <s v="MSC FIN_ACC"/>
    <x v="2"/>
    <s v="TOWN"/>
    <s v="YEAR1TRIM3"/>
    <s v="A"/>
    <m/>
    <m/>
    <x v="0"/>
  </r>
  <r>
    <n v="6"/>
    <s v="SATURDAY"/>
    <s v="1100-1400 HRS"/>
    <s v="PG"/>
    <s v="ZOOM"/>
    <x v="346"/>
    <s v="FINANCIAL RISK MANAGEMENT"/>
    <s v="391"/>
    <s v="DR. NYATETE KENYANYA"/>
    <s v="MSC DF"/>
    <s v="MAIN"/>
    <m/>
    <n v="0"/>
    <n v="0"/>
    <m/>
    <s v=""/>
    <s v=""/>
    <s v=""/>
    <s v=""/>
    <s v=""/>
    <s v=""/>
    <s v=""/>
    <s v=""/>
    <s v=""/>
    <s v=""/>
    <n v="0"/>
    <s v=""/>
    <s v=""/>
    <m/>
    <s v=""/>
    <x v="2"/>
    <s v="AF"/>
    <s v="KCAMSCDF"/>
    <s v="MSC DF"/>
    <x v="3"/>
    <s v="MAIN"/>
    <s v="YEAR1TRIM2"/>
    <s v="A"/>
    <m/>
    <m/>
    <x v="0"/>
  </r>
  <r>
    <n v="6"/>
    <s v="SATURDAY"/>
    <s v="1100-1400 HRS"/>
    <s v="PG"/>
    <s v="ZOOM"/>
    <x v="346"/>
    <s v="FINANCIAL RISK MANAGEMENT"/>
    <s v="391"/>
    <s v="DR. NYATETE KENYANYA"/>
    <s v="MSC FIN"/>
    <s v="MAIN"/>
    <n v="3"/>
    <n v="3"/>
    <n v="1"/>
    <n v="22"/>
    <s v=""/>
    <s v=""/>
    <s v=""/>
    <s v=""/>
    <s v=""/>
    <s v=""/>
    <s v=""/>
    <s v=""/>
    <s v=""/>
    <s v=""/>
    <s v=""/>
    <s v=""/>
    <s v=""/>
    <m/>
    <s v=""/>
    <x v="2"/>
    <s v="AF"/>
    <s v="KCAMSCCOM"/>
    <s v="MSC FIN"/>
    <x v="3"/>
    <s v="MAIN"/>
    <s v="YEAR1TRIM2"/>
    <s v="A"/>
    <m/>
    <m/>
    <x v="0"/>
  </r>
  <r>
    <n v="5"/>
    <s v="FRIDAY"/>
    <s v="1730-2030 HRS"/>
    <s v="PG"/>
    <s v="ZOOM"/>
    <x v="347"/>
    <s v="MERGERS AND ACQUISITIONS"/>
    <s v="391"/>
    <s v="DR. NYATETE KENYANYA"/>
    <s v="MSC FIN"/>
    <s v="TOWN"/>
    <m/>
    <n v="0"/>
    <n v="0"/>
    <m/>
    <s v=""/>
    <s v=""/>
    <s v=""/>
    <s v=""/>
    <s v=""/>
    <s v=""/>
    <s v=""/>
    <s v=""/>
    <s v=""/>
    <s v=""/>
    <s v=""/>
    <s v=""/>
    <s v=""/>
    <m/>
    <s v=""/>
    <x v="2"/>
    <s v="AF"/>
    <s v="KCAMSCCOM"/>
    <s v="MSC FIN"/>
    <x v="2"/>
    <s v="TOWN"/>
    <s v="YEAR1TRIM3"/>
    <s v="A"/>
    <m/>
    <m/>
    <x v="0"/>
  </r>
  <r>
    <n v="5"/>
    <s v="FRIDAY"/>
    <s v="1730-2030 HRS"/>
    <s v="PG"/>
    <s v="ZOOM"/>
    <x v="347"/>
    <s v="MERGERS AND ACQUISITIONS"/>
    <s v="391"/>
    <s v="DR. NYATETE KENYANYA"/>
    <s v="MSC FIN_INV"/>
    <s v="TOWN"/>
    <n v="3"/>
    <n v="3"/>
    <n v="1"/>
    <n v="22"/>
    <s v=""/>
    <s v=""/>
    <s v=""/>
    <s v=""/>
    <s v=""/>
    <s v=""/>
    <s v=""/>
    <s v=""/>
    <s v=""/>
    <s v=""/>
    <n v="1"/>
    <s v=""/>
    <s v=""/>
    <m/>
    <s v=""/>
    <x v="2"/>
    <s v="AF"/>
    <s v="KCAMSCCOM"/>
    <s v="MSC FIN_INV"/>
    <x v="2"/>
    <s v="TOWN"/>
    <s v="YEAR1TRIM3"/>
    <s v="A"/>
    <m/>
    <m/>
    <x v="0"/>
  </r>
  <r>
    <n v="1"/>
    <s v="MONDAY"/>
    <s v="1100-1400 HRS"/>
    <s v="VIRTUAL"/>
    <s v="ZOOM"/>
    <x v="348"/>
    <s v="GLOBAL BUSINESS ENVIRONMENT"/>
    <s v="393"/>
    <s v="DR. MARY MWANZIA"/>
    <s v="IBM"/>
    <s v="TOWN"/>
    <n v="3"/>
    <n v="3"/>
    <n v="1"/>
    <n v="22"/>
    <s v=""/>
    <s v=""/>
    <s v=""/>
    <s v=""/>
    <s v=""/>
    <s v=""/>
    <s v=""/>
    <n v="1"/>
    <s v=""/>
    <s v=""/>
    <s v=""/>
    <s v=""/>
    <s v=""/>
    <m/>
    <s v=""/>
    <x v="2"/>
    <s v="BAM"/>
    <s v="KCABSIBM"/>
    <s v="IBM"/>
    <x v="0"/>
    <s v="TOWN"/>
    <s v="YEAR1TRIM3"/>
    <s v="A"/>
    <m/>
    <m/>
    <x v="0"/>
  </r>
  <r>
    <n v="7"/>
    <s v="SUNDAY"/>
    <s v="1500-1800 HRS"/>
    <s v="VIRTUAL"/>
    <s v="ZOOM"/>
    <x v="77"/>
    <s v="INTERNATIONAL BUSINESS STRATEGY"/>
    <s v="393"/>
    <s v="DR. MARY MWANZIA"/>
    <s v="BCOM"/>
    <s v="MAIN"/>
    <n v="3"/>
    <n v="3"/>
    <n v="1"/>
    <n v="115"/>
    <s v=""/>
    <s v=""/>
    <s v=""/>
    <s v=""/>
    <s v=""/>
    <s v=""/>
    <s v=""/>
    <n v="1"/>
    <s v=""/>
    <s v=""/>
    <s v=""/>
    <s v=""/>
    <s v=""/>
    <m/>
    <s v=""/>
    <x v="2"/>
    <s v="BAM"/>
    <s v="KCABCOM"/>
    <s v="BCOM"/>
    <x v="3"/>
    <s v="MAIN"/>
    <s v="YEAR2TRIM3"/>
    <s v="A"/>
    <m/>
    <s v="TRIM 3A"/>
    <x v="0"/>
  </r>
  <r>
    <n v="7"/>
    <s v="SUNDAY"/>
    <s v="1500-1800 HRS"/>
    <s v="VIRTUAL"/>
    <s v="ZOOM"/>
    <x v="77"/>
    <s v="INTERNATIONAL BUSINESS STRATEGY"/>
    <s v="393"/>
    <s v="DR. MARY MWANZIA"/>
    <s v="BPL"/>
    <s v="MAIN"/>
    <m/>
    <n v="0"/>
    <n v="0"/>
    <n v="115"/>
    <s v=""/>
    <s v=""/>
    <s v=""/>
    <s v=""/>
    <s v=""/>
    <s v=""/>
    <s v=""/>
    <n v="0"/>
    <s v=""/>
    <s v=""/>
    <s v=""/>
    <s v=""/>
    <s v=""/>
    <m/>
    <s v=""/>
    <x v="2"/>
    <s v="BAM"/>
    <s v="KCABSCPL"/>
    <s v="BPL"/>
    <x v="3"/>
    <s v="MAIN"/>
    <s v="YEAR2TRIM3"/>
    <s v="A"/>
    <n v="73"/>
    <s v="TRIM 3A"/>
    <x v="0"/>
  </r>
  <r>
    <n v="7"/>
    <s v="SUNDAY"/>
    <s v="1500-1800 HRS"/>
    <s v="VIRTUAL"/>
    <s v="ZOOM"/>
    <x v="77"/>
    <s v="INTERNATIONAL BUSINESS STRATEGY"/>
    <s v="393"/>
    <s v="DR. MARY MWANZIA"/>
    <s v="BPM"/>
    <s v="MAIN"/>
    <m/>
    <n v="0"/>
    <n v="0"/>
    <n v="115"/>
    <s v=""/>
    <s v=""/>
    <s v=""/>
    <s v=""/>
    <s v=""/>
    <s v=""/>
    <s v=""/>
    <n v="0"/>
    <s v=""/>
    <s v=""/>
    <s v=""/>
    <s v=""/>
    <s v=""/>
    <m/>
    <s v=""/>
    <x v="2"/>
    <s v="BAM"/>
    <s v="KCABSCPM"/>
    <s v="BPM"/>
    <x v="3"/>
    <s v="MAIN"/>
    <s v="YEAR2TRIM3"/>
    <s v="A"/>
    <n v="73"/>
    <s v="TRIM 3A"/>
    <x v="0"/>
  </r>
  <r>
    <n v="7"/>
    <s v="SUNDAY"/>
    <s v="1500-1800 HRS"/>
    <s v="VIRTUAL"/>
    <s v="ZOOM"/>
    <x v="77"/>
    <s v="INTERNATIONAL BUSINESS STRATEGY"/>
    <s v="393"/>
    <s v="DR. MARY MWANZIA"/>
    <s v="IBM"/>
    <s v="MAIN"/>
    <m/>
    <n v="0"/>
    <n v="0"/>
    <n v="115"/>
    <s v=""/>
    <s v=""/>
    <s v=""/>
    <s v=""/>
    <s v=""/>
    <s v=""/>
    <s v=""/>
    <n v="0"/>
    <s v=""/>
    <s v=""/>
    <s v=""/>
    <s v=""/>
    <s v=""/>
    <m/>
    <s v=""/>
    <x v="2"/>
    <s v="BAM"/>
    <s v="KCABSIBM"/>
    <s v="IBM"/>
    <x v="3"/>
    <s v="MAIN"/>
    <s v="YEAR2TRIM3"/>
    <s v="A"/>
    <n v="73"/>
    <s v="TRIM 3A"/>
    <x v="0"/>
  </r>
  <r>
    <n v="6"/>
    <s v="SATURDAY"/>
    <s v="1730-2030 HRS"/>
    <s v="VIRTUAL"/>
    <s v="ZOOM"/>
    <x v="70"/>
    <s v="PRINCIPLES OF MANAGEMENT"/>
    <s v="393"/>
    <s v="DR. MARY MWANZIA"/>
    <s v="BCOM"/>
    <s v="MAIN"/>
    <n v="3"/>
    <n v="3"/>
    <n v="1"/>
    <n v="6"/>
    <s v=""/>
    <s v=""/>
    <s v=""/>
    <s v=""/>
    <s v=""/>
    <s v=""/>
    <s v=""/>
    <n v="1"/>
    <s v=""/>
    <s v=""/>
    <s v=""/>
    <s v=""/>
    <s v=""/>
    <m/>
    <s v=""/>
    <x v="2"/>
    <s v="BAM"/>
    <s v="KCABCOM"/>
    <s v="BCOM"/>
    <x v="4"/>
    <s v="MAIN"/>
    <s v="YEAR1TRIM1"/>
    <s v="A"/>
    <m/>
    <m/>
    <x v="0"/>
  </r>
  <r>
    <n v="6"/>
    <s v="SATURDAY"/>
    <s v="1730-2030 HRS"/>
    <s v="VIRTUAL"/>
    <s v="ZOOM"/>
    <x v="70"/>
    <s v="PRINCIPLES OF MANAGEMENT"/>
    <s v="393"/>
    <s v="DR. MARY MWANZIA"/>
    <s v="BPL"/>
    <s v="MAIN"/>
    <m/>
    <n v="0"/>
    <n v="0"/>
    <n v="6"/>
    <s v=""/>
    <s v=""/>
    <s v=""/>
    <s v=""/>
    <s v=""/>
    <s v=""/>
    <s v=""/>
    <n v="0"/>
    <s v=""/>
    <s v=""/>
    <s v=""/>
    <s v=""/>
    <s v=""/>
    <m/>
    <s v=""/>
    <x v="2"/>
    <s v="BAM"/>
    <s v="KCABSCPL"/>
    <s v="BPL"/>
    <x v="4"/>
    <s v="MAIN"/>
    <s v="YEAR1TRIM1"/>
    <s v="A"/>
    <m/>
    <n v="74"/>
    <x v="0"/>
  </r>
  <r>
    <n v="6"/>
    <s v="SATURDAY"/>
    <s v="1730-2030 HRS"/>
    <s v="VIRTUAL"/>
    <s v="ZOOM"/>
    <x v="70"/>
    <s v="PRINCIPLES OF MANAGEMENT"/>
    <s v="393"/>
    <s v="DR. MARY MWANZIA"/>
    <s v="BPM"/>
    <s v="MAIN"/>
    <m/>
    <n v="0"/>
    <n v="0"/>
    <n v="6"/>
    <s v=""/>
    <s v=""/>
    <s v=""/>
    <s v=""/>
    <s v=""/>
    <s v=""/>
    <s v=""/>
    <n v="0"/>
    <s v=""/>
    <s v=""/>
    <s v=""/>
    <s v=""/>
    <s v=""/>
    <m/>
    <s v=""/>
    <x v="2"/>
    <s v="BAM"/>
    <s v="KCABSCPM"/>
    <s v="BPM"/>
    <x v="4"/>
    <s v="MAIN"/>
    <s v="YEAR1TRIM1"/>
    <s v="A"/>
    <m/>
    <n v="74"/>
    <x v="0"/>
  </r>
  <r>
    <n v="5"/>
    <s v="FRIDAY"/>
    <s v="0800-1100 HRS"/>
    <s v="VIRTUAL"/>
    <s v="ZOOM"/>
    <x v="87"/>
    <s v="PRINCIPLES OF MARKETING"/>
    <s v="393"/>
    <s v="DR. MARY MWANZIA"/>
    <s v="BCOM"/>
    <s v="KSM"/>
    <m/>
    <n v="0"/>
    <n v="0"/>
    <m/>
    <s v=""/>
    <s v=""/>
    <s v=""/>
    <s v=""/>
    <s v=""/>
    <s v=""/>
    <s v=""/>
    <n v="0"/>
    <s v=""/>
    <s v=""/>
    <s v=""/>
    <s v=""/>
    <s v=""/>
    <m/>
    <s v=""/>
    <x v="2"/>
    <s v="BAM"/>
    <s v="KCABCOM"/>
    <s v="BCOM"/>
    <x v="0"/>
    <s v="KSM"/>
    <s v="YEAR1TRIM2"/>
    <s v="B"/>
    <m/>
    <m/>
    <x v="0"/>
  </r>
  <r>
    <n v="5"/>
    <s v="FRIDAY"/>
    <s v="0800-1100 HRS"/>
    <s v="VIRTUAL"/>
    <s v="ZOOM"/>
    <x v="87"/>
    <s v="PRINCIPLES OF MARKETING"/>
    <s v="393"/>
    <s v="DR. MARY MWANZIA"/>
    <s v="BPL"/>
    <s v="MAIN"/>
    <n v="3"/>
    <n v="3"/>
    <n v="1"/>
    <n v="250"/>
    <s v=""/>
    <s v=""/>
    <s v=""/>
    <s v=""/>
    <s v=""/>
    <s v=""/>
    <s v=""/>
    <n v="1"/>
    <s v=""/>
    <s v=""/>
    <s v=""/>
    <s v=""/>
    <s v=""/>
    <m/>
    <s v=""/>
    <x v="2"/>
    <s v="BAM"/>
    <s v="KCABSCPL"/>
    <s v="BPL"/>
    <x v="0"/>
    <s v="MAIN"/>
    <s v="YEAR1TRIM2"/>
    <s v="B"/>
    <m/>
    <m/>
    <x v="0"/>
  </r>
  <r>
    <n v="5"/>
    <s v="FRIDAY"/>
    <s v="0800-1100 HRS"/>
    <s v="VIRTUAL"/>
    <s v="ZOOM"/>
    <x v="87"/>
    <s v="PRINCIPLES OF MARKETING"/>
    <s v="393"/>
    <s v="DR. MARY MWANZIA"/>
    <s v="IBM"/>
    <s v="TOWN"/>
    <m/>
    <n v="0"/>
    <n v="0"/>
    <m/>
    <s v=""/>
    <s v=""/>
    <s v=""/>
    <s v=""/>
    <s v=""/>
    <s v=""/>
    <s v=""/>
    <n v="0"/>
    <s v=""/>
    <s v=""/>
    <s v=""/>
    <s v=""/>
    <s v=""/>
    <m/>
    <s v=""/>
    <x v="2"/>
    <s v="BAM"/>
    <s v="KCABSIBM"/>
    <s v="IBM"/>
    <x v="0"/>
    <s v="TOWN"/>
    <s v="YEAR1TRIM2"/>
    <s v="B"/>
    <m/>
    <m/>
    <x v="0"/>
  </r>
  <r>
    <n v="5"/>
    <s v="FRIDAY"/>
    <s v="0800-1100 HRS"/>
    <s v="VIRTUAL"/>
    <s v="ZOOM"/>
    <x v="87"/>
    <s v="PRINCIPLES OF MARKETING"/>
    <s v="393"/>
    <s v="DR. MARY MWANZIA"/>
    <s v="BBIT"/>
    <s v="TOWN"/>
    <m/>
    <n v="0"/>
    <n v="0"/>
    <m/>
    <m/>
    <s v=""/>
    <s v=""/>
    <s v=""/>
    <s v=""/>
    <s v=""/>
    <n v="0"/>
    <s v=""/>
    <s v=""/>
    <s v=""/>
    <s v=""/>
    <s v=""/>
    <s v=""/>
    <m/>
    <s v=""/>
    <x v="0"/>
    <s v="BAM"/>
    <s v="KCABBIT"/>
    <s v="BBIT"/>
    <x v="0"/>
    <s v="TOWN"/>
    <s v="YEAR2TRIM2"/>
    <s v="B"/>
    <m/>
    <m/>
    <x v="0"/>
  </r>
  <r>
    <n v="1"/>
    <s v="MONDAY"/>
    <s v="0800-1100 HRS"/>
    <s v="VIRTUAL"/>
    <s v="ZOOM"/>
    <x v="88"/>
    <s v="INTERNATIONAL MARKETING"/>
    <s v="393"/>
    <s v="DR. MARY MWANZIA"/>
    <s v="IBM"/>
    <s v="TOWN"/>
    <m/>
    <n v="0"/>
    <n v="0"/>
    <m/>
    <s v=""/>
    <s v=""/>
    <s v=""/>
    <s v=""/>
    <s v=""/>
    <s v=""/>
    <s v=""/>
    <n v="0"/>
    <s v=""/>
    <s v=""/>
    <s v=""/>
    <s v=""/>
    <s v=""/>
    <m/>
    <s v=""/>
    <x v="2"/>
    <s v="BAM"/>
    <s v="KCABSIBM"/>
    <s v="IBM"/>
    <x v="0"/>
    <s v="TOWN"/>
    <s v="YEAR2TRIM2"/>
    <s v="A"/>
    <m/>
    <m/>
    <x v="0"/>
  </r>
  <r>
    <n v="1"/>
    <s v="MONDAY"/>
    <s v="0800-1100 HRS"/>
    <s v="VIRTUAL"/>
    <s v="ZOOM"/>
    <x v="88"/>
    <s v="INTERNATIONAL MARKETING"/>
    <s v="393"/>
    <s v="DR. MARY MWANZIA"/>
    <s v="IBM"/>
    <s v="TOWN"/>
    <n v="3"/>
    <n v="3"/>
    <n v="1"/>
    <n v="28"/>
    <s v=""/>
    <s v=""/>
    <s v=""/>
    <s v=""/>
    <s v=""/>
    <s v=""/>
    <s v=""/>
    <n v="1"/>
    <s v=""/>
    <s v=""/>
    <s v=""/>
    <s v=""/>
    <s v=""/>
    <m/>
    <s v=""/>
    <x v="2"/>
    <s v="BAM"/>
    <s v="KCABSIBM"/>
    <s v="IBM"/>
    <x v="0"/>
    <s v="TOWN"/>
    <s v="YEAR3TRIM1"/>
    <s v="A"/>
    <m/>
    <m/>
    <x v="0"/>
  </r>
  <r>
    <n v="6"/>
    <s v="SATURDAY"/>
    <s v="0800-1100 HRS"/>
    <s v="VIRTUAL"/>
    <s v="ZOOM"/>
    <x v="349"/>
    <s v="DIGITAL MARKETING"/>
    <s v="393"/>
    <s v="DR. MARY MWANZIA"/>
    <s v="BCOM"/>
    <s v="MAIN"/>
    <n v="3"/>
    <n v="3"/>
    <n v="1"/>
    <n v="6"/>
    <s v=""/>
    <s v=""/>
    <s v=""/>
    <s v=""/>
    <s v=""/>
    <s v=""/>
    <s v=""/>
    <n v="1"/>
    <s v=""/>
    <s v=""/>
    <s v=""/>
    <s v=""/>
    <s v=""/>
    <m/>
    <s v=""/>
    <x v="2"/>
    <s v="BAM"/>
    <s v="KCABCOM"/>
    <s v="BCOM"/>
    <x v="1"/>
    <s v="MAIN"/>
    <s v="YEAR3TRIM1"/>
    <s v="A"/>
    <s v="MO"/>
    <n v="33"/>
    <x v="0"/>
  </r>
  <r>
    <n v="5"/>
    <s v="FRIDAY"/>
    <s v="1730-2030 HRS"/>
    <s v="PG"/>
    <s v="ZOOM"/>
    <x v="18"/>
    <s v="CORPORATE GOVERNANCE AND ETHICS"/>
    <s v="393"/>
    <s v="DR. MARY MWANZIA"/>
    <s v="MBA CM"/>
    <s v="TOWN"/>
    <m/>
    <n v="0"/>
    <n v="0"/>
    <m/>
    <s v=""/>
    <s v=""/>
    <s v=""/>
    <s v=""/>
    <s v=""/>
    <s v=""/>
    <s v=""/>
    <s v=""/>
    <s v=""/>
    <s v=""/>
    <n v="0"/>
    <s v=""/>
    <s v=""/>
    <m/>
    <s v=""/>
    <x v="2"/>
    <s v="BAM"/>
    <s v="KCAMBA"/>
    <s v="MBA CM"/>
    <x v="2"/>
    <s v="TOWN"/>
    <s v="YEAR1TRIM1"/>
    <s v="A"/>
    <m/>
    <m/>
    <x v="0"/>
  </r>
  <r>
    <n v="5"/>
    <s v="FRIDAY"/>
    <s v="1730-2030 HRS"/>
    <s v="PG"/>
    <s v="ZOOM"/>
    <x v="18"/>
    <s v="CORPORATE GOVERNANCE AND ETHICS"/>
    <s v="393"/>
    <s v="DR. MARY MWANZIA"/>
    <s v="MBA HRM"/>
    <s v="TOWN"/>
    <m/>
    <n v="0"/>
    <n v="0"/>
    <m/>
    <s v=""/>
    <s v=""/>
    <s v=""/>
    <s v=""/>
    <s v=""/>
    <s v=""/>
    <s v=""/>
    <s v=""/>
    <s v=""/>
    <s v=""/>
    <n v="0"/>
    <s v=""/>
    <s v=""/>
    <m/>
    <s v=""/>
    <x v="2"/>
    <s v="BAM"/>
    <s v="KCAMBAS"/>
    <s v="MBA HRM"/>
    <x v="2"/>
    <s v="TOWN"/>
    <s v="YEAR1TRIM1"/>
    <s v="A"/>
    <m/>
    <m/>
    <x v="0"/>
  </r>
  <r>
    <n v="5"/>
    <s v="FRIDAY"/>
    <s v="1730-2030 HRS"/>
    <s v="PG"/>
    <s v="ZOOM"/>
    <x v="18"/>
    <s v="CORPORATE GOVERNANCE AND ETHICS"/>
    <s v="393"/>
    <s v="DR. MARY MWANZIA"/>
    <s v="MBA MARKETING"/>
    <s v="TOWN"/>
    <m/>
    <n v="0"/>
    <n v="0"/>
    <m/>
    <s v=""/>
    <s v=""/>
    <s v=""/>
    <s v=""/>
    <s v=""/>
    <s v=""/>
    <s v=""/>
    <s v=""/>
    <s v=""/>
    <s v=""/>
    <n v="0"/>
    <s v=""/>
    <s v=""/>
    <m/>
    <s v=""/>
    <x v="2"/>
    <s v="BAM"/>
    <s v="KCAMBAS"/>
    <s v="MBA MARKETING"/>
    <x v="2"/>
    <s v="TOWN"/>
    <s v="YEAR1TRIM1"/>
    <s v="A"/>
    <m/>
    <m/>
    <x v="0"/>
  </r>
  <r>
    <n v="5"/>
    <s v="FRIDAY"/>
    <s v="1730-2030 HRS"/>
    <s v="PG"/>
    <s v="ZOOM"/>
    <x v="18"/>
    <s v="CORPORATE GOVERNANCE AND ETHICS"/>
    <s v="393"/>
    <s v="DR. MARY MWANZIA"/>
    <s v="MBA PROC"/>
    <s v="TOWN"/>
    <m/>
    <n v="0"/>
    <n v="0"/>
    <m/>
    <s v=""/>
    <s v=""/>
    <s v=""/>
    <s v=""/>
    <s v=""/>
    <s v=""/>
    <s v=""/>
    <s v=""/>
    <s v=""/>
    <s v=""/>
    <n v="0"/>
    <s v=""/>
    <s v=""/>
    <m/>
    <s v=""/>
    <x v="2"/>
    <s v="BAM"/>
    <s v="KCAMBAS"/>
    <s v="MBA PROC"/>
    <x v="2"/>
    <s v="TOWN"/>
    <s v="YEAR1TRIM1"/>
    <s v="A"/>
    <m/>
    <m/>
    <x v="0"/>
  </r>
  <r>
    <n v="5"/>
    <s v="FRIDAY"/>
    <s v="1730-2030 HRS"/>
    <s v="PG"/>
    <s v="ZOOM"/>
    <x v="18"/>
    <s v="CORPORATE GOVERNANCE AND ETHICS"/>
    <s v="393"/>
    <s v="DR. MARY MWANZIA"/>
    <s v="MSC KM"/>
    <s v="TOWN"/>
    <n v="3"/>
    <n v="3"/>
    <n v="1"/>
    <n v="80"/>
    <s v=""/>
    <s v=""/>
    <s v=""/>
    <s v=""/>
    <s v=""/>
    <s v=""/>
    <s v=""/>
    <s v=""/>
    <s v=""/>
    <s v=""/>
    <n v="1"/>
    <s v=""/>
    <s v=""/>
    <m/>
    <s v=""/>
    <x v="2"/>
    <s v="BAM"/>
    <s v="KCAMSCKMI"/>
    <s v="MSC KM"/>
    <x v="2"/>
    <s v="TOWN"/>
    <s v="YEAR1TRIM1"/>
    <s v="A"/>
    <m/>
    <m/>
    <x v="0"/>
  </r>
  <r>
    <n v="2"/>
    <s v="TUESDAY"/>
    <s v="1730-2030 HRS"/>
    <s v="PG"/>
    <s v="ZOOM"/>
    <x v="350"/>
    <s v="STRATEGIC KNOWLEDGE MANAGEMENT"/>
    <s v="393"/>
    <s v="DR. MARY MWANZIA"/>
    <s v="MSC KM"/>
    <s v="TOWN"/>
    <n v="3"/>
    <n v="3"/>
    <n v="1"/>
    <n v="10"/>
    <s v=""/>
    <s v=""/>
    <s v=""/>
    <s v=""/>
    <s v=""/>
    <s v=""/>
    <s v=""/>
    <s v=""/>
    <s v=""/>
    <s v=""/>
    <n v="1"/>
    <s v=""/>
    <s v=""/>
    <m/>
    <s v=""/>
    <x v="2"/>
    <s v="BAM"/>
    <s v="KCAMSCKMI"/>
    <s v="MSC KM"/>
    <x v="2"/>
    <s v="TOWN"/>
    <s v="YEAR1TRIM3"/>
    <s v="A"/>
    <m/>
    <m/>
    <x v="0"/>
  </r>
  <r>
    <n v="3"/>
    <s v="WEDNESDAY"/>
    <s v="1700-2100 HRS"/>
    <s v="VIRTUAL"/>
    <s v="ZOOM"/>
    <x v="351"/>
    <s v="GLOBAL STRATEGY"/>
    <s v="393"/>
    <s v="DR. MARY MWANZIA"/>
    <s v="PHD STR"/>
    <s v="MAIN"/>
    <n v="4"/>
    <n v="4"/>
    <n v="1"/>
    <n v="10"/>
    <s v=""/>
    <s v=""/>
    <s v=""/>
    <s v=""/>
    <s v=""/>
    <s v=""/>
    <s v=""/>
    <s v=""/>
    <n v="1"/>
    <s v=""/>
    <s v=""/>
    <s v=""/>
    <s v=""/>
    <m/>
    <s v=""/>
    <x v="2"/>
    <s v="BAM"/>
    <s v="KCAPHDBM"/>
    <s v="PHD STR"/>
    <x v="2"/>
    <s v="MAIN"/>
    <s v="YEAR2TRIM1"/>
    <s v="A"/>
    <m/>
    <m/>
    <x v="0"/>
  </r>
  <r>
    <n v="3"/>
    <s v="WEDNESDAY"/>
    <s v="1730-2030 HRS"/>
    <s v="VIRTUAL"/>
    <s v="ZOOM"/>
    <x v="352"/>
    <s v="COUNSELLING IN THE WORKPLACE"/>
    <s v="394"/>
    <s v="DR. ASENATH ONGUSO"/>
    <s v="BCP"/>
    <s v="MAIN"/>
    <m/>
    <n v="0"/>
    <n v="0"/>
    <n v="10"/>
    <s v=""/>
    <s v=""/>
    <s v=""/>
    <s v=""/>
    <s v=""/>
    <s v=""/>
    <s v=""/>
    <s v=""/>
    <s v=""/>
    <n v="0"/>
    <s v=""/>
    <s v=""/>
    <s v=""/>
    <m/>
    <s v=""/>
    <x v="1"/>
    <s v="SS"/>
    <s v="KCABACP"/>
    <s v="BCP"/>
    <x v="1"/>
    <s v="MAIN"/>
    <s v="SEPT '24"/>
    <s v="A"/>
    <m/>
    <m/>
    <x v="0"/>
  </r>
  <r>
    <n v="3"/>
    <s v="WEDNESDAY"/>
    <s v="1730-2030 HRS"/>
    <s v="VIRTUAL"/>
    <s v="ZOOM"/>
    <x v="352"/>
    <s v="COUNSELLING IN THE WORKPLACE"/>
    <s v="394"/>
    <s v="DR. ASENATH ONGUSO"/>
    <s v="BCP"/>
    <s v="MAIN"/>
    <m/>
    <n v="0"/>
    <n v="0"/>
    <n v="10"/>
    <s v=""/>
    <s v=""/>
    <s v=""/>
    <s v=""/>
    <s v=""/>
    <s v=""/>
    <s v=""/>
    <s v=""/>
    <s v=""/>
    <n v="0"/>
    <s v=""/>
    <s v=""/>
    <s v=""/>
    <m/>
    <s v=""/>
    <x v="1"/>
    <s v="SS"/>
    <s v="KCABACP"/>
    <s v="BCP"/>
    <x v="1"/>
    <s v="MAIN"/>
    <s v="SSY3S1"/>
    <s v="A"/>
    <m/>
    <m/>
    <x v="0"/>
  </r>
  <r>
    <n v="3"/>
    <s v="WEDNESDAY"/>
    <s v="1730-2030 HRS"/>
    <s v="VIRTUAL"/>
    <s v="ZOOM"/>
    <x v="352"/>
    <s v="COUNSELLING IN THE WORKPLACE"/>
    <s v="394"/>
    <s v="DR. ASENATH ONGUSO"/>
    <s v="BCOM"/>
    <s v="TOWN"/>
    <n v="3"/>
    <n v="3"/>
    <n v="1"/>
    <n v="24"/>
    <s v=""/>
    <s v=""/>
    <s v=""/>
    <s v=""/>
    <s v=""/>
    <s v=""/>
    <s v=""/>
    <n v="1"/>
    <s v=""/>
    <s v=""/>
    <s v=""/>
    <s v=""/>
    <s v=""/>
    <m/>
    <s v=""/>
    <x v="2"/>
    <s v="SS"/>
    <s v="KCABCOM"/>
    <s v="BCOM"/>
    <x v="1"/>
    <s v="TOWN"/>
    <s v="YEAR3TRIM1"/>
    <s v="A"/>
    <s v="HRO"/>
    <m/>
    <x v="0"/>
  </r>
  <r>
    <n v="2"/>
    <s v="TUESDAY"/>
    <s v="1730-2030 HRS"/>
    <s v="VIRTUAL"/>
    <s v="ZOOM"/>
    <x v="164"/>
    <s v="ETHICS AND LEADERSHIP"/>
    <s v="394"/>
    <s v="DR. ASENATH ONGUSO"/>
    <s v="BCP"/>
    <s v="MAIN"/>
    <m/>
    <n v="0"/>
    <n v="0"/>
    <n v="10"/>
    <s v=""/>
    <s v=""/>
    <s v=""/>
    <s v=""/>
    <s v=""/>
    <s v=""/>
    <s v=""/>
    <s v=""/>
    <s v=""/>
    <n v="0"/>
    <s v=""/>
    <s v=""/>
    <s v=""/>
    <m/>
    <s v=""/>
    <x v="1"/>
    <s v="BAM"/>
    <s v="KCABACP"/>
    <s v="BCP"/>
    <x v="2"/>
    <s v="MAIN"/>
    <s v="SSY2S1"/>
    <s v="A"/>
    <m/>
    <m/>
    <x v="0"/>
  </r>
  <r>
    <n v="2"/>
    <s v="TUESDAY"/>
    <s v="1730-2030 HRS"/>
    <s v="VIRTUAL"/>
    <s v="ZOOM"/>
    <x v="164"/>
    <s v="ETHICS AND LEADERSHIP"/>
    <s v="394"/>
    <s v="DR. ASENATH ONGUSO"/>
    <s v="BCP"/>
    <s v="MAIN"/>
    <m/>
    <n v="0"/>
    <n v="0"/>
    <n v="10"/>
    <s v=""/>
    <s v=""/>
    <s v=""/>
    <s v=""/>
    <s v=""/>
    <s v=""/>
    <s v=""/>
    <s v=""/>
    <s v=""/>
    <n v="0"/>
    <s v=""/>
    <s v=""/>
    <s v=""/>
    <m/>
    <s v=""/>
    <x v="1"/>
    <s v="EPS"/>
    <s v="KCABACP"/>
    <s v="BCP"/>
    <x v="2"/>
    <s v="MAIN"/>
    <s v="SSY2S1"/>
    <s v="A"/>
    <m/>
    <m/>
    <x v="0"/>
  </r>
  <r>
    <n v="2"/>
    <s v="TUESDAY"/>
    <s v="1730-2030 HRS"/>
    <s v="VIRTUAL"/>
    <s v="ZOOM"/>
    <x v="164"/>
    <s v="ETHICS AND LEADERSHIP"/>
    <s v="394"/>
    <s v="DR. ASENATH ONGUSO"/>
    <s v="BCP"/>
    <s v="TOWN"/>
    <m/>
    <n v="0"/>
    <n v="0"/>
    <n v="6"/>
    <s v=""/>
    <s v=""/>
    <s v=""/>
    <s v=""/>
    <s v=""/>
    <s v=""/>
    <s v=""/>
    <s v=""/>
    <s v=""/>
    <n v="0"/>
    <s v=""/>
    <s v=""/>
    <s v=""/>
    <m/>
    <s v=""/>
    <x v="1"/>
    <s v="EPS"/>
    <s v="KCABACP"/>
    <s v="BCP"/>
    <x v="2"/>
    <s v="TOWN"/>
    <s v="GROUP 1"/>
    <s v="A"/>
    <m/>
    <m/>
    <x v="0"/>
  </r>
  <r>
    <n v="2"/>
    <s v="TUESDAY"/>
    <s v="1730-2030 HRS"/>
    <s v="VIRTUAL"/>
    <s v="ZOOM"/>
    <x v="164"/>
    <s v="ETHICS AND LEADERSHIP"/>
    <s v="394"/>
    <s v="DR. ASENATH ONGUSO"/>
    <s v="BCP"/>
    <s v="TOWN"/>
    <m/>
    <n v="0"/>
    <n v="0"/>
    <n v="6"/>
    <s v=""/>
    <s v=""/>
    <s v=""/>
    <s v=""/>
    <s v=""/>
    <s v=""/>
    <s v=""/>
    <s v=""/>
    <s v=""/>
    <n v="0"/>
    <s v=""/>
    <s v=""/>
    <s v=""/>
    <m/>
    <s v=""/>
    <x v="1"/>
    <s v="BAM"/>
    <s v="KCABACP"/>
    <s v="BCP"/>
    <x v="2"/>
    <s v="TOWN"/>
    <s v="GROUP 5"/>
    <s v="A"/>
    <m/>
    <m/>
    <x v="0"/>
  </r>
  <r>
    <n v="2"/>
    <s v="TUESDAY"/>
    <s v="1730-2030 HRS"/>
    <s v="VIRTUAL"/>
    <s v="ZOOM"/>
    <x v="164"/>
    <s v="ETHICS AND LEADERSHIP"/>
    <s v="394"/>
    <s v="DR. ASENATH ONGUSO"/>
    <s v="BCP"/>
    <s v="TOWN"/>
    <m/>
    <n v="0"/>
    <n v="0"/>
    <n v="10"/>
    <s v=""/>
    <s v=""/>
    <s v=""/>
    <s v=""/>
    <s v=""/>
    <s v=""/>
    <s v=""/>
    <s v=""/>
    <s v=""/>
    <n v="0"/>
    <s v=""/>
    <s v=""/>
    <s v=""/>
    <m/>
    <s v=""/>
    <x v="1"/>
    <s v="EPS"/>
    <s v="KCABACP"/>
    <s v="BCP"/>
    <x v="2"/>
    <s v="TOWN"/>
    <s v="GROUP 5"/>
    <s v="A"/>
    <m/>
    <m/>
    <x v="0"/>
  </r>
  <r>
    <n v="2"/>
    <s v="TUESDAY"/>
    <s v="1730-2030 HRS"/>
    <s v="VIRTUAL"/>
    <s v="ZOOM"/>
    <x v="164"/>
    <s v="ETHICS AND LEADERSHIP"/>
    <s v="394"/>
    <s v="DR. ASENATH ONGUSO"/>
    <s v="BPL"/>
    <s v="KITENGELA"/>
    <s v="3"/>
    <s v="3"/>
    <n v="1"/>
    <n v="20"/>
    <s v=""/>
    <s v=""/>
    <s v=""/>
    <s v=""/>
    <s v=""/>
    <s v=""/>
    <s v=""/>
    <n v="1"/>
    <s v=""/>
    <s v=""/>
    <s v=""/>
    <s v=""/>
    <s v=""/>
    <m/>
    <s v=""/>
    <x v="2"/>
    <s v="BAM"/>
    <s v="KCABSCPL"/>
    <s v="BPL"/>
    <x v="2"/>
    <s v="KITENGELA"/>
    <s v="YEAR1TRIM3"/>
    <s v="A"/>
    <m/>
    <m/>
    <x v="0"/>
  </r>
  <r>
    <n v="2"/>
    <s v="TUESDAY"/>
    <s v="1730-2030 HRS"/>
    <s v="VIRTUAL"/>
    <s v="ZOOM"/>
    <x v="164"/>
    <s v="ETHICS AND LEADERSHIP"/>
    <s v="394"/>
    <s v="DR. ASENATH ONGUSO"/>
    <s v="BPL"/>
    <s v="KSM"/>
    <m/>
    <n v="0"/>
    <n v="0"/>
    <m/>
    <s v=""/>
    <s v=""/>
    <s v=""/>
    <s v=""/>
    <s v=""/>
    <s v=""/>
    <s v=""/>
    <n v="0"/>
    <s v=""/>
    <s v=""/>
    <s v=""/>
    <s v=""/>
    <s v=""/>
    <m/>
    <s v=""/>
    <x v="2"/>
    <s v="BAM"/>
    <s v="KCABSCPL"/>
    <s v="BPL"/>
    <x v="2"/>
    <s v="KSM"/>
    <s v="YEAR1TRIM3"/>
    <s v="A"/>
    <m/>
    <m/>
    <x v="0"/>
  </r>
  <r>
    <n v="2"/>
    <s v="TUESDAY"/>
    <s v="1730-2030 HRS"/>
    <s v="VIRTUAL"/>
    <s v="ZOOM"/>
    <x v="164"/>
    <s v="ETHICS AND LEADERSHIP"/>
    <s v="394"/>
    <s v="DR. ASENATH ONGUSO"/>
    <s v="BPL"/>
    <s v="MAIN"/>
    <m/>
    <n v="0"/>
    <n v="0"/>
    <n v="100"/>
    <s v=""/>
    <s v=""/>
    <s v=""/>
    <s v=""/>
    <s v=""/>
    <s v=""/>
    <s v=""/>
    <n v="0"/>
    <s v=""/>
    <s v=""/>
    <s v=""/>
    <s v=""/>
    <s v=""/>
    <m/>
    <s v=""/>
    <x v="2"/>
    <s v="BAM"/>
    <s v="KCABSCPL"/>
    <s v="BPL"/>
    <x v="2"/>
    <s v="MAIN"/>
    <s v="YEAR1TRIM3"/>
    <s v="A"/>
    <m/>
    <m/>
    <x v="0"/>
  </r>
  <r>
    <n v="2"/>
    <s v="TUESDAY"/>
    <s v="1730-2030 HRS"/>
    <s v="VIRTUAL"/>
    <s v="ZOOM"/>
    <x v="164"/>
    <s v="ETHICS AND LEADERSHIP"/>
    <s v="394"/>
    <s v="DR. ASENATH ONGUSO"/>
    <s v="BPL"/>
    <s v="TOWN"/>
    <m/>
    <n v="0"/>
    <n v="0"/>
    <m/>
    <s v=""/>
    <s v=""/>
    <s v=""/>
    <s v=""/>
    <s v=""/>
    <s v=""/>
    <s v=""/>
    <n v="0"/>
    <s v=""/>
    <s v=""/>
    <s v=""/>
    <s v=""/>
    <s v=""/>
    <m/>
    <s v=""/>
    <x v="2"/>
    <s v="BAM"/>
    <s v="KCABSCPL"/>
    <s v="BPL"/>
    <x v="2"/>
    <s v="TOWN"/>
    <s v="YEAR1TRIM3"/>
    <s v="A"/>
    <m/>
    <m/>
    <x v="0"/>
  </r>
  <r>
    <n v="2"/>
    <s v="TUESDAY"/>
    <s v="1730-2030 HRS"/>
    <s v="VIRTUAL"/>
    <s v="ZOOM"/>
    <x v="164"/>
    <s v="ETHICS AND LEADERSHIP"/>
    <s v="394"/>
    <s v="DR. ASENATH ONGUSO"/>
    <s v="IBM"/>
    <s v="TOWN"/>
    <m/>
    <n v="0"/>
    <n v="0"/>
    <n v="20"/>
    <s v=""/>
    <s v=""/>
    <s v=""/>
    <s v=""/>
    <s v=""/>
    <s v=""/>
    <s v=""/>
    <n v="0"/>
    <s v=""/>
    <s v=""/>
    <s v=""/>
    <s v=""/>
    <s v=""/>
    <m/>
    <s v=""/>
    <x v="2"/>
    <s v="BAM"/>
    <s v="KCABSIBM"/>
    <s v="IBM"/>
    <x v="2"/>
    <s v="TOWN"/>
    <s v="YEAR1TRIM3"/>
    <s v="A"/>
    <m/>
    <m/>
    <x v="0"/>
  </r>
  <r>
    <n v="2"/>
    <s v="TUESDAY"/>
    <s v="1730-2030 HRS"/>
    <s v="VIRTUAL"/>
    <s v="ZOOM"/>
    <x v="164"/>
    <s v="ETHICS AND LEADERSHIP"/>
    <s v="394"/>
    <s v="DR. ASENATH ONGUSO"/>
    <s v="BAC"/>
    <s v="MAIN"/>
    <m/>
    <n v="0"/>
    <n v="0"/>
    <n v="164"/>
    <m/>
    <s v=""/>
    <s v=""/>
    <s v=""/>
    <s v=""/>
    <s v=""/>
    <n v="0"/>
    <s v=""/>
    <s v=""/>
    <s v=""/>
    <s v=""/>
    <s v=""/>
    <s v=""/>
    <m/>
    <s v=""/>
    <x v="0"/>
    <s v="BAM"/>
    <s v="KCABAC"/>
    <s v="BAC"/>
    <x v="2"/>
    <s v="MAIN"/>
    <s v="YEAR1TRIM3"/>
    <s v="A"/>
    <m/>
    <m/>
    <x v="0"/>
  </r>
  <r>
    <n v="2"/>
    <s v="TUESDAY"/>
    <s v="1730-2030 HRS"/>
    <s v="VIRTUAL"/>
    <s v="ZOOM"/>
    <x v="164"/>
    <s v="ETHICS AND LEADERSHIP"/>
    <s v="394"/>
    <s v="DR. ASENATH ONGUSO"/>
    <s v="BBIT"/>
    <s v="MAIN"/>
    <m/>
    <n v="0"/>
    <n v="0"/>
    <m/>
    <m/>
    <s v=""/>
    <s v=""/>
    <s v=""/>
    <s v=""/>
    <s v=""/>
    <n v="0"/>
    <s v=""/>
    <s v=""/>
    <s v=""/>
    <s v=""/>
    <s v=""/>
    <s v=""/>
    <m/>
    <s v=""/>
    <x v="0"/>
    <s v="BAM"/>
    <s v="KCABBIT"/>
    <s v="BBIT"/>
    <x v="2"/>
    <s v="MAIN"/>
    <s v="YEAR1TRIM3"/>
    <s v="A"/>
    <m/>
    <m/>
    <x v="0"/>
  </r>
  <r>
    <n v="2"/>
    <s v="TUESDAY"/>
    <s v="1730-2030 HRS"/>
    <s v="VIRTUAL"/>
    <s v="ZOOM"/>
    <x v="164"/>
    <s v="ETHICS AND LEADERSHIP"/>
    <s v="394"/>
    <s v="DR. ASENATH ONGUSO"/>
    <s v="BDS"/>
    <s v="MAIN"/>
    <m/>
    <n v="0"/>
    <n v="0"/>
    <m/>
    <m/>
    <s v=""/>
    <s v=""/>
    <s v=""/>
    <s v=""/>
    <s v=""/>
    <s v=""/>
    <s v=""/>
    <s v=""/>
    <s v=""/>
    <s v=""/>
    <s v=""/>
    <s v=""/>
    <m/>
    <s v=""/>
    <x v="0"/>
    <s v="BAM"/>
    <s v="KCABSCDS"/>
    <s v="BDS"/>
    <x v="2"/>
    <s v="MAIN"/>
    <s v="YEAR1TRIM3"/>
    <s v="A"/>
    <m/>
    <m/>
    <x v="0"/>
  </r>
  <r>
    <n v="2"/>
    <s v="TUESDAY"/>
    <s v="1730-2030 HRS"/>
    <s v="VIRTUAL"/>
    <s v="ZOOM"/>
    <x v="164"/>
    <s v="ETHICS AND LEADERSHIP"/>
    <s v="394"/>
    <s v="DR. ASENATH ONGUSO"/>
    <s v="BISF"/>
    <s v="MAIN"/>
    <m/>
    <n v="0"/>
    <n v="0"/>
    <m/>
    <m/>
    <s v=""/>
    <s v=""/>
    <s v=""/>
    <s v=""/>
    <s v=""/>
    <n v="0"/>
    <s v=""/>
    <s v=""/>
    <s v=""/>
    <s v=""/>
    <s v=""/>
    <s v=""/>
    <m/>
    <s v=""/>
    <x v="0"/>
    <s v="BAM"/>
    <s v="KCABSIF"/>
    <s v="BISF"/>
    <x v="2"/>
    <s v="MAIN"/>
    <s v="YEAR1TRIM3"/>
    <s v="A"/>
    <m/>
    <m/>
    <x v="0"/>
  </r>
  <r>
    <n v="2"/>
    <s v="TUESDAY"/>
    <s v="1730-2030 HRS"/>
    <s v="VIRTUAL"/>
    <s v="ZOOM"/>
    <x v="164"/>
    <s v="ETHICS AND LEADERSHIP"/>
    <s v="394"/>
    <s v="DR. ASENATH ONGUSO"/>
    <s v="BSD"/>
    <s v="MAIN"/>
    <m/>
    <n v="0"/>
    <n v="0"/>
    <m/>
    <m/>
    <s v=""/>
    <s v=""/>
    <s v=""/>
    <s v=""/>
    <s v=""/>
    <n v="0"/>
    <s v=""/>
    <s v=""/>
    <s v=""/>
    <s v=""/>
    <s v=""/>
    <s v=""/>
    <m/>
    <s v=""/>
    <x v="0"/>
    <s v="BAM"/>
    <s v="KCABSSD"/>
    <s v="BSD"/>
    <x v="2"/>
    <s v="MAIN"/>
    <s v="YEAR1TRIM3"/>
    <s v="A"/>
    <m/>
    <m/>
    <x v="0"/>
  </r>
  <r>
    <n v="2"/>
    <s v="TUESDAY"/>
    <s v="1730-2030 HRS"/>
    <s v="VIRTUAL"/>
    <s v="ZOOM"/>
    <x v="164"/>
    <s v="ETHICS AND LEADERSHIP"/>
    <s v="394"/>
    <s v="DR. ASENATH ONGUSO"/>
    <s v="BIT"/>
    <s v="MAIN"/>
    <m/>
    <n v="0"/>
    <n v="0"/>
    <n v="28"/>
    <m/>
    <s v=""/>
    <s v=""/>
    <s v=""/>
    <s v=""/>
    <s v=""/>
    <n v="0"/>
    <s v=""/>
    <s v=""/>
    <s v=""/>
    <s v=""/>
    <s v=""/>
    <s v=""/>
    <m/>
    <s v=""/>
    <x v="0"/>
    <s v="BAM"/>
    <s v="KCABSCIT"/>
    <s v="BIT"/>
    <x v="2"/>
    <s v="MAIN"/>
    <s v="YEAR3TRIM2"/>
    <s v="A"/>
    <m/>
    <m/>
    <x v="0"/>
  </r>
  <r>
    <n v="7"/>
    <s v="SUNDAY"/>
    <s v="1730-2030 HRS"/>
    <s v="VIRTUAL"/>
    <s v="ZOOM"/>
    <x v="169"/>
    <s v="INTRODUCTION TO HUMAN RESOURCE MANAGEMENT"/>
    <s v="394"/>
    <s v="DR. ASENATH ONGUSO"/>
    <s v="B.Ed(Arts)"/>
    <s v="MAIN"/>
    <m/>
    <m/>
    <m/>
    <m/>
    <m/>
    <m/>
    <m/>
    <m/>
    <m/>
    <m/>
    <m/>
    <m/>
    <m/>
    <m/>
    <m/>
    <m/>
    <m/>
    <m/>
    <m/>
    <x v="1"/>
    <s v="BAM"/>
    <s v="KCABEDUORD"/>
    <s v="B.Ed(Arts)"/>
    <x v="4"/>
    <s v="MAIN"/>
    <s v="Y4S2"/>
    <s v="A"/>
    <m/>
    <m/>
    <x v="0"/>
  </r>
  <r>
    <n v="7"/>
    <s v="SUNDAY"/>
    <s v="1730-2030 HRS"/>
    <s v="VIRTUAL"/>
    <s v="ZOOM"/>
    <x v="169"/>
    <s v="INTRODUCTION TO HUMAN RESOURCE MANAGEMENT"/>
    <s v="394"/>
    <s v="DR. ASENATH ONGUSO"/>
    <s v="BCOM"/>
    <s v="MAIN"/>
    <n v="3"/>
    <n v="3"/>
    <n v="1"/>
    <n v="6"/>
    <s v=""/>
    <s v=""/>
    <s v=""/>
    <s v=""/>
    <s v=""/>
    <s v=""/>
    <s v=""/>
    <n v="1"/>
    <s v=""/>
    <s v=""/>
    <s v=""/>
    <s v=""/>
    <s v=""/>
    <m/>
    <s v=""/>
    <x v="2"/>
    <s v="BAM"/>
    <s v="KCABCOM"/>
    <s v="BCOM"/>
    <x v="4"/>
    <s v="MAIN"/>
    <s v="YEAR1TRIM3"/>
    <s v="A"/>
    <m/>
    <m/>
    <x v="0"/>
  </r>
  <r>
    <n v="7"/>
    <s v="SUNDAY"/>
    <s v="1730-2030 HRS"/>
    <s v="VIRTUAL"/>
    <s v="ZOOM"/>
    <x v="169"/>
    <s v="INTRODUCTION TO HUMAN RESOURCE MANAGEMENT"/>
    <s v="394"/>
    <s v="DR. ASENATH ONGUSO"/>
    <s v="BPL"/>
    <s v="MAIN"/>
    <m/>
    <n v="0"/>
    <n v="0"/>
    <n v="6"/>
    <s v=""/>
    <s v=""/>
    <s v=""/>
    <s v=""/>
    <s v=""/>
    <s v=""/>
    <s v=""/>
    <n v="0"/>
    <s v=""/>
    <s v=""/>
    <s v=""/>
    <s v=""/>
    <s v=""/>
    <m/>
    <s v=""/>
    <x v="2"/>
    <s v="BAM"/>
    <s v="KCABSCPL"/>
    <s v="BPL"/>
    <x v="4"/>
    <s v="MAIN"/>
    <s v="YEAR1TRIM3"/>
    <s v="A"/>
    <m/>
    <n v="74"/>
    <x v="0"/>
  </r>
  <r>
    <n v="7"/>
    <s v="SUNDAY"/>
    <s v="1730-2030 HRS"/>
    <s v="VIRTUAL"/>
    <s v="ZOOM"/>
    <x v="169"/>
    <s v="INTRODUCTION TO HUMAN RESOURCE MANAGEMENT"/>
    <s v="394"/>
    <s v="DR. ASENATH ONGUSO"/>
    <s v="BPM"/>
    <s v="MAIN"/>
    <m/>
    <n v="0"/>
    <n v="0"/>
    <n v="6"/>
    <s v=""/>
    <s v=""/>
    <s v=""/>
    <s v=""/>
    <s v=""/>
    <s v=""/>
    <s v=""/>
    <n v="0"/>
    <s v=""/>
    <s v=""/>
    <s v=""/>
    <s v=""/>
    <s v=""/>
    <m/>
    <s v=""/>
    <x v="2"/>
    <s v="BAM"/>
    <s v="KCABSCPM"/>
    <s v="BPM"/>
    <x v="4"/>
    <s v="MAIN"/>
    <s v="YEAR1TRIM3"/>
    <s v="A"/>
    <m/>
    <n v="74"/>
    <x v="0"/>
  </r>
  <r>
    <n v="2"/>
    <s v="TUESDAY"/>
    <s v="0800-1100 HRS"/>
    <s v="VIRTUAL"/>
    <s v="ZOOM"/>
    <x v="169"/>
    <s v="INTRODUCTION TO HUMAN RESOURCE MANAGEMENT"/>
    <s v="394"/>
    <s v="DR. ASENATH ONGUSO"/>
    <s v="BCOM"/>
    <s v="KITENGELA"/>
    <m/>
    <n v="0"/>
    <n v="0"/>
    <m/>
    <s v=""/>
    <s v=""/>
    <s v=""/>
    <s v=""/>
    <s v=""/>
    <s v=""/>
    <s v=""/>
    <n v="0"/>
    <s v=""/>
    <s v=""/>
    <s v=""/>
    <s v=""/>
    <s v=""/>
    <m/>
    <s v=""/>
    <x v="2"/>
    <s v="BAM"/>
    <s v="KCABCOM"/>
    <s v="BCOM"/>
    <x v="0"/>
    <s v="KITENGELA"/>
    <s v="YEAR1TRIM3"/>
    <s v="A"/>
    <m/>
    <m/>
    <x v="0"/>
  </r>
  <r>
    <n v="2"/>
    <s v="TUESDAY"/>
    <s v="0800-1100 HRS"/>
    <s v="VIRTUAL"/>
    <s v="ZOOM"/>
    <x v="169"/>
    <s v="INTRODUCTION TO HUMAN RESOURCE MANAGEMENT"/>
    <s v="394"/>
    <s v="DR. ASENATH ONGUSO"/>
    <s v="BPL"/>
    <s v="KITENGELA"/>
    <m/>
    <n v="0"/>
    <n v="0"/>
    <m/>
    <s v=""/>
    <s v=""/>
    <s v=""/>
    <s v=""/>
    <s v=""/>
    <s v=""/>
    <s v=""/>
    <n v="0"/>
    <s v=""/>
    <s v=""/>
    <s v=""/>
    <s v=""/>
    <s v=""/>
    <m/>
    <s v=""/>
    <x v="2"/>
    <s v="BAM"/>
    <s v="KCABSCPL"/>
    <s v="BPL"/>
    <x v="0"/>
    <s v="KITENGELA"/>
    <s v="YEAR1TRIM3"/>
    <s v="A"/>
    <m/>
    <m/>
    <x v="0"/>
  </r>
  <r>
    <n v="2"/>
    <s v="TUESDAY"/>
    <s v="0800-1100 HRS"/>
    <s v="VIRTUAL"/>
    <s v="ZOOM"/>
    <x v="169"/>
    <s v="INTRODUCTION TO HUMAN RESOURCE MANAGEMENT"/>
    <s v="394"/>
    <s v="DR. ASENATH ONGUSO"/>
    <s v="BCOM"/>
    <s v="KSM"/>
    <m/>
    <n v="0"/>
    <n v="0"/>
    <m/>
    <s v=""/>
    <s v=""/>
    <s v=""/>
    <s v=""/>
    <s v=""/>
    <s v=""/>
    <s v=""/>
    <n v="0"/>
    <s v=""/>
    <s v=""/>
    <s v=""/>
    <s v=""/>
    <s v=""/>
    <m/>
    <s v=""/>
    <x v="2"/>
    <s v="BAM"/>
    <s v="KCABCOM"/>
    <s v="BCOM"/>
    <x v="0"/>
    <s v="KSM"/>
    <s v="YEAR1TRIM3"/>
    <s v="A"/>
    <m/>
    <m/>
    <x v="0"/>
  </r>
  <r>
    <n v="2"/>
    <s v="TUESDAY"/>
    <s v="0800-1100 HRS"/>
    <s v="VIRTUAL"/>
    <s v="ZOOM"/>
    <x v="169"/>
    <s v="INTRODUCTION TO HUMAN RESOURCE MANAGEMENT"/>
    <s v="394"/>
    <s v="DR. ASENATH ONGUSO"/>
    <s v="BPL"/>
    <s v="KSM"/>
    <m/>
    <n v="0"/>
    <n v="0"/>
    <m/>
    <s v=""/>
    <s v=""/>
    <s v=""/>
    <s v=""/>
    <s v=""/>
    <s v=""/>
    <s v=""/>
    <n v="0"/>
    <s v=""/>
    <s v=""/>
    <s v=""/>
    <s v=""/>
    <s v=""/>
    <m/>
    <s v=""/>
    <x v="2"/>
    <s v="BAM"/>
    <s v="KCABSCPL"/>
    <s v="BPL"/>
    <x v="0"/>
    <s v="KSM"/>
    <s v="YEAR1TRIM3"/>
    <s v="A"/>
    <m/>
    <m/>
    <x v="0"/>
  </r>
  <r>
    <n v="2"/>
    <s v="TUESDAY"/>
    <s v="0800-1100 HRS"/>
    <s v="VIRTUAL"/>
    <s v="ZOOM"/>
    <x v="169"/>
    <s v="INTRODUCTION TO HUMAN RESOURCE MANAGEMENT"/>
    <s v="394"/>
    <s v="DR. ASENATH ONGUSO"/>
    <s v="BCOM"/>
    <s v="MAIN"/>
    <n v="3"/>
    <n v="3"/>
    <n v="1"/>
    <n v="150"/>
    <s v=""/>
    <s v=""/>
    <s v=""/>
    <s v=""/>
    <s v=""/>
    <s v=""/>
    <s v=""/>
    <n v="1"/>
    <s v=""/>
    <s v=""/>
    <s v=""/>
    <s v=""/>
    <s v=""/>
    <m/>
    <s v=""/>
    <x v="2"/>
    <s v="BAM"/>
    <s v="KCABCOM"/>
    <s v="BCOM"/>
    <x v="0"/>
    <s v="MAIN"/>
    <s v="YEAR1TRIM3"/>
    <s v="A"/>
    <m/>
    <m/>
    <x v="0"/>
  </r>
  <r>
    <n v="2"/>
    <s v="TUESDAY"/>
    <s v="0800-1100 HRS"/>
    <s v="VIRTUAL"/>
    <s v="ZOOM"/>
    <x v="169"/>
    <s v="INTRODUCTION TO HUMAN RESOURCE MANAGEMENT"/>
    <s v="394"/>
    <s v="DR. ASENATH ONGUSO"/>
    <s v="BCOM"/>
    <s v="TOWN"/>
    <m/>
    <n v="0"/>
    <n v="0"/>
    <m/>
    <s v=""/>
    <s v=""/>
    <s v=""/>
    <s v=""/>
    <s v=""/>
    <s v=""/>
    <s v=""/>
    <n v="0"/>
    <s v=""/>
    <s v=""/>
    <s v=""/>
    <s v=""/>
    <s v=""/>
    <m/>
    <s v=""/>
    <x v="2"/>
    <s v="BAM"/>
    <s v="KCABCOM"/>
    <s v="BCOM"/>
    <x v="0"/>
    <s v="TOWN"/>
    <s v="YEAR1TRIM3"/>
    <s v="A"/>
    <m/>
    <m/>
    <x v="0"/>
  </r>
  <r>
    <n v="2"/>
    <s v="TUESDAY"/>
    <s v="0800-1100 HRS"/>
    <s v="VIRTUAL"/>
    <s v="ZOOM"/>
    <x v="169"/>
    <s v="INTRODUCTION TO HUMAN RESOURCE MANAGEMENT"/>
    <s v="394"/>
    <s v="DR. ASENATH ONGUSO"/>
    <s v="BPL"/>
    <s v="TOWN"/>
    <m/>
    <n v="0"/>
    <n v="0"/>
    <m/>
    <s v=""/>
    <s v=""/>
    <s v=""/>
    <s v=""/>
    <s v=""/>
    <s v=""/>
    <s v=""/>
    <n v="0"/>
    <s v=""/>
    <s v=""/>
    <s v=""/>
    <s v=""/>
    <s v=""/>
    <m/>
    <s v=""/>
    <x v="2"/>
    <s v="BAM"/>
    <s v="KCABSCPL"/>
    <s v="BPL"/>
    <x v="0"/>
    <s v="TOWN"/>
    <s v="YEAR1TRIM3"/>
    <s v="A"/>
    <m/>
    <m/>
    <x v="0"/>
  </r>
  <r>
    <n v="2"/>
    <s v="TUESDAY"/>
    <s v="0800-1100 HRS"/>
    <s v="VIRTUAL"/>
    <s v="ZOOM"/>
    <x v="169"/>
    <s v="INTRODUCTION TO HUMAN RESOURCE MANAGEMENT"/>
    <s v="394"/>
    <s v="DR. ASENATH ONGUSO"/>
    <s v="IBM"/>
    <s v="TOWN"/>
    <m/>
    <n v="0"/>
    <n v="0"/>
    <m/>
    <s v=""/>
    <s v=""/>
    <s v=""/>
    <s v=""/>
    <s v=""/>
    <s v=""/>
    <s v=""/>
    <n v="0"/>
    <s v=""/>
    <s v=""/>
    <s v=""/>
    <s v=""/>
    <s v=""/>
    <m/>
    <s v=""/>
    <x v="2"/>
    <s v="BAM"/>
    <s v="KCABSIBM"/>
    <s v="IBM"/>
    <x v="0"/>
    <s v="TOWN"/>
    <s v="YEAR1TRIM3"/>
    <s v="A"/>
    <m/>
    <m/>
    <x v="0"/>
  </r>
  <r>
    <n v="5"/>
    <s v="FRIDAY"/>
    <s v="0800-1100 HRS"/>
    <s v="VIRTUAL"/>
    <s v="ZOOM"/>
    <x v="122"/>
    <s v="ORGANIZATIONAL BEHAVIOUR"/>
    <s v="394"/>
    <s v="DR. ASENATH ONGUSO"/>
    <s v="BPL"/>
    <s v="KITENGELA"/>
    <m/>
    <n v="0"/>
    <n v="0"/>
    <m/>
    <s v=""/>
    <s v=""/>
    <s v=""/>
    <s v=""/>
    <s v=""/>
    <s v=""/>
    <s v=""/>
    <n v="0"/>
    <s v=""/>
    <s v=""/>
    <s v=""/>
    <s v=""/>
    <s v=""/>
    <m/>
    <s v=""/>
    <x v="2"/>
    <s v="BAM"/>
    <s v="KCABSCPL"/>
    <s v="BPL"/>
    <x v="0"/>
    <s v="KITENGELA"/>
    <s v="YEAR2TRIM1"/>
    <s v="A"/>
    <m/>
    <n v="87"/>
    <x v="0"/>
  </r>
  <r>
    <n v="5"/>
    <s v="FRIDAY"/>
    <s v="0800-1100 HRS"/>
    <s v="VIRTUAL"/>
    <s v="ZOOM"/>
    <x v="122"/>
    <s v="ORGANIZATIONAL BEHAVIOUR"/>
    <s v="394"/>
    <s v="DR. ASENATH ONGUSO"/>
    <s v="BPL"/>
    <s v="KSM"/>
    <m/>
    <n v="0"/>
    <n v="0"/>
    <m/>
    <s v=""/>
    <s v=""/>
    <s v=""/>
    <s v=""/>
    <s v=""/>
    <s v=""/>
    <s v=""/>
    <n v="0"/>
    <s v=""/>
    <s v=""/>
    <s v=""/>
    <s v=""/>
    <s v=""/>
    <m/>
    <s v=""/>
    <x v="2"/>
    <s v="BAM"/>
    <s v="KCABSCPL"/>
    <s v="BPL"/>
    <x v="0"/>
    <s v="KSM"/>
    <s v="YEAR2TRIM1"/>
    <s v="A"/>
    <m/>
    <n v="87"/>
    <x v="0"/>
  </r>
  <r>
    <n v="5"/>
    <s v="FRIDAY"/>
    <s v="0800-1100 HRS"/>
    <s v="VIRTUAL"/>
    <s v="ZOOM"/>
    <x v="122"/>
    <s v="ORGANIZATIONAL BEHAVIOUR"/>
    <s v="394"/>
    <s v="DR. ASENATH ONGUSO"/>
    <s v="BPL"/>
    <s v="MAIN"/>
    <m/>
    <n v="0"/>
    <n v="0"/>
    <n v="12"/>
    <s v=""/>
    <s v=""/>
    <s v=""/>
    <s v=""/>
    <s v=""/>
    <s v=""/>
    <s v=""/>
    <n v="0"/>
    <s v=""/>
    <s v=""/>
    <s v=""/>
    <s v=""/>
    <s v=""/>
    <m/>
    <s v=""/>
    <x v="2"/>
    <s v="BAM"/>
    <s v="KCABSCPL"/>
    <s v="BPL"/>
    <x v="0"/>
    <s v="MAIN"/>
    <s v="YEAR2TRIM1"/>
    <s v="A"/>
    <m/>
    <n v="87"/>
    <x v="0"/>
  </r>
  <r>
    <n v="5"/>
    <s v="FRIDAY"/>
    <s v="0800-1100 HRS"/>
    <s v="VIRTUAL"/>
    <s v="ZOOM"/>
    <x v="122"/>
    <s v="ORGANIZATIONAL BEHAVIOUR"/>
    <s v="394"/>
    <s v="DR. ASENATH ONGUSO"/>
    <s v="BPL"/>
    <s v="TOWN"/>
    <m/>
    <n v="0"/>
    <n v="0"/>
    <m/>
    <s v=""/>
    <s v=""/>
    <s v=""/>
    <s v=""/>
    <s v=""/>
    <s v=""/>
    <s v=""/>
    <n v="0"/>
    <s v=""/>
    <s v=""/>
    <s v=""/>
    <s v=""/>
    <s v=""/>
    <m/>
    <s v=""/>
    <x v="2"/>
    <s v="BAM"/>
    <s v="KCABSCPL"/>
    <s v="BPL"/>
    <x v="0"/>
    <s v="TOWN"/>
    <s v="YEAR2TRIM1"/>
    <s v="A"/>
    <m/>
    <n v="87"/>
    <x v="0"/>
  </r>
  <r>
    <n v="5"/>
    <s v="FRIDAY"/>
    <s v="0800-1100 HRS"/>
    <s v="VIRTUAL"/>
    <s v="ZOOM"/>
    <x v="122"/>
    <s v="ORGANIZATIONAL BEHAVIOUR"/>
    <s v="394"/>
    <s v="DR. ASENATH ONGUSO"/>
    <s v="BPM"/>
    <s v="MAIN"/>
    <m/>
    <n v="0"/>
    <n v="0"/>
    <m/>
    <s v=""/>
    <s v=""/>
    <s v=""/>
    <s v=""/>
    <s v=""/>
    <s v=""/>
    <s v=""/>
    <n v="0"/>
    <s v=""/>
    <s v=""/>
    <s v=""/>
    <s v=""/>
    <s v=""/>
    <m/>
    <s v=""/>
    <x v="2"/>
    <s v="BAM"/>
    <s v="KCABSCPM"/>
    <s v="BPM"/>
    <x v="0"/>
    <s v="MAIN"/>
    <s v="YEAR2TRIM1"/>
    <s v="A"/>
    <m/>
    <n v="87"/>
    <x v="0"/>
  </r>
  <r>
    <n v="5"/>
    <s v="FRIDAY"/>
    <s v="0800-1100 HRS"/>
    <s v="VIRTUAL"/>
    <s v="ZOOM"/>
    <x v="122"/>
    <s v="ORGANIZATIONAL BEHAVIOUR"/>
    <s v="394"/>
    <s v="DR. ASENATH ONGUSO"/>
    <s v="BCOM"/>
    <s v="KITENGELA"/>
    <m/>
    <n v="0"/>
    <n v="0"/>
    <m/>
    <s v=""/>
    <s v=""/>
    <s v=""/>
    <s v=""/>
    <s v=""/>
    <s v=""/>
    <s v=""/>
    <n v="0"/>
    <s v=""/>
    <s v=""/>
    <s v=""/>
    <s v=""/>
    <s v=""/>
    <m/>
    <s v=""/>
    <x v="2"/>
    <s v="BAM"/>
    <s v="KCABCOM"/>
    <s v="BCOM"/>
    <x v="0"/>
    <s v="KITENGELA"/>
    <s v="YEAR2TRIM1"/>
    <s v="A"/>
    <m/>
    <m/>
    <x v="0"/>
  </r>
  <r>
    <n v="5"/>
    <s v="FRIDAY"/>
    <s v="0800-1100 HRS"/>
    <s v="VIRTUAL"/>
    <s v="ZOOM"/>
    <x v="122"/>
    <s v="ORGANIZATIONAL BEHAVIOUR"/>
    <s v="394"/>
    <s v="DR. ASENATH ONGUSO"/>
    <s v="BCOM"/>
    <s v="KSM"/>
    <m/>
    <n v="0"/>
    <n v="0"/>
    <m/>
    <s v=""/>
    <s v=""/>
    <s v=""/>
    <s v=""/>
    <s v=""/>
    <s v=""/>
    <s v=""/>
    <n v="0"/>
    <s v=""/>
    <s v=""/>
    <s v=""/>
    <s v=""/>
    <s v=""/>
    <m/>
    <s v=""/>
    <x v="2"/>
    <s v="BAM"/>
    <s v="KCABCOM"/>
    <s v="BCOM"/>
    <x v="0"/>
    <s v="KSM"/>
    <s v="YEAR2TRIM1"/>
    <s v="A"/>
    <m/>
    <m/>
    <x v="0"/>
  </r>
  <r>
    <n v="5"/>
    <s v="FRIDAY"/>
    <s v="0800-1100 HRS"/>
    <s v="VIRTUAL"/>
    <s v="ZOOM"/>
    <x v="122"/>
    <s v="ORGANIZATIONAL BEHAVIOUR"/>
    <s v="394"/>
    <s v="DR. ASENATH ONGUSO"/>
    <s v="BPM"/>
    <s v="TOWN"/>
    <m/>
    <n v="0"/>
    <n v="0"/>
    <m/>
    <s v=""/>
    <s v=""/>
    <s v=""/>
    <s v=""/>
    <s v=""/>
    <s v=""/>
    <s v=""/>
    <n v="0"/>
    <s v=""/>
    <s v=""/>
    <s v=""/>
    <s v=""/>
    <s v=""/>
    <m/>
    <s v=""/>
    <x v="2"/>
    <s v="BAM"/>
    <s v="KCABSCPM"/>
    <s v="BPM"/>
    <x v="0"/>
    <s v="TOWN"/>
    <s v="YEAR2TRIM1"/>
    <s v="A"/>
    <m/>
    <n v="87"/>
    <x v="0"/>
  </r>
  <r>
    <n v="5"/>
    <s v="FRIDAY"/>
    <s v="0800-1100 HRS"/>
    <s v="VIRTUAL"/>
    <s v="ZOOM"/>
    <x v="122"/>
    <s v="ORGANIZATIONAL BEHAVIOUR"/>
    <s v="394"/>
    <s v="DR. ASENATH ONGUSO"/>
    <s v="BCOM"/>
    <s v="MAIN"/>
    <n v="3"/>
    <n v="3"/>
    <n v="1"/>
    <n v="12"/>
    <s v=""/>
    <s v=""/>
    <s v=""/>
    <s v=""/>
    <s v=""/>
    <s v=""/>
    <s v=""/>
    <n v="1"/>
    <s v=""/>
    <s v=""/>
    <s v=""/>
    <s v=""/>
    <s v=""/>
    <m/>
    <s v=""/>
    <x v="2"/>
    <s v="BAM"/>
    <s v="KCABCOM"/>
    <s v="BCOM"/>
    <x v="0"/>
    <s v="MAIN"/>
    <s v="YEAR2TRIM1"/>
    <s v="A"/>
    <m/>
    <m/>
    <x v="0"/>
  </r>
  <r>
    <n v="5"/>
    <s v="FRIDAY"/>
    <s v="0800-1100 HRS"/>
    <s v="VIRTUAL"/>
    <s v="ZOOM"/>
    <x v="122"/>
    <s v="ORGANIZATIONAL BEHAVIOUR"/>
    <s v="394"/>
    <s v="DR. ASENATH ONGUSO"/>
    <s v="BCOM"/>
    <s v="TOWN"/>
    <m/>
    <n v="0"/>
    <n v="0"/>
    <m/>
    <s v=""/>
    <s v=""/>
    <s v=""/>
    <s v=""/>
    <s v=""/>
    <s v=""/>
    <s v=""/>
    <n v="0"/>
    <s v=""/>
    <s v=""/>
    <s v=""/>
    <s v=""/>
    <s v=""/>
    <m/>
    <s v=""/>
    <x v="2"/>
    <s v="BAM"/>
    <s v="KCABCOM"/>
    <s v="BCOM"/>
    <x v="0"/>
    <s v="TOWN"/>
    <s v="YEAR2TRIM1"/>
    <s v="A"/>
    <m/>
    <m/>
    <x v="0"/>
  </r>
  <r>
    <n v="7"/>
    <s v="SUNDAY"/>
    <s v="1100-1400 HRS"/>
    <s v="VIRTUAL"/>
    <s v="ZOOM"/>
    <x v="122"/>
    <s v="ORGANIZATIONAL BEHAVIOUR"/>
    <s v="394"/>
    <s v="DR. ASENATH ONGUSO"/>
    <s v="BPM"/>
    <s v="MAIN"/>
    <m/>
    <n v="0"/>
    <n v="0"/>
    <m/>
    <s v=""/>
    <s v=""/>
    <s v=""/>
    <s v=""/>
    <s v=""/>
    <s v=""/>
    <s v=""/>
    <n v="0"/>
    <s v=""/>
    <s v=""/>
    <s v=""/>
    <s v=""/>
    <s v=""/>
    <m/>
    <s v=""/>
    <x v="2"/>
    <s v="BAM"/>
    <s v="KCABSCPM"/>
    <s v="BPM"/>
    <x v="3"/>
    <s v="MAIN"/>
    <s v="YEAR2TRIM1"/>
    <s v="A"/>
    <m/>
    <n v="87"/>
    <x v="0"/>
  </r>
  <r>
    <n v="7"/>
    <s v="SUNDAY"/>
    <s v="1100-1400 HRS"/>
    <s v="VIRTUAL"/>
    <s v="ZOOM"/>
    <x v="122"/>
    <s v="ORGANIZATIONAL BEHAVIOUR"/>
    <s v="394"/>
    <s v="DR. ASENATH ONGUSO"/>
    <s v="BCOM"/>
    <s v="MAIN"/>
    <n v="3"/>
    <n v="3"/>
    <n v="1"/>
    <n v="26"/>
    <s v=""/>
    <s v=""/>
    <s v=""/>
    <s v=""/>
    <s v=""/>
    <s v=""/>
    <s v=""/>
    <n v="1"/>
    <s v=""/>
    <s v=""/>
    <s v=""/>
    <s v=""/>
    <s v=""/>
    <m/>
    <s v=""/>
    <x v="2"/>
    <s v="BAM"/>
    <s v="KCABCOM"/>
    <s v="BCOM"/>
    <x v="3"/>
    <s v="MAIN"/>
    <s v="YEAR2TRIM1"/>
    <s v="A"/>
    <m/>
    <s v="TRIM 2A"/>
    <x v="0"/>
  </r>
  <r>
    <n v="7"/>
    <s v="SUNDAY"/>
    <s v="1100-1400 HRS"/>
    <s v="VIRTUAL"/>
    <s v="ZOOM"/>
    <x v="122"/>
    <s v="ORGANIZATIONAL BEHAVIOUR"/>
    <s v="394"/>
    <s v="DR. ASENATH ONGUSO"/>
    <s v="BPL"/>
    <s v="MAIN"/>
    <m/>
    <n v="0"/>
    <n v="0"/>
    <n v="26"/>
    <s v=""/>
    <s v=""/>
    <s v=""/>
    <s v=""/>
    <s v=""/>
    <s v=""/>
    <s v=""/>
    <n v="0"/>
    <s v=""/>
    <s v=""/>
    <s v=""/>
    <s v=""/>
    <s v=""/>
    <m/>
    <s v=""/>
    <x v="2"/>
    <s v="BAM"/>
    <s v="KCABSCPL"/>
    <s v="BPL"/>
    <x v="3"/>
    <s v="MAIN"/>
    <s v="YEAR2TRIM1"/>
    <s v="A"/>
    <m/>
    <n v="73"/>
    <x v="0"/>
  </r>
  <r>
    <n v="7"/>
    <s v="SUNDAY"/>
    <s v="1100-1400 HRS"/>
    <s v="VIRTUAL"/>
    <s v="ZOOM"/>
    <x v="122"/>
    <s v="ORGANIZATIONAL BEHAVIOUR"/>
    <s v="394"/>
    <s v="DR. ASENATH ONGUSO"/>
    <s v="IBM"/>
    <s v="MAIN"/>
    <m/>
    <n v="0"/>
    <n v="0"/>
    <n v="26"/>
    <s v=""/>
    <s v=""/>
    <s v=""/>
    <s v=""/>
    <s v=""/>
    <s v=""/>
    <s v=""/>
    <n v="0"/>
    <s v=""/>
    <s v=""/>
    <s v=""/>
    <s v=""/>
    <s v=""/>
    <m/>
    <s v=""/>
    <x v="2"/>
    <s v="BAM"/>
    <s v="KCABSIBM"/>
    <s v="IBM"/>
    <x v="3"/>
    <s v="MAIN"/>
    <s v="YEAR2TRIM1"/>
    <s v="A"/>
    <m/>
    <n v="73"/>
    <x v="0"/>
  </r>
  <r>
    <n v="7"/>
    <s v="SUNDAY"/>
    <s v="1100-1400 HRS"/>
    <s v="VIRTUAL"/>
    <s v="ZOOM"/>
    <x v="122"/>
    <s v="ORGANIZATIONAL BEHAVIOUR"/>
    <s v="394"/>
    <s v="DR. ASENATH ONGUSO"/>
    <s v="IBM"/>
    <s v="MAIN"/>
    <m/>
    <n v="0"/>
    <n v="0"/>
    <n v="26"/>
    <s v=""/>
    <s v=""/>
    <s v=""/>
    <s v=""/>
    <s v=""/>
    <s v=""/>
    <s v=""/>
    <n v="0"/>
    <s v=""/>
    <s v=""/>
    <s v=""/>
    <s v=""/>
    <s v=""/>
    <m/>
    <s v=""/>
    <x v="2"/>
    <s v="BAM"/>
    <s v="KCABSIBM"/>
    <s v="IBM"/>
    <x v="3"/>
    <s v="MAIN"/>
    <s v="YEAR2TRIM1"/>
    <s v="A"/>
    <m/>
    <n v="73"/>
    <x v="0"/>
  </r>
  <r>
    <n v="4"/>
    <s v="THURSDAY"/>
    <s v="1730-2030 HRS"/>
    <s v="PG"/>
    <s v="ZOOM"/>
    <x v="353"/>
    <s v="EMPLOYEE RELATIONS"/>
    <s v="394"/>
    <s v="DR. ASENATH ONGUSO"/>
    <s v="MBA HRM"/>
    <s v="TOWN"/>
    <n v="3"/>
    <n v="3"/>
    <n v="1"/>
    <n v="22"/>
    <s v=""/>
    <s v=""/>
    <s v=""/>
    <s v=""/>
    <s v=""/>
    <s v=""/>
    <s v=""/>
    <s v=""/>
    <s v=""/>
    <s v=""/>
    <n v="1"/>
    <s v=""/>
    <s v=""/>
    <m/>
    <s v=""/>
    <x v="2"/>
    <s v="BAM"/>
    <s v="KCAMBAS"/>
    <s v="MBA HRM"/>
    <x v="2"/>
    <s v="TOWN"/>
    <s v="YEAR1TRIM2"/>
    <s v="A"/>
    <m/>
    <m/>
    <x v="0"/>
  </r>
  <r>
    <n v="1"/>
    <s v="MONDAY"/>
    <s v="1730-2030 HRS"/>
    <s v="PG"/>
    <s v="ZOOM"/>
    <x v="354"/>
    <s v="KNOWLEDGE MANAGEMENT"/>
    <s v="394"/>
    <s v="DR. ASENATH ONGUSO"/>
    <s v="MBA HRM"/>
    <s v="TOWN"/>
    <n v="3"/>
    <n v="3"/>
    <n v="1"/>
    <n v="22"/>
    <s v=""/>
    <s v=""/>
    <s v=""/>
    <s v=""/>
    <s v=""/>
    <s v=""/>
    <s v=""/>
    <s v=""/>
    <s v=""/>
    <s v=""/>
    <n v="1"/>
    <s v=""/>
    <s v=""/>
    <m/>
    <s v=""/>
    <x v="2"/>
    <s v="BAM"/>
    <s v="KCAMBAS"/>
    <s v="MBA HRM"/>
    <x v="2"/>
    <s v="TOWN"/>
    <s v="YEAR1TRIM3"/>
    <s v="A"/>
    <m/>
    <n v="26"/>
    <x v="0"/>
  </r>
  <r>
    <n v="6"/>
    <s v="SATURDAY"/>
    <s v="1730-2030HRS"/>
    <s v="VIRTUAL"/>
    <s v="ZOOM"/>
    <x v="355"/>
    <s v="INSTRUCTIONAL METHODS AND PRINCIPLES OF TEACHING"/>
    <s v="396"/>
    <s v="DR. ANNE MUNUKU"/>
    <s v="B.Ed(Arts)"/>
    <s v="MAIN"/>
    <s v="3"/>
    <m/>
    <m/>
    <n v="6"/>
    <m/>
    <m/>
    <m/>
    <m/>
    <m/>
    <m/>
    <m/>
    <m/>
    <m/>
    <m/>
    <m/>
    <m/>
    <m/>
    <m/>
    <m/>
    <x v="1"/>
    <s v="EPS"/>
    <s v="KCABEDUORD"/>
    <s v="B.Ed(Arts)"/>
    <x v="4"/>
    <s v="MAIN"/>
    <s v="Y2S1"/>
    <s v="A"/>
    <m/>
    <m/>
    <x v="0"/>
  </r>
  <r>
    <n v="6"/>
    <s v="SATURDAY"/>
    <s v="1730-2030HRS"/>
    <s v="VIRTUAL"/>
    <s v="ZOOM"/>
    <x v="356"/>
    <s v="INSTRUCTIONAL METHODS"/>
    <s v="396"/>
    <s v="DR. ANN MUNUKU"/>
    <s v="DIPED"/>
    <s v="MAIN"/>
    <s v="3"/>
    <m/>
    <m/>
    <n v="6"/>
    <m/>
    <m/>
    <m/>
    <m/>
    <m/>
    <m/>
    <m/>
    <m/>
    <m/>
    <m/>
    <m/>
    <m/>
    <m/>
    <m/>
    <m/>
    <x v="1"/>
    <s v="EPS"/>
    <s v="KCADE"/>
    <s v="DIPED"/>
    <x v="4"/>
    <s v="MAIN"/>
    <s v="TRIM 1"/>
    <s v="A"/>
    <m/>
    <m/>
    <x v="0"/>
  </r>
  <r>
    <n v="6"/>
    <s v="SATURDAY"/>
    <s v="1730-2030HRS"/>
    <s v="VIRTUAL"/>
    <s v="ZOOM"/>
    <x v="356"/>
    <s v="INSTRUCTIONAL METHODS"/>
    <s v="396"/>
    <s v="DR. ANNE MUNUKU"/>
    <s v="PEDIN"/>
    <s v="MAIN"/>
    <n v="3"/>
    <n v="3"/>
    <n v="1"/>
    <n v="5"/>
    <s v=""/>
    <s v=""/>
    <s v=""/>
    <s v=""/>
    <s v=""/>
    <s v=""/>
    <s v=""/>
    <s v=""/>
    <s v=""/>
    <s v=""/>
    <s v=""/>
    <s v=""/>
    <s v=""/>
    <m/>
    <s v=""/>
    <x v="1"/>
    <s v="EPS"/>
    <s v="KCADPEDIN"/>
    <s v="PEDIN"/>
    <x v="7"/>
    <s v="MAIN"/>
    <s v="TRIM 1"/>
    <s v="A"/>
    <m/>
    <m/>
    <x v="0"/>
  </r>
  <r>
    <n v="6"/>
    <s v="SATURDAY"/>
    <s v="1730-2030HRS"/>
    <s v="VIRTUAL"/>
    <s v="ZOOM"/>
    <x v="357"/>
    <s v="INSTRUCTIONAL METHODS AND PRINCIPLES OF TEACHING"/>
    <s v="396"/>
    <s v="DR. ANN MUNUKU"/>
    <s v="PGDE"/>
    <s v="MAIN"/>
    <s v="3"/>
    <m/>
    <m/>
    <n v="6"/>
    <m/>
    <m/>
    <m/>
    <m/>
    <m/>
    <m/>
    <m/>
    <m/>
    <m/>
    <m/>
    <m/>
    <m/>
    <m/>
    <m/>
    <m/>
    <x v="1"/>
    <s v="EPS"/>
    <s v="KCAPGDE"/>
    <s v="PGDE"/>
    <x v="4"/>
    <s v="MAIN"/>
    <s v="TRIM 1"/>
    <s v="A"/>
    <m/>
    <m/>
    <x v="0"/>
  </r>
  <r>
    <n v="4"/>
    <s v="THURSDAY"/>
    <s v="1730-2030HRS"/>
    <s v="PG"/>
    <s v="ZOOM"/>
    <x v="358"/>
    <s v="EDUCATIONAL FINANCE"/>
    <s v="396"/>
    <s v="DR. ANNE MUNUKU"/>
    <s v="MED"/>
    <s v="MAIN"/>
    <n v="3"/>
    <n v="3"/>
    <n v="1"/>
    <n v="5"/>
    <s v=""/>
    <s v=""/>
    <s v=""/>
    <s v=""/>
    <s v=""/>
    <s v=""/>
    <s v=""/>
    <s v=""/>
    <s v=""/>
    <s v=""/>
    <s v=""/>
    <s v=""/>
    <s v=""/>
    <m/>
    <s v=""/>
    <x v="1"/>
    <s v="EPS"/>
    <s v="KCAMEEDU"/>
    <s v="MED"/>
    <x v="1"/>
    <s v="MAIN"/>
    <s v="TRIM 2"/>
    <s v="A"/>
    <m/>
    <m/>
    <x v="0"/>
  </r>
  <r>
    <n v="4"/>
    <s v="THURSDAY"/>
    <s v="1100-1400 HRS"/>
    <s v="VIRTUAL"/>
    <s v="ZOOM"/>
    <x v="359"/>
    <s v="KISWAHILI FOR MASS COMMUNICATION"/>
    <s v="396"/>
    <s v="DR. ANNE MUNUKU"/>
    <s v="BJDM"/>
    <s v="TOWN"/>
    <n v="3"/>
    <n v="3"/>
    <n v="1"/>
    <n v="6"/>
    <s v=""/>
    <s v=""/>
    <s v=""/>
    <s v=""/>
    <s v=""/>
    <s v=""/>
    <s v=""/>
    <s v=""/>
    <s v=""/>
    <n v="1"/>
    <s v=""/>
    <s v=""/>
    <s v=""/>
    <m/>
    <s v=""/>
    <x v="1"/>
    <s v="PAFMES"/>
    <s v="KCABJDM"/>
    <s v="BJDM"/>
    <x v="0"/>
    <s v="TOWN"/>
    <s v="GSSY1S2"/>
    <s v="A"/>
    <m/>
    <m/>
    <x v="0"/>
  </r>
  <r>
    <n v="5"/>
    <s v="FRIDAY"/>
    <s v="1730-2030HRS"/>
    <s v="PG"/>
    <s v="ZOOM"/>
    <x v="360"/>
    <s v="RESEARCH METHODS"/>
    <s v="396"/>
    <s v="DR. ANNE MUNUKU"/>
    <s v="MCP"/>
    <s v="MAIN"/>
    <n v="3"/>
    <n v="3"/>
    <n v="1"/>
    <n v="5"/>
    <s v=""/>
    <s v=""/>
    <n v="1"/>
    <s v=""/>
    <s v=""/>
    <s v=""/>
    <s v=""/>
    <s v=""/>
    <s v=""/>
    <s v=""/>
    <s v=""/>
    <s v=""/>
    <s v=""/>
    <m/>
    <s v=""/>
    <x v="1"/>
    <s v="EPS"/>
    <s v="KCAMACP"/>
    <s v="MCP"/>
    <x v="1"/>
    <s v="MAIN"/>
    <s v="TRIM 1"/>
    <s v="A"/>
    <m/>
    <m/>
    <x v="0"/>
  </r>
  <r>
    <n v="5"/>
    <s v="FRIDAY"/>
    <s v="1730-2030HRS"/>
    <s v="PG"/>
    <s v="ZOOM"/>
    <x v="360"/>
    <s v="RESEARCH METHODS"/>
    <s v="396"/>
    <s v="DR. ANNE MUNUKU"/>
    <s v="MED"/>
    <s v="MAIN"/>
    <m/>
    <n v="0"/>
    <n v="0"/>
    <n v="5"/>
    <s v=""/>
    <s v=""/>
    <s v=""/>
    <s v=""/>
    <s v=""/>
    <s v=""/>
    <s v=""/>
    <s v=""/>
    <s v=""/>
    <s v=""/>
    <s v=""/>
    <s v=""/>
    <s v=""/>
    <m/>
    <s v=""/>
    <x v="1"/>
    <s v="EPS"/>
    <s v="KCAMEEDU"/>
    <s v="MED"/>
    <x v="1"/>
    <s v="MAIN"/>
    <s v="TRIM 1"/>
    <s v="A"/>
    <m/>
    <m/>
    <x v="0"/>
  </r>
  <r>
    <n v="3"/>
    <s v="WEDNESDAY"/>
    <s v="0800-1100 HRS"/>
    <s v="VIRTUAL"/>
    <s v="ZOOM "/>
    <x v="361"/>
    <s v="ACCOUNTING AND FINANCIAL MANAGEMENT"/>
    <s v="397"/>
    <s v="DANIEL KASILI"/>
    <s v="CHRP"/>
    <s v="MAIN"/>
    <n v="3"/>
    <n v="3"/>
    <n v="1"/>
    <n v="7"/>
    <s v=""/>
    <s v=""/>
    <s v=""/>
    <s v=""/>
    <s v=""/>
    <s v=""/>
    <s v=""/>
    <s v=""/>
    <s v=""/>
    <s v=""/>
    <s v=""/>
    <s v=""/>
    <s v=""/>
    <m/>
    <s v=""/>
    <x v="3"/>
    <s v="PROFESSIONAL"/>
    <s v="CHRP"/>
    <s v="CHRP"/>
    <x v="2"/>
    <s v="MAIN"/>
    <s v="LEVEL ONE"/>
    <s v="A"/>
    <m/>
    <m/>
    <x v="0"/>
  </r>
  <r>
    <n v="6"/>
    <s v="SATURDAY"/>
    <s v="0800-1100 HRS"/>
    <s v="VIRTUAL"/>
    <s v="ZOOM "/>
    <x v="361"/>
    <s v="ACCOUNTING AND FINANCIAL MANAGEMENT"/>
    <s v="397"/>
    <s v="DANIEL KASILI"/>
    <s v="CHRP"/>
    <s v="MAIN"/>
    <n v="3"/>
    <n v="3"/>
    <n v="1"/>
    <n v="7"/>
    <s v=""/>
    <s v=""/>
    <s v=""/>
    <s v=""/>
    <s v=""/>
    <s v=""/>
    <s v=""/>
    <s v=""/>
    <s v=""/>
    <s v=""/>
    <s v=""/>
    <s v=""/>
    <s v=""/>
    <m/>
    <s v=""/>
    <x v="3"/>
    <s v="PROFESSIONAL"/>
    <s v="CHRP"/>
    <s v="CHRP"/>
    <x v="2"/>
    <s v="MAIN"/>
    <s v="LEVEL ONE"/>
    <s v="A"/>
    <m/>
    <m/>
    <x v="0"/>
  </r>
  <r>
    <n v="4"/>
    <s v="THURSDAY"/>
    <s v="1730-2030 HRS"/>
    <s v="VIRTUAL"/>
    <s v="ZOOM"/>
    <x v="362"/>
    <s v="BUSINESS STUDIES"/>
    <s v="397"/>
    <s v="DANIEL KASILI"/>
    <s v="DBM"/>
    <s v="KITENGELA"/>
    <m/>
    <n v="0"/>
    <n v="0"/>
    <m/>
    <s v=""/>
    <s v=""/>
    <s v=""/>
    <s v=""/>
    <s v=""/>
    <n v="0"/>
    <s v=""/>
    <s v=""/>
    <s v=""/>
    <s v=""/>
    <s v=""/>
    <s v=""/>
    <s v=""/>
    <m/>
    <s v=""/>
    <x v="2"/>
    <s v="BAM"/>
    <s v="KCADIPBMNGT"/>
    <s v="DBM"/>
    <x v="2"/>
    <s v="KITENGELA"/>
    <s v="TRIM 3"/>
    <s v="A"/>
    <m/>
    <m/>
    <x v="0"/>
  </r>
  <r>
    <n v="4"/>
    <s v="THURSDAY"/>
    <s v="1730-2030 HRS"/>
    <s v="VIRTUAL"/>
    <s v="ZOOM"/>
    <x v="362"/>
    <s v="BUSINESS STUDIES"/>
    <s v="397"/>
    <s v="DANIEL KASILI"/>
    <s v="DBM"/>
    <s v="KSM"/>
    <m/>
    <n v="0"/>
    <n v="0"/>
    <m/>
    <s v=""/>
    <s v=""/>
    <s v=""/>
    <s v=""/>
    <s v=""/>
    <n v="0"/>
    <s v=""/>
    <s v=""/>
    <s v=""/>
    <s v=""/>
    <s v=""/>
    <s v=""/>
    <s v=""/>
    <m/>
    <s v=""/>
    <x v="2"/>
    <s v="BAM"/>
    <s v="KCADIPBMNGT"/>
    <s v="DBM"/>
    <x v="2"/>
    <s v="KSM"/>
    <s v="TRIM 3"/>
    <s v="A"/>
    <m/>
    <m/>
    <x v="0"/>
  </r>
  <r>
    <n v="4"/>
    <s v="THURSDAY"/>
    <s v="1730-2030 HRS"/>
    <s v="VIRTUAL"/>
    <s v="ZOOM"/>
    <x v="362"/>
    <s v="BUSINESS STUDIES"/>
    <s v="397"/>
    <s v="DANIEL KASILI"/>
    <s v="DBM"/>
    <s v="MAIN"/>
    <n v="3"/>
    <n v="3"/>
    <n v="1"/>
    <n v="12"/>
    <s v=""/>
    <s v=""/>
    <s v=""/>
    <s v=""/>
    <s v=""/>
    <n v="1"/>
    <s v=""/>
    <s v=""/>
    <s v=""/>
    <s v=""/>
    <s v=""/>
    <s v=""/>
    <s v=""/>
    <m/>
    <s v=""/>
    <x v="2"/>
    <s v="BAM"/>
    <s v="KCADIPBMNGT"/>
    <s v="DBM"/>
    <x v="2"/>
    <s v="MAIN"/>
    <s v="TRIM 3"/>
    <s v="A"/>
    <m/>
    <m/>
    <x v="0"/>
  </r>
  <r>
    <n v="2"/>
    <s v="TUESDAY"/>
    <s v="1730-2030 HRS"/>
    <s v="VIRTUAL"/>
    <s v="ZOOM"/>
    <x v="233"/>
    <s v="INTRODUCTION TO MACROECONOMICS"/>
    <s v="397"/>
    <s v="DANIEL KASILI"/>
    <s v="BCOM"/>
    <s v="KITENGELA"/>
    <m/>
    <n v="0"/>
    <n v="0"/>
    <m/>
    <s v=""/>
    <s v=""/>
    <s v=""/>
    <s v=""/>
    <s v=""/>
    <s v=""/>
    <s v=""/>
    <n v="0"/>
    <s v=""/>
    <s v=""/>
    <s v=""/>
    <s v=""/>
    <s v=""/>
    <m/>
    <s v=""/>
    <x v="2"/>
    <s v="ECOSTA"/>
    <s v="KCABCOM"/>
    <s v="BCOM"/>
    <x v="2"/>
    <s v="KITENGELA"/>
    <s v="YEAR1TRIM2"/>
    <s v="A"/>
    <m/>
    <m/>
    <x v="0"/>
  </r>
  <r>
    <n v="2"/>
    <s v="TUESDAY"/>
    <s v="1730-2030 HRS"/>
    <s v="VIRTUAL"/>
    <s v="ZOOM"/>
    <x v="233"/>
    <s v="INTRODUCTION TO MACROECONOMICS"/>
    <s v="397"/>
    <s v="DANIEL KASILI"/>
    <s v="BPL"/>
    <s v="KITENGELA"/>
    <m/>
    <n v="0"/>
    <n v="0"/>
    <m/>
    <s v=""/>
    <s v=""/>
    <s v=""/>
    <s v=""/>
    <s v=""/>
    <s v=""/>
    <s v=""/>
    <n v="0"/>
    <s v=""/>
    <s v=""/>
    <s v=""/>
    <s v=""/>
    <s v=""/>
    <m/>
    <s v=""/>
    <x v="2"/>
    <s v="ECOSTA"/>
    <s v="KCABSCPL"/>
    <s v="BPL"/>
    <x v="2"/>
    <s v="KITENGELA"/>
    <s v="YEAR1TRIM3"/>
    <s v="A"/>
    <m/>
    <n v="69"/>
    <x v="0"/>
  </r>
  <r>
    <n v="2"/>
    <s v="TUESDAY"/>
    <s v="1730-2030 HRS"/>
    <s v="VIRTUAL"/>
    <s v="ZOOM"/>
    <x v="233"/>
    <s v="INTRODUCTION TO MACROECONOMICS"/>
    <s v="397"/>
    <s v="DANIEL KASILI"/>
    <s v="BCOM"/>
    <s v="MAIN"/>
    <n v="3"/>
    <n v="3"/>
    <n v="1"/>
    <n v="112"/>
    <s v=""/>
    <s v=""/>
    <s v=""/>
    <s v=""/>
    <s v=""/>
    <s v=""/>
    <s v=""/>
    <n v="1"/>
    <s v=""/>
    <s v=""/>
    <s v=""/>
    <s v=""/>
    <s v=""/>
    <m/>
    <s v=""/>
    <x v="2"/>
    <s v="ECOSTA"/>
    <s v="KCABCOM"/>
    <s v="BCOM"/>
    <x v="2"/>
    <s v="MAIN"/>
    <s v="YEAR1TRIM2"/>
    <s v="A"/>
    <m/>
    <m/>
    <x v="0"/>
  </r>
  <r>
    <n v="2"/>
    <s v="TUESDAY"/>
    <s v="1730-2030 HRS"/>
    <s v="VIRTUAL"/>
    <s v="ZOOM"/>
    <x v="233"/>
    <s v="INTRODUCTION TO MACROECONOMICS"/>
    <s v="397"/>
    <s v="DANIEL KASILI"/>
    <s v="BEBS"/>
    <s v="MAIN"/>
    <m/>
    <n v="0"/>
    <n v="0"/>
    <m/>
    <s v=""/>
    <s v=""/>
    <s v=""/>
    <s v=""/>
    <s v=""/>
    <s v=""/>
    <s v=""/>
    <s v=""/>
    <s v=""/>
    <n v="0"/>
    <s v=""/>
    <s v=""/>
    <s v=""/>
    <m/>
    <s v=""/>
    <x v="2"/>
    <s v="ECOSTA"/>
    <s v="KCABEBS"/>
    <s v="BEBS"/>
    <x v="2"/>
    <s v="MAIN"/>
    <s v="YEAR1TRIM2"/>
    <s v="A"/>
    <m/>
    <n v="76"/>
    <x v="0"/>
  </r>
  <r>
    <n v="2"/>
    <s v="TUESDAY"/>
    <s v="1730-2030 HRS"/>
    <s v="VIRTUAL"/>
    <s v="ZOOM"/>
    <x v="233"/>
    <s v="INTRODUCTION TO MACROECONOMICS"/>
    <s v="397"/>
    <s v="DANIEL KASILI"/>
    <s v="BSC EandS"/>
    <s v="MAIN"/>
    <m/>
    <n v="0"/>
    <n v="0"/>
    <m/>
    <s v=""/>
    <s v=""/>
    <s v=""/>
    <s v=""/>
    <s v=""/>
    <s v=""/>
    <s v=""/>
    <s v=""/>
    <s v=""/>
    <s v=""/>
    <s v=""/>
    <s v=""/>
    <s v=""/>
    <m/>
    <s v=""/>
    <x v="2"/>
    <s v="ECOSTA"/>
    <s v="KCABECOSTA"/>
    <s v="BSC EandS"/>
    <x v="2"/>
    <s v="MAIN"/>
    <s v="YEAR1TRIM2"/>
    <s v="A"/>
    <m/>
    <n v="72"/>
    <x v="0"/>
  </r>
  <r>
    <n v="2"/>
    <s v="TUESDAY"/>
    <s v="1730-2030 HRS"/>
    <s v="VIRTUAL"/>
    <s v="ZOOM"/>
    <x v="233"/>
    <s v="INTRODUCTION TO MACROECONOMICS"/>
    <s v="397"/>
    <s v="DANIEL KASILI"/>
    <s v="BSC FA"/>
    <s v="MAIN"/>
    <m/>
    <n v="0"/>
    <n v="0"/>
    <m/>
    <s v=""/>
    <s v=""/>
    <s v=""/>
    <s v=""/>
    <s v=""/>
    <s v=""/>
    <s v=""/>
    <s v=""/>
    <s v=""/>
    <s v=""/>
    <s v=""/>
    <s v=""/>
    <s v=""/>
    <m/>
    <s v=""/>
    <x v="2"/>
    <s v="ECOSTA"/>
    <s v="KCABSCFA"/>
    <s v="BSC FA"/>
    <x v="2"/>
    <s v="MAIN"/>
    <s v="YEAR1TRIM2"/>
    <s v="A"/>
    <m/>
    <m/>
    <x v="0"/>
  </r>
  <r>
    <n v="2"/>
    <s v="TUESDAY"/>
    <s v="1730-2030 HRS"/>
    <s v="VIRTUAL"/>
    <s v="ZOOM"/>
    <x v="233"/>
    <s v="INTRODUCTION TO MACROECONOMICS"/>
    <s v="397"/>
    <s v="DANIEL KASILI"/>
    <s v="BPL"/>
    <s v="MAIN"/>
    <m/>
    <n v="0"/>
    <n v="0"/>
    <m/>
    <s v=""/>
    <s v=""/>
    <s v=""/>
    <s v=""/>
    <s v=""/>
    <s v=""/>
    <s v=""/>
    <n v="0"/>
    <s v=""/>
    <s v=""/>
    <s v=""/>
    <s v=""/>
    <s v=""/>
    <m/>
    <s v=""/>
    <x v="2"/>
    <s v="ECOSTA"/>
    <s v="KCABSCPL"/>
    <s v="BPL"/>
    <x v="2"/>
    <s v="MAIN"/>
    <s v="YEAR1TRIM3"/>
    <s v="A"/>
    <m/>
    <n v="69"/>
    <x v="0"/>
  </r>
  <r>
    <n v="2"/>
    <s v="TUESDAY"/>
    <s v="1730-2030 HRS"/>
    <s v="VIRTUAL"/>
    <s v="ZOOM"/>
    <x v="233"/>
    <s v="INTRODUCTION TO MACROECONOMICS"/>
    <s v="397"/>
    <s v="DANIEL KASILI"/>
    <s v="BCOM"/>
    <s v="TOWN"/>
    <m/>
    <n v="0"/>
    <n v="0"/>
    <m/>
    <s v=""/>
    <s v=""/>
    <s v=""/>
    <s v=""/>
    <s v=""/>
    <s v=""/>
    <s v=""/>
    <n v="0"/>
    <s v=""/>
    <s v=""/>
    <s v=""/>
    <s v=""/>
    <s v=""/>
    <m/>
    <s v=""/>
    <x v="2"/>
    <s v="ECOSTA"/>
    <s v="KCABCOM"/>
    <s v="BCOM"/>
    <x v="2"/>
    <s v="TOWN"/>
    <s v="YEAR1TRIM2"/>
    <s v="A"/>
    <m/>
    <m/>
    <x v="0"/>
  </r>
  <r>
    <n v="2"/>
    <s v="TUESDAY"/>
    <s v="1730-2030 HRS"/>
    <s v="VIRTUAL"/>
    <s v="ZOOM"/>
    <x v="233"/>
    <s v="INTRODUCTION TO MACROECONOMICS"/>
    <s v="397"/>
    <s v="DANIEL KASILI"/>
    <s v="IBM"/>
    <s v="TOWN"/>
    <m/>
    <n v="0"/>
    <n v="0"/>
    <m/>
    <s v=""/>
    <s v=""/>
    <s v=""/>
    <s v=""/>
    <s v=""/>
    <s v=""/>
    <s v=""/>
    <n v="0"/>
    <s v=""/>
    <s v=""/>
    <s v=""/>
    <s v=""/>
    <s v=""/>
    <m/>
    <s v=""/>
    <x v="2"/>
    <s v="ECOSTA"/>
    <s v="KCABSIBM"/>
    <s v="IBM"/>
    <x v="2"/>
    <s v="TOWN"/>
    <s v="YEAR1TRIM2"/>
    <s v="A"/>
    <m/>
    <m/>
    <x v="0"/>
  </r>
  <r>
    <n v="2"/>
    <s v="TUESDAY"/>
    <s v="1730-2030 HRS"/>
    <s v="VIRTUAL"/>
    <s v="ZOOM"/>
    <x v="233"/>
    <s v="INTRODUCTION TO MACROECONOMICS"/>
    <s v="397"/>
    <s v="DANIEL KASILI"/>
    <s v="BPL"/>
    <s v="TOWN"/>
    <m/>
    <n v="0"/>
    <n v="0"/>
    <m/>
    <s v=""/>
    <s v=""/>
    <s v=""/>
    <s v=""/>
    <s v=""/>
    <s v=""/>
    <s v=""/>
    <n v="0"/>
    <s v=""/>
    <s v=""/>
    <s v=""/>
    <s v=""/>
    <s v=""/>
    <m/>
    <s v=""/>
    <x v="2"/>
    <s v="ECOSTA"/>
    <s v="KCABSCPL"/>
    <s v="BPL"/>
    <x v="2"/>
    <s v="TOWN"/>
    <s v="YEAR1TRIM3"/>
    <s v="A"/>
    <m/>
    <n v="69"/>
    <x v="0"/>
  </r>
  <r>
    <n v="1"/>
    <s v="MONDAY"/>
    <s v="0800-1100 HRS"/>
    <s v="PHYSICAL"/>
    <s v="LT 2-4"/>
    <x v="166"/>
    <s v="PUBLIC SECTOR FINANCE"/>
    <s v="397"/>
    <s v="DANIEL KASILI"/>
    <s v="BCOM"/>
    <s v="MAIN"/>
    <n v="3"/>
    <n v="3"/>
    <n v="1"/>
    <n v="118"/>
    <s v=""/>
    <s v=""/>
    <s v=""/>
    <s v=""/>
    <s v=""/>
    <s v=""/>
    <s v=""/>
    <n v="1"/>
    <s v=""/>
    <s v=""/>
    <s v=""/>
    <s v=""/>
    <s v=""/>
    <m/>
    <s v=""/>
    <x v="2"/>
    <s v="AF"/>
    <s v="KCABCOM"/>
    <s v="BCOM"/>
    <x v="0"/>
    <s v="MAIN"/>
    <s v="YEAR3TRIM2"/>
    <s v="B"/>
    <s v="FO"/>
    <n v="1"/>
    <x v="0"/>
  </r>
  <r>
    <n v="1"/>
    <s v="MONDAY"/>
    <s v="1100-1400 HRS"/>
    <s v="VIRTUAL"/>
    <s v="ZOOM "/>
    <x v="363"/>
    <s v="FINANCIAL INSTITUTIONS AND MARKETS"/>
    <s v="397"/>
    <s v="DANIEL KASILI"/>
    <s v="DBANK"/>
    <s v="MAIN"/>
    <n v="3"/>
    <n v="3"/>
    <n v="1"/>
    <n v="21"/>
    <s v=""/>
    <n v="1"/>
    <s v=""/>
    <s v=""/>
    <s v=""/>
    <s v=""/>
    <s v=""/>
    <s v=""/>
    <s v=""/>
    <s v=""/>
    <s v=""/>
    <s v=""/>
    <s v=""/>
    <m/>
    <s v=""/>
    <x v="3"/>
    <s v="ACADEMIC"/>
    <s v="KCADIPBANKING"/>
    <s v="DBANK"/>
    <x v="0"/>
    <s v="MAIN"/>
    <s v="STAGE 3"/>
    <s v="A"/>
    <m/>
    <m/>
    <x v="0"/>
  </r>
  <r>
    <n v="5"/>
    <s v="FRIDAY"/>
    <s v="0800-1100 HRS"/>
    <s v="PHYSICAL"/>
    <s v="TC 4-15"/>
    <x v="364"/>
    <s v="Book-Keeping I"/>
    <s v="397"/>
    <s v="DANIEL KASILI"/>
    <s v="ACS MOD 1A"/>
    <s v="MAIN"/>
    <n v="3"/>
    <n v="3"/>
    <n v="1"/>
    <n v="13"/>
    <s v=""/>
    <s v=""/>
    <s v=""/>
    <s v=""/>
    <s v=""/>
    <s v=""/>
    <s v=""/>
    <s v=""/>
    <s v=""/>
    <s v=""/>
    <s v=""/>
    <s v=""/>
    <s v=""/>
    <m/>
    <s v=""/>
    <x v="3"/>
    <s v="ACADEMIC"/>
    <n v="802"/>
    <s v="ACS MOD 1A"/>
    <x v="0"/>
    <s v="MAIN"/>
    <s v="ARTISAN SM TERMI"/>
    <s v="A"/>
    <m/>
    <s v="CHANGED RECENTLY"/>
    <x v="0"/>
  </r>
  <r>
    <n v="5"/>
    <s v="FRIDAY"/>
    <s v="1100-1400 HRS"/>
    <s v="PHYSICAL"/>
    <s v="TC 1-3"/>
    <x v="365"/>
    <s v="Book-Keeping II"/>
    <s v="397"/>
    <s v="DANIEL KASILI"/>
    <s v="ACS MOD 1B"/>
    <s v="MAIN"/>
    <n v="3"/>
    <n v="3"/>
    <n v="1"/>
    <n v="15"/>
    <s v=""/>
    <s v=""/>
    <s v=""/>
    <s v=""/>
    <s v=""/>
    <s v=""/>
    <s v=""/>
    <s v=""/>
    <s v=""/>
    <s v=""/>
    <s v=""/>
    <s v=""/>
    <s v=""/>
    <m/>
    <s v=""/>
    <x v="3"/>
    <s v="ACADEMIC"/>
    <n v="802"/>
    <s v="ACS MOD 1B"/>
    <x v="0"/>
    <s v="MAIN"/>
    <s v="ARTISAN SM TRERMII"/>
    <s v="A"/>
    <m/>
    <s v="CHANGED RECENTLY"/>
    <x v="0"/>
  </r>
  <r>
    <n v="2"/>
    <s v="TUESDAY"/>
    <s v="1400-1700 HRS"/>
    <s v="PHYSICAL"/>
    <s v="TC 4-15"/>
    <x v="366"/>
    <s v="Financial Accounting II"/>
    <s v="397"/>
    <s v="DANIEL KASILI"/>
    <s v="CCBM MOD 1A"/>
    <s v="MAIN"/>
    <n v="3"/>
    <n v="3"/>
    <n v="1"/>
    <n v="11"/>
    <s v=""/>
    <s v=""/>
    <s v=""/>
    <s v=""/>
    <s v=""/>
    <s v=""/>
    <s v=""/>
    <s v=""/>
    <s v=""/>
    <s v=""/>
    <s v=""/>
    <s v=""/>
    <s v=""/>
    <m/>
    <s v=""/>
    <x v="3"/>
    <s v="ACADEMIC"/>
    <n v="1906"/>
    <s v="CCBM MOD 1A"/>
    <x v="0"/>
    <s v="MAIN"/>
    <s v="CRAFT BM MOD I TERM I"/>
    <s v="A"/>
    <m/>
    <s v="CHANGED RECENTLY"/>
    <x v="0"/>
  </r>
  <r>
    <n v="4"/>
    <s v="THURSDAY"/>
    <s v="0800-1100 HRS"/>
    <s v="PHYSICAL"/>
    <s v="TC 4-15"/>
    <x v="366"/>
    <s v="Financial Accounting II"/>
    <s v="397"/>
    <s v="DANIEL KASILI"/>
    <s v="CCBM MOD 1B"/>
    <s v="MAIN"/>
    <n v="3"/>
    <n v="3"/>
    <n v="1"/>
    <n v="17"/>
    <s v=""/>
    <s v=""/>
    <s v=""/>
    <s v=""/>
    <s v=""/>
    <s v=""/>
    <s v=""/>
    <s v=""/>
    <s v=""/>
    <s v=""/>
    <s v=""/>
    <s v=""/>
    <s v=""/>
    <m/>
    <s v=""/>
    <x v="3"/>
    <s v="ACADEMIC"/>
    <n v="1906"/>
    <s v="CCBM MOD 1B"/>
    <x v="0"/>
    <s v="MAIN"/>
    <s v="CRAFT BM MOD I TERM II"/>
    <s v="A"/>
    <m/>
    <s v="CHANGED RECENTLY"/>
    <x v="0"/>
  </r>
  <r>
    <n v="5"/>
    <s v="FRIDAY"/>
    <s v="1730-2030 HRS"/>
    <s v="PHYSICAL"/>
    <s v="TC 1-3"/>
    <x v="367"/>
    <s v="CORPORATE FINANCE"/>
    <s v="397"/>
    <s v="DANIEL KASILI"/>
    <s v="CIFA"/>
    <s v="MAIN"/>
    <n v="3"/>
    <n v="3"/>
    <n v="1"/>
    <n v="8"/>
    <n v="1"/>
    <s v=""/>
    <s v=""/>
    <s v=""/>
    <s v=""/>
    <s v=""/>
    <s v=""/>
    <s v=""/>
    <s v=""/>
    <s v=""/>
    <s v=""/>
    <s v=""/>
    <s v=""/>
    <m/>
    <s v=""/>
    <x v="3"/>
    <s v="PROFESSIONAL"/>
    <s v="CIFA"/>
    <s v="CIFA"/>
    <x v="2"/>
    <s v="MAIN"/>
    <s v="STAGE 4"/>
    <s v="A"/>
    <m/>
    <m/>
    <x v="0"/>
  </r>
  <r>
    <n v="6"/>
    <s v="SATURDAY"/>
    <s v="1100-1330 HRS"/>
    <s v="PHYSICAL"/>
    <s v="TC 1-3"/>
    <x v="367"/>
    <s v="CORPORATE FINANCE"/>
    <s v="397"/>
    <s v="DANIEL KASILI"/>
    <s v="CIFA"/>
    <s v="MAIN"/>
    <n v="3"/>
    <n v="3"/>
    <n v="1"/>
    <n v="8"/>
    <n v="1"/>
    <s v=""/>
    <s v=""/>
    <s v=""/>
    <s v=""/>
    <s v=""/>
    <s v=""/>
    <s v=""/>
    <s v=""/>
    <s v=""/>
    <s v=""/>
    <s v=""/>
    <s v=""/>
    <m/>
    <s v=""/>
    <x v="3"/>
    <s v="PROFESSIONAL"/>
    <s v="CIFA"/>
    <s v="CIFA"/>
    <x v="2"/>
    <s v="MAIN"/>
    <s v="STAGE 4"/>
    <s v="A"/>
    <m/>
    <m/>
    <x v="0"/>
  </r>
  <r>
    <n v="1"/>
    <s v="MONDAY"/>
    <s v="1730-1930 HRS"/>
    <s v="PHYSICAL"/>
    <s v="3-5"/>
    <x v="368"/>
    <s v="INTRODUCTION TO FORENSIC ACCOUNTING AND AUDIT"/>
    <s v="397"/>
    <s v="DANIEL KASILI"/>
    <s v="CFFE"/>
    <s v="TOWN"/>
    <s v="2"/>
    <n v="0"/>
    <n v="0"/>
    <n v="4"/>
    <s v=""/>
    <n v="0"/>
    <s v=""/>
    <s v=""/>
    <s v=""/>
    <s v=""/>
    <s v=""/>
    <s v=""/>
    <s v=""/>
    <s v=""/>
    <s v=""/>
    <s v=""/>
    <s v=""/>
    <m/>
    <s v=""/>
    <x v="3"/>
    <s v="PROFESSIONAL"/>
    <s v="CFFE"/>
    <s v="CFFE"/>
    <x v="2"/>
    <s v="TOWN"/>
    <m/>
    <s v="A"/>
    <m/>
    <s v="BLENDED"/>
    <x v="0"/>
  </r>
  <r>
    <n v="4"/>
    <s v="THURSDAY"/>
    <s v="1730-1930 HRS"/>
    <s v="PHYSICAL"/>
    <s v="3-5"/>
    <x v="368"/>
    <s v="INTRODUCTION TO FORENSIC ACCOUNTING AND AUDIT"/>
    <s v="397"/>
    <s v="DANIEL KASILI"/>
    <s v="CFFE"/>
    <s v="TOWN"/>
    <s v="2"/>
    <n v="0"/>
    <n v="0"/>
    <n v="4"/>
    <s v=""/>
    <n v="0"/>
    <s v=""/>
    <s v=""/>
    <s v=""/>
    <s v=""/>
    <s v=""/>
    <s v=""/>
    <s v=""/>
    <s v=""/>
    <s v=""/>
    <s v=""/>
    <s v=""/>
    <m/>
    <s v=""/>
    <x v="3"/>
    <s v="PROFESSIONAL"/>
    <s v="CFFE"/>
    <s v="CFFE"/>
    <x v="2"/>
    <s v="TOWN"/>
    <m/>
    <s v="A"/>
    <m/>
    <s v="BLENDED"/>
    <x v="0"/>
  </r>
  <r>
    <n v="5"/>
    <s v="FRIDAY"/>
    <s v="1730-2030 HRS"/>
    <s v="VIRTUAL"/>
    <s v="ZOOM "/>
    <x v="369"/>
    <s v="FOUNDATIONS OF BUSINESS STUDIES"/>
    <s v="397"/>
    <s v="DANIEL KASILI"/>
    <s v="CPROJ"/>
    <s v="MAIN"/>
    <n v="3"/>
    <n v="3"/>
    <n v="1"/>
    <n v="8"/>
    <s v=""/>
    <n v="1"/>
    <s v=""/>
    <s v=""/>
    <s v=""/>
    <s v=""/>
    <s v=""/>
    <s v=""/>
    <s v=""/>
    <s v=""/>
    <s v=""/>
    <s v=""/>
    <s v=""/>
    <m/>
    <s v=""/>
    <x v="3"/>
    <s v="BAM"/>
    <s v="KCACERTPM"/>
    <s v="CPROJ"/>
    <x v="2"/>
    <s v="MAIN"/>
    <s v="STAGE I"/>
    <s v="A"/>
    <m/>
    <m/>
    <x v="0"/>
  </r>
  <r>
    <n v="3"/>
    <s v="WEDNESDAY"/>
    <s v="1730-2030 HRS"/>
    <s v="VIRTUAL"/>
    <s v="ZOOM"/>
    <x v="370"/>
    <s v="INTRODUCTION TO BUSINESS STATISTICS"/>
    <s v="397"/>
    <s v="DANIEL KASILI"/>
    <s v="DBM"/>
    <s v="KITENGELA"/>
    <m/>
    <n v="0"/>
    <n v="0"/>
    <m/>
    <s v=""/>
    <s v=""/>
    <s v=""/>
    <s v=""/>
    <s v=""/>
    <n v="0"/>
    <s v=""/>
    <s v=""/>
    <s v=""/>
    <s v=""/>
    <s v=""/>
    <s v=""/>
    <s v=""/>
    <m/>
    <s v=""/>
    <x v="2"/>
    <s v="ECOSTA"/>
    <s v="KCADIPBMNGT"/>
    <s v="DBM"/>
    <x v="1"/>
    <s v="KITENGELA"/>
    <s v="TRIM 5"/>
    <s v="A"/>
    <m/>
    <m/>
    <x v="0"/>
  </r>
  <r>
    <n v="3"/>
    <s v="WEDNESDAY"/>
    <s v="1730-2030 HRS"/>
    <s v="VIRTUAL"/>
    <s v="ZOOM"/>
    <x v="370"/>
    <s v="INTRODUCTION TO BUSINESS STATISTICS"/>
    <s v="397"/>
    <s v="DANIEL KASILI"/>
    <s v="DBM"/>
    <s v="KSM"/>
    <m/>
    <n v="0"/>
    <n v="0"/>
    <m/>
    <s v=""/>
    <s v=""/>
    <s v=""/>
    <s v=""/>
    <s v=""/>
    <n v="0"/>
    <s v=""/>
    <s v=""/>
    <s v=""/>
    <s v=""/>
    <s v=""/>
    <s v=""/>
    <s v=""/>
    <m/>
    <s v=""/>
    <x v="2"/>
    <s v="ECOSTA"/>
    <s v="KCADIPBMNGT"/>
    <s v="DBM"/>
    <x v="1"/>
    <s v="KSM"/>
    <s v="TRIM 5"/>
    <s v="A"/>
    <m/>
    <m/>
    <x v="0"/>
  </r>
  <r>
    <n v="3"/>
    <s v="WEDNESDAY"/>
    <s v="1730-2030 HRS"/>
    <s v="VIRTUAL"/>
    <s v="ZOOM"/>
    <x v="370"/>
    <s v="INTRODUCTION TO BUSINESS STATISTICS"/>
    <s v="397"/>
    <s v="DANIEL KASILI"/>
    <s v="DBM"/>
    <s v="MAIN"/>
    <n v="3"/>
    <n v="3"/>
    <n v="1"/>
    <n v="25"/>
    <s v=""/>
    <s v=""/>
    <s v=""/>
    <s v=""/>
    <s v=""/>
    <n v="1"/>
    <s v=""/>
    <s v=""/>
    <s v=""/>
    <s v=""/>
    <s v=""/>
    <s v=""/>
    <s v=""/>
    <m/>
    <s v=""/>
    <x v="2"/>
    <s v="ECOSTA"/>
    <s v="KCADIPBMNGT"/>
    <s v="DBM"/>
    <x v="1"/>
    <s v="MAIN"/>
    <s v="TRIM 5"/>
    <s v="A"/>
    <m/>
    <m/>
    <x v="0"/>
  </r>
  <r>
    <n v="4"/>
    <s v="THURSDAY"/>
    <s v="1730-2030 HRS"/>
    <s v="PG"/>
    <s v="ZOOM"/>
    <x v="371"/>
    <s v="ETHICAL AND SECURITY ISSUES IN DATA SCIENCE"/>
    <s v="399"/>
    <s v="DR. PAUL ABUONJI"/>
    <s v="MDS"/>
    <s v="MAIN"/>
    <s v="3"/>
    <s v="3"/>
    <n v="1"/>
    <n v="21"/>
    <m/>
    <s v=""/>
    <s v=""/>
    <s v=""/>
    <s v=""/>
    <s v=""/>
    <s v=""/>
    <s v=""/>
    <s v=""/>
    <s v=""/>
    <s v=""/>
    <s v=""/>
    <s v=""/>
    <m/>
    <s v=""/>
    <x v="0"/>
    <s v="DSAI"/>
    <s v="KCAMSCDS"/>
    <s v="MDS"/>
    <x v="2"/>
    <s v="MAIN"/>
    <s v="YEAR1TRIM1"/>
    <s v="A"/>
    <m/>
    <m/>
    <x v="0"/>
  </r>
  <r>
    <n v="5"/>
    <s v="FRIDAY"/>
    <s v="1730-2030 HRS"/>
    <s v="PG"/>
    <s v="ZOOM"/>
    <x v="372"/>
    <s v="WIRELESS TECHNOLOGIES"/>
    <s v="399"/>
    <s v="DR. PAUL ABUONJI"/>
    <s v="MISM"/>
    <s v="MAIN"/>
    <s v="3"/>
    <s v="3"/>
    <n v="1"/>
    <n v="21"/>
    <m/>
    <s v=""/>
    <s v=""/>
    <s v=""/>
    <s v=""/>
    <s v=""/>
    <s v=""/>
    <s v=""/>
    <s v=""/>
    <s v=""/>
    <s v=""/>
    <n v="1"/>
    <s v=""/>
    <m/>
    <s v=""/>
    <x v="0"/>
    <s v="NAC"/>
    <s v="KCAMSCISM"/>
    <s v="MISM"/>
    <x v="2"/>
    <s v="MAIN"/>
    <s v="YEAR1TRIM2"/>
    <s v="A"/>
    <m/>
    <m/>
    <x v="0"/>
  </r>
  <r>
    <n v="6"/>
    <s v="SATURDAY"/>
    <s v="1500-1800 HRS"/>
    <s v="PG"/>
    <s v="ZOOM"/>
    <x v="373"/>
    <s v="INFORMATION SYSTEMS SECURITY"/>
    <s v="399"/>
    <s v="DR. PAUL ABUONJI"/>
    <s v="MISM"/>
    <s v="MAIN"/>
    <s v="3"/>
    <s v="3"/>
    <n v="1"/>
    <n v="21"/>
    <s v="SOT"/>
    <s v=""/>
    <s v=""/>
    <s v=""/>
    <s v=""/>
    <s v=""/>
    <s v=""/>
    <s v=""/>
    <s v=""/>
    <s v=""/>
    <s v=""/>
    <n v="1"/>
    <s v=""/>
    <m/>
    <s v=""/>
    <x v="0"/>
    <s v="SD AND IS"/>
    <s v="KCAMSCISM"/>
    <s v="MISM"/>
    <x v="2"/>
    <s v="MAIN"/>
    <s v="YEAR1TRIM2"/>
    <s v="A"/>
    <m/>
    <m/>
    <x v="0"/>
  </r>
  <r>
    <n v="5"/>
    <s v="FRIDAY"/>
    <s v="1730-2030 HRS"/>
    <s v="PG"/>
    <s v="ZOOM"/>
    <x v="374"/>
    <s v="CYBERSECURITY FORENSICS"/>
    <s v="399"/>
    <s v="DR. PAUL ABUONJI"/>
    <s v="MDA"/>
    <s v="MAIN"/>
    <m/>
    <n v="0"/>
    <n v="0"/>
    <m/>
    <m/>
    <s v=""/>
    <s v=""/>
    <s v=""/>
    <s v=""/>
    <s v=""/>
    <s v=""/>
    <s v=""/>
    <s v=""/>
    <s v=""/>
    <s v=""/>
    <n v="0"/>
    <s v=""/>
    <m/>
    <s v=""/>
    <x v="0"/>
    <s v="DSAI"/>
    <s v="KCAMSCDA"/>
    <s v="MDA"/>
    <x v="2"/>
    <s v="MAIN"/>
    <s v="YEAR2TRIM1"/>
    <s v="A"/>
    <m/>
    <m/>
    <x v="0"/>
  </r>
  <r>
    <n v="5"/>
    <s v="FRIDAY"/>
    <s v="1730-2030 HRS"/>
    <s v="PG"/>
    <s v="ZOOM"/>
    <x v="374"/>
    <s v="CYBER SECURITY AND FORENSICS"/>
    <s v="399"/>
    <s v="DR. PAUL ABUONJI"/>
    <s v="MISM"/>
    <s v="MAIN"/>
    <s v="3"/>
    <s v="3"/>
    <n v="1"/>
    <n v="30"/>
    <m/>
    <s v=""/>
    <s v=""/>
    <s v=""/>
    <s v=""/>
    <s v=""/>
    <s v=""/>
    <s v=""/>
    <s v=""/>
    <s v=""/>
    <s v=""/>
    <n v="1"/>
    <s v=""/>
    <m/>
    <s v=""/>
    <x v="0"/>
    <s v="NAC"/>
    <s v="KCAMSCISM"/>
    <s v="MISM"/>
    <x v="2"/>
    <s v="MAIN"/>
    <s v="YEAR2TRIM1"/>
    <s v="A"/>
    <m/>
    <m/>
    <x v="0"/>
  </r>
  <r>
    <n v="3"/>
    <s v="WEDNESDAY"/>
    <s v="1730-2030 HRS"/>
    <s v="PG"/>
    <s v="ZOOM"/>
    <x v="375"/>
    <s v="ADVANCED TAXATION PRACTICE"/>
    <s v="#N/A"/>
    <s v="DR. PETER KARIUKI"/>
    <s v="MSC ACC"/>
    <s v="TOWN"/>
    <n v="3"/>
    <n v="3"/>
    <n v="1"/>
    <n v="22"/>
    <s v=""/>
    <s v=""/>
    <s v=""/>
    <s v=""/>
    <s v=""/>
    <s v=""/>
    <s v=""/>
    <s v=""/>
    <s v=""/>
    <s v=""/>
    <s v=""/>
    <s v=""/>
    <s v=""/>
    <m/>
    <s v=""/>
    <x v="2"/>
    <s v="AF"/>
    <s v="KCAMSCCOM"/>
    <s v="MSC ACC"/>
    <x v="2"/>
    <s v="TOWN"/>
    <s v="YEAR1TRIM2"/>
    <s v="A"/>
    <m/>
    <m/>
    <x v="0"/>
  </r>
  <r>
    <n v="3"/>
    <s v="WEDNESDAY"/>
    <s v="1730-2030 HRS"/>
    <s v="PG"/>
    <s v="ZOOM"/>
    <x v="375"/>
    <s v="ADVANCED TAXATION PRACTICE"/>
    <s v="#N/A"/>
    <s v="DR. PETER KARIUKI"/>
    <s v="MSC FIN_ACC"/>
    <s v="TOWN"/>
    <m/>
    <n v="0"/>
    <n v="0"/>
    <m/>
    <s v=""/>
    <s v=""/>
    <s v=""/>
    <s v=""/>
    <s v=""/>
    <s v=""/>
    <s v=""/>
    <s v=""/>
    <s v=""/>
    <s v=""/>
    <n v="0"/>
    <s v=""/>
    <s v=""/>
    <m/>
    <s v=""/>
    <x v="2"/>
    <s v="AF"/>
    <s v="KCAMSCCOM"/>
    <s v="MSC FIN_ACC"/>
    <x v="2"/>
    <s v="TOWN"/>
    <s v="YEAR1TRIM2"/>
    <s v="A"/>
    <m/>
    <m/>
    <x v="0"/>
  </r>
  <r>
    <n v="6"/>
    <s v="SATURDAY"/>
    <s v="1100-1400 HRS"/>
    <s v="PG"/>
    <s v="ZOOM"/>
    <x v="375"/>
    <s v="ADVANCED TAXATION PRACTICE"/>
    <s v="#N/A"/>
    <s v="DR. PETER KARIUKI"/>
    <s v="MSC FIN_ACC"/>
    <s v="MAIN"/>
    <s v="3"/>
    <s v="3"/>
    <n v="1"/>
    <n v="22"/>
    <s v=""/>
    <s v=""/>
    <s v=""/>
    <s v=""/>
    <s v=""/>
    <s v=""/>
    <s v=""/>
    <s v=""/>
    <s v=""/>
    <s v=""/>
    <n v="1"/>
    <s v=""/>
    <s v=""/>
    <m/>
    <s v=""/>
    <x v="2"/>
    <s v="AF"/>
    <s v="KCAMSCCOM"/>
    <s v="MSC FIN_ACC"/>
    <x v="3"/>
    <s v="MAIN"/>
    <s v="YEAR1TRIM2"/>
    <s v="A"/>
    <m/>
    <n v="26"/>
    <x v="0"/>
  </r>
  <r>
    <n v="2"/>
    <s v="TUESDAY"/>
    <s v="1730-2030 HRS"/>
    <s v="PG"/>
    <s v="ZOOM"/>
    <x v="376"/>
    <s v="PUBLIC PROJECT FINANCE"/>
    <s v="#N/A"/>
    <s v="DR. PETER KARIUKI"/>
    <s v="MSC DF"/>
    <s v="TOWN"/>
    <n v="3"/>
    <n v="3"/>
    <n v="1"/>
    <n v="69"/>
    <s v=""/>
    <s v=""/>
    <s v=""/>
    <s v=""/>
    <s v=""/>
    <s v=""/>
    <s v=""/>
    <s v=""/>
    <s v=""/>
    <s v=""/>
    <n v="1"/>
    <s v=""/>
    <s v=""/>
    <m/>
    <s v=""/>
    <x v="2"/>
    <s v="AF"/>
    <s v="KCAMSCDF"/>
    <s v="MSC DF"/>
    <x v="2"/>
    <s v="TOWN"/>
    <s v="YEAR1TRIM3"/>
    <s v="A"/>
    <m/>
    <m/>
    <x v="0"/>
  </r>
  <r>
    <n v="6"/>
    <s v="SATURDAY"/>
    <s v="0800-1100 HRS"/>
    <s v="PG"/>
    <s v="ZOOM"/>
    <x v="376"/>
    <s v="PUBLIC PROJECT FINANCE"/>
    <s v="#N/A"/>
    <s v="DR. PETER KARIUKI"/>
    <s v="MSC DF"/>
    <s v="MAIN"/>
    <n v="3"/>
    <n v="3"/>
    <n v="1"/>
    <n v="69"/>
    <s v=""/>
    <s v=""/>
    <s v=""/>
    <s v=""/>
    <s v=""/>
    <s v=""/>
    <s v=""/>
    <s v=""/>
    <s v=""/>
    <s v=""/>
    <n v="1"/>
    <s v=""/>
    <s v=""/>
    <m/>
    <s v=""/>
    <x v="2"/>
    <s v="AF"/>
    <s v="KCAMSCDF"/>
    <s v="MSC DF"/>
    <x v="3"/>
    <s v="MAIN"/>
    <s v="YEAR1TRIM3"/>
    <s v="A"/>
    <m/>
    <m/>
    <x v="0"/>
  </r>
  <r>
    <n v="1"/>
    <s v="MONDAY"/>
    <s v="1730-2030 HRS"/>
    <s v="PG"/>
    <s v="ZOOM"/>
    <x v="114"/>
    <s v="MULTINATIONAL FINANCE"/>
    <s v="#N/A"/>
    <s v="DR. PETER KARIUKI"/>
    <s v="MSC FIN"/>
    <s v="TOWN"/>
    <m/>
    <n v="0"/>
    <n v="0"/>
    <m/>
    <s v=""/>
    <s v=""/>
    <s v=""/>
    <s v=""/>
    <s v=""/>
    <s v=""/>
    <s v=""/>
    <s v=""/>
    <s v=""/>
    <s v=""/>
    <s v=""/>
    <s v=""/>
    <s v=""/>
    <m/>
    <s v=""/>
    <x v="2"/>
    <s v="AF"/>
    <s v="KCAMSCCOM"/>
    <s v="MSC FIN"/>
    <x v="2"/>
    <s v="TOWN"/>
    <s v="YEAR1TRIM2"/>
    <s v="A"/>
    <m/>
    <m/>
    <x v="0"/>
  </r>
  <r>
    <n v="1"/>
    <s v="MONDAY"/>
    <s v="1730-2030 HRS"/>
    <s v="PG"/>
    <s v="ZOOM"/>
    <x v="114"/>
    <s v="MULTINATIONAL FINANCE"/>
    <s v="#N/A"/>
    <s v="DR. PETER KARIUKI"/>
    <s v="MSC FIN_ECON"/>
    <s v="TOWN"/>
    <m/>
    <n v="0"/>
    <n v="0"/>
    <m/>
    <s v=""/>
    <s v=""/>
    <s v=""/>
    <s v=""/>
    <s v=""/>
    <s v=""/>
    <s v=""/>
    <s v=""/>
    <s v=""/>
    <s v=""/>
    <n v="0"/>
    <s v=""/>
    <s v=""/>
    <m/>
    <s v=""/>
    <x v="2"/>
    <s v="AF"/>
    <s v="KCAMSCCOM"/>
    <s v="MSC FIN_ECON"/>
    <x v="2"/>
    <s v="TOWN"/>
    <s v="YEAR1TRIM2"/>
    <s v="A"/>
    <m/>
    <m/>
    <x v="0"/>
  </r>
  <r>
    <n v="1"/>
    <s v="MONDAY"/>
    <s v="1730-2030 HRS"/>
    <s v="PG"/>
    <s v="ZOOM"/>
    <x v="114"/>
    <s v="MULTINATIONAL FINANCE"/>
    <s v="#N/A"/>
    <s v="DR. PETER KARIUKI"/>
    <s v="MSC FIN_INV"/>
    <s v="TOWN"/>
    <n v="3"/>
    <n v="3"/>
    <n v="1"/>
    <n v="22"/>
    <s v=""/>
    <s v=""/>
    <s v=""/>
    <s v=""/>
    <s v=""/>
    <s v=""/>
    <s v=""/>
    <s v=""/>
    <s v=""/>
    <s v=""/>
    <n v="1"/>
    <s v=""/>
    <s v=""/>
    <m/>
    <s v=""/>
    <x v="2"/>
    <s v="AF"/>
    <s v="KCAMSCCOM"/>
    <s v="MSC FIN_INV"/>
    <x v="2"/>
    <s v="TOWN"/>
    <s v="YEAR1TRIM2"/>
    <s v="A"/>
    <m/>
    <m/>
    <x v="0"/>
  </r>
  <r>
    <n v="1"/>
    <s v="MONDAY"/>
    <s v="1730-2030 HRS"/>
    <s v="PG"/>
    <s v="ZOOM"/>
    <x v="114"/>
    <s v="MULTINATIONAL FINANCE"/>
    <s v="#N/A"/>
    <s v="DR. PETER KARIUKI"/>
    <s v="MSC ECON_INV"/>
    <s v="TOWN"/>
    <m/>
    <n v="0"/>
    <n v="0"/>
    <m/>
    <s v=""/>
    <s v=""/>
    <s v=""/>
    <s v=""/>
    <s v=""/>
    <s v=""/>
    <s v=""/>
    <s v=""/>
    <s v=""/>
    <s v=""/>
    <s v=""/>
    <s v=""/>
    <s v=""/>
    <m/>
    <s v=""/>
    <x v="2"/>
    <s v="AF"/>
    <s v="KCAMSCCOM"/>
    <s v="MSC ECON_INV"/>
    <x v="2"/>
    <s v="TOWN"/>
    <s v="YEAR1TRIM3"/>
    <s v="A"/>
    <m/>
    <m/>
    <x v="0"/>
  </r>
  <r>
    <n v="1"/>
    <s v="MONDAY"/>
    <s v="1730-2030 HRS"/>
    <s v="PG"/>
    <s v="ZOOM"/>
    <x v="114"/>
    <s v="MULTINATIONAL FINANCE"/>
    <s v="#N/A"/>
    <s v="DR. PETER KARIUKI"/>
    <s v="MSC FIN_ACC"/>
    <s v="TOWN"/>
    <m/>
    <n v="0"/>
    <n v="0"/>
    <m/>
    <s v=""/>
    <s v=""/>
    <s v=""/>
    <s v=""/>
    <s v=""/>
    <s v=""/>
    <s v=""/>
    <s v=""/>
    <s v=""/>
    <s v=""/>
    <n v="0"/>
    <s v=""/>
    <s v=""/>
    <m/>
    <s v=""/>
    <x v="2"/>
    <s v="AF"/>
    <s v="KCAMSCCOM"/>
    <s v="MSC FIN_ACC"/>
    <x v="2"/>
    <s v="TOWN"/>
    <s v="YEAR1TRIM3"/>
    <s v="A"/>
    <m/>
    <m/>
    <x v="0"/>
  </r>
  <r>
    <n v="4"/>
    <s v="THURSDAY"/>
    <s v="1700-2100 HRS"/>
    <s v="VIRTUAL"/>
    <s v="ZOOM"/>
    <x v="377"/>
    <s v="FINANCE SEMINAR"/>
    <s v="#N/A"/>
    <s v="DR. PETER KARIUKI"/>
    <s v="PHD FIN"/>
    <s v="MAIN"/>
    <n v="4"/>
    <n v="4"/>
    <n v="1"/>
    <n v="9"/>
    <s v=""/>
    <s v=""/>
    <s v=""/>
    <s v=""/>
    <s v=""/>
    <s v=""/>
    <s v=""/>
    <s v=""/>
    <n v="1"/>
    <s v=""/>
    <s v=""/>
    <s v=""/>
    <s v=""/>
    <m/>
    <s v=""/>
    <x v="2"/>
    <s v="AF"/>
    <s v="KCAPHDFIN"/>
    <s v="PHD FIN"/>
    <x v="2"/>
    <s v="MAIN"/>
    <s v="YEAR2TRIM2"/>
    <s v="A"/>
    <m/>
    <m/>
    <x v="0"/>
  </r>
  <r>
    <n v="1"/>
    <s v="MONDAY"/>
    <s v="0800-1100 HRS"/>
    <s v="VIRTUAL"/>
    <s v="ZOOM"/>
    <x v="378"/>
    <s v="INTERNATIONAL TRADE"/>
    <s v="406"/>
    <s v="DR. CAROLINE NTARA"/>
    <s v="IBM"/>
    <s v="TOWN"/>
    <n v="3"/>
    <n v="3"/>
    <n v="1"/>
    <n v="20"/>
    <s v=""/>
    <s v=""/>
    <s v=""/>
    <s v=""/>
    <s v=""/>
    <s v=""/>
    <s v=""/>
    <n v="1"/>
    <s v=""/>
    <s v=""/>
    <s v=""/>
    <s v=""/>
    <s v=""/>
    <m/>
    <s v=""/>
    <x v="2"/>
    <s v="BAM"/>
    <s v="KCABSIBM"/>
    <s v="IBM"/>
    <x v="0"/>
    <s v="TOWN"/>
    <s v="YEAR1TRIM1"/>
    <s v="A"/>
    <m/>
    <m/>
    <x v="0"/>
  </r>
  <r>
    <n v="2"/>
    <s v="TUESDAY"/>
    <s v="1730-2030 HRS"/>
    <s v="PG"/>
    <s v="ZOOM"/>
    <x v="379"/>
    <s v="MICROFINANCE AND DEVELOPMENT"/>
    <s v="406"/>
    <s v="DR. CAROLINE NTARA"/>
    <s v="MSC DF"/>
    <s v="TOWN"/>
    <n v="3"/>
    <n v="3"/>
    <n v="1"/>
    <n v="9"/>
    <s v=""/>
    <s v=""/>
    <s v=""/>
    <s v=""/>
    <s v=""/>
    <s v=""/>
    <s v=""/>
    <s v=""/>
    <s v=""/>
    <s v=""/>
    <n v="1"/>
    <s v=""/>
    <s v=""/>
    <m/>
    <s v=""/>
    <x v="2"/>
    <s v="AF"/>
    <s v="KCAMSCDF"/>
    <s v="MSC DF"/>
    <x v="2"/>
    <s v="TOWN"/>
    <s v="YEAR1TRIM1"/>
    <s v="A"/>
    <m/>
    <m/>
    <x v="0"/>
  </r>
  <r>
    <n v="4"/>
    <s v="THURSDAY"/>
    <s v="1730-2030 HRS"/>
    <s v="PG"/>
    <s v="ZOOM"/>
    <x v="380"/>
    <s v="LOCAL AND REGIONAL DEVELOPMENT"/>
    <s v="406"/>
    <s v="DR. CAROLINE NTARA"/>
    <s v="MSC DF"/>
    <s v="TOWN"/>
    <n v="3"/>
    <n v="3"/>
    <n v="1"/>
    <n v="22"/>
    <s v=""/>
    <s v=""/>
    <s v=""/>
    <s v=""/>
    <s v=""/>
    <s v=""/>
    <s v=""/>
    <s v=""/>
    <s v=""/>
    <s v=""/>
    <n v="1"/>
    <s v=""/>
    <s v=""/>
    <m/>
    <s v=""/>
    <x v="2"/>
    <s v="AF"/>
    <s v="KCAMSCDF"/>
    <s v="MSC DF"/>
    <x v="2"/>
    <s v="TOWN"/>
    <s v="YEAR1TRIM2"/>
    <s v="A"/>
    <m/>
    <m/>
    <x v="0"/>
  </r>
  <r>
    <n v="1"/>
    <s v="MONDAY"/>
    <s v="1730-2030 HRS"/>
    <s v="PG"/>
    <s v="ZOOM"/>
    <x v="381"/>
    <s v="INTELLECTUAL CAPITAL MANAGEMENT"/>
    <s v="406"/>
    <s v="DR. CAROLINE NTARA"/>
    <s v="MSC KM"/>
    <s v="TOWN"/>
    <n v="3"/>
    <n v="3"/>
    <n v="1"/>
    <n v="26"/>
    <s v=""/>
    <s v=""/>
    <s v=""/>
    <s v=""/>
    <s v=""/>
    <s v=""/>
    <s v=""/>
    <s v=""/>
    <s v=""/>
    <s v=""/>
    <n v="1"/>
    <s v=""/>
    <s v=""/>
    <m/>
    <s v=""/>
    <x v="2"/>
    <s v="BAM"/>
    <s v="KCAMSCKMI"/>
    <s v="MSC KM"/>
    <x v="2"/>
    <s v="TOWN"/>
    <s v="YEAR1TRIM3"/>
    <s v="A"/>
    <m/>
    <m/>
    <x v="0"/>
  </r>
  <r>
    <n v="4"/>
    <s v="THURSDAY"/>
    <s v="1730-2030 HRS"/>
    <s v="VIRTUAL"/>
    <s v="ZOOM"/>
    <x v="24"/>
    <s v="AUDITING I"/>
    <s v="409"/>
    <s v="DR. FIONA KORIR"/>
    <s v="BCOM"/>
    <s v="MAIN"/>
    <n v="3"/>
    <n v="3"/>
    <n v="1"/>
    <n v="145"/>
    <s v=""/>
    <s v=""/>
    <s v=""/>
    <s v=""/>
    <s v=""/>
    <s v=""/>
    <s v=""/>
    <n v="1"/>
    <s v=""/>
    <s v=""/>
    <s v=""/>
    <s v=""/>
    <s v=""/>
    <m/>
    <s v=""/>
    <x v="2"/>
    <s v="AF"/>
    <s v="KCABCOM"/>
    <s v="BCOM"/>
    <x v="1"/>
    <s v="MAIN"/>
    <s v="YEAR2TRIM3"/>
    <s v="A"/>
    <s v="AO"/>
    <m/>
    <x v="0"/>
  </r>
  <r>
    <n v="1"/>
    <s v="MONDAY"/>
    <s v="1730-2030 HRS"/>
    <s v="VIRTUAL"/>
    <s v="ZOOM"/>
    <x v="382"/>
    <s v="SPECIALISED ACCOUNTING TECHNIQUES"/>
    <s v="409"/>
    <s v="DR. FIONA KORIR"/>
    <s v="BCOM"/>
    <s v="MAIN"/>
    <n v="3"/>
    <n v="3"/>
    <n v="1"/>
    <n v="12"/>
    <s v=""/>
    <s v=""/>
    <s v=""/>
    <s v=""/>
    <s v=""/>
    <s v=""/>
    <s v=""/>
    <n v="1"/>
    <s v=""/>
    <s v=""/>
    <s v=""/>
    <s v=""/>
    <s v=""/>
    <m/>
    <s v=""/>
    <x v="2"/>
    <s v="AF"/>
    <s v="KCABCOM"/>
    <s v="BCOM"/>
    <x v="1"/>
    <s v="MAIN"/>
    <s v="YEAR3TRIM2"/>
    <s v="A"/>
    <s v="AO"/>
    <m/>
    <x v="0"/>
  </r>
  <r>
    <n v="2"/>
    <s v="TUESDAY"/>
    <s v="1730-2030 HRS"/>
    <s v="PG"/>
    <s v="ZOOM"/>
    <x v="383"/>
    <s v="AUDITING AND ASSURANCE"/>
    <s v="409"/>
    <s v="DR. FIONA KORIR"/>
    <s v="MSC ACC"/>
    <s v="TOWN"/>
    <n v="3"/>
    <n v="3"/>
    <n v="1"/>
    <n v="9"/>
    <s v=""/>
    <s v=""/>
    <s v=""/>
    <s v=""/>
    <s v=""/>
    <s v=""/>
    <s v=""/>
    <s v=""/>
    <s v=""/>
    <s v=""/>
    <s v=""/>
    <s v=""/>
    <s v=""/>
    <m/>
    <s v=""/>
    <x v="2"/>
    <s v="AF"/>
    <s v="KCAMSCCOM"/>
    <s v="MSC ACC"/>
    <x v="2"/>
    <s v="TOWN"/>
    <s v="YEAR1TRIM1"/>
    <s v="A"/>
    <m/>
    <m/>
    <x v="0"/>
  </r>
  <r>
    <n v="5"/>
    <s v="FRIDAY"/>
    <s v="1730-2030 HRS"/>
    <s v="PG"/>
    <s v="ZOOM"/>
    <x v="384"/>
    <s v="SUSTAINABILITY REPORTING"/>
    <s v="409"/>
    <s v="DR. FIONA KORIR"/>
    <s v="MSC ACC"/>
    <s v="TOWN"/>
    <n v="3"/>
    <n v="3"/>
    <n v="1"/>
    <n v="22"/>
    <s v=""/>
    <s v=""/>
    <s v=""/>
    <s v=""/>
    <s v=""/>
    <s v=""/>
    <s v=""/>
    <s v=""/>
    <s v=""/>
    <s v=""/>
    <s v=""/>
    <s v=""/>
    <s v=""/>
    <m/>
    <s v=""/>
    <x v="2"/>
    <s v="AF"/>
    <s v="KCAMSCCOM"/>
    <s v="MSC ACC"/>
    <x v="2"/>
    <s v="TOWN"/>
    <s v="YEAR1TRIM3"/>
    <s v="A"/>
    <m/>
    <m/>
    <x v="0"/>
  </r>
  <r>
    <n v="6"/>
    <s v="SATURDAY"/>
    <s v="1100-1400 HRS"/>
    <s v="PG"/>
    <s v="ZOOM"/>
    <x v="379"/>
    <s v="MICROFINANCE AND DEVELOPMENT"/>
    <s v="409"/>
    <s v="DR. FIONA KORIR"/>
    <s v="MSC DF"/>
    <s v="MAIN"/>
    <n v="3"/>
    <n v="3"/>
    <n v="1"/>
    <n v="22"/>
    <s v=""/>
    <s v=""/>
    <s v=""/>
    <s v=""/>
    <s v=""/>
    <s v=""/>
    <s v=""/>
    <s v=""/>
    <s v=""/>
    <s v=""/>
    <n v="1"/>
    <s v=""/>
    <s v=""/>
    <m/>
    <s v=""/>
    <x v="2"/>
    <s v="AF"/>
    <s v="KCAMSCDF"/>
    <s v="MSC DF"/>
    <x v="3"/>
    <s v="MAIN"/>
    <s v="YEAR1TRIM1"/>
    <s v="A"/>
    <m/>
    <m/>
    <x v="0"/>
  </r>
  <r>
    <n v="6"/>
    <s v="SATURDAY"/>
    <s v="1500-1800 HRS"/>
    <s v="VIRTUAL"/>
    <s v="ZOOM"/>
    <x v="26"/>
    <s v="FINANCIAL INSTITUTIONS AND MARKETS"/>
    <s v="409"/>
    <s v="DR. FIONA KORIR"/>
    <s v="BCOM"/>
    <s v="MAIN"/>
    <n v="3"/>
    <n v="3"/>
    <n v="1"/>
    <n v="119"/>
    <s v=""/>
    <s v=""/>
    <s v=""/>
    <s v=""/>
    <s v=""/>
    <s v=""/>
    <s v=""/>
    <n v="1"/>
    <s v=""/>
    <s v=""/>
    <s v=""/>
    <s v=""/>
    <s v=""/>
    <m/>
    <s v=""/>
    <x v="2"/>
    <s v="AF"/>
    <s v="KCABCOM"/>
    <s v="BCOM"/>
    <x v="5"/>
    <s v="MAIN"/>
    <s v="YEAR3TRIM2"/>
    <s v="A"/>
    <s v="FO"/>
    <s v="TRIM 5A"/>
    <x v="0"/>
  </r>
  <r>
    <n v="3"/>
    <s v="WEDNESDAY"/>
    <s v="1730-2030 HRS"/>
    <s v="PG"/>
    <s v="ZOOM"/>
    <x v="385"/>
    <s v="FINANCIAL TECHNOLOGY"/>
    <s v="409"/>
    <s v="DR. FIONA KORIR"/>
    <s v="MSC DF"/>
    <s v="TOWN"/>
    <m/>
    <n v="0"/>
    <n v="0"/>
    <m/>
    <s v=""/>
    <s v=""/>
    <s v=""/>
    <s v=""/>
    <s v=""/>
    <s v=""/>
    <s v=""/>
    <s v=""/>
    <s v=""/>
    <s v=""/>
    <n v="0"/>
    <s v=""/>
    <s v=""/>
    <m/>
    <s v=""/>
    <x v="2"/>
    <s v="AF"/>
    <s v="KCAMSCDF"/>
    <s v="MSC DF"/>
    <x v="2"/>
    <s v="TOWN"/>
    <s v="YEAR1TRIM1"/>
    <s v="A"/>
    <m/>
    <m/>
    <x v="0"/>
  </r>
  <r>
    <n v="3"/>
    <s v="WEDNESDAY"/>
    <s v="1730-2030 HRS"/>
    <s v="PG"/>
    <s v="ZOOM"/>
    <x v="385"/>
    <s v="FINANCIAL TECHNOLOGY"/>
    <s v="409"/>
    <s v="DR. FIONA KORIR"/>
    <s v="MSC ECON_INV"/>
    <s v="TOWN"/>
    <m/>
    <n v="0"/>
    <n v="0"/>
    <m/>
    <s v=""/>
    <s v=""/>
    <s v=""/>
    <s v=""/>
    <s v=""/>
    <s v=""/>
    <s v=""/>
    <s v=""/>
    <s v=""/>
    <s v=""/>
    <s v=""/>
    <s v=""/>
    <s v=""/>
    <m/>
    <s v=""/>
    <x v="2"/>
    <s v="AF"/>
    <s v="KCAMSCCOM"/>
    <s v="MSC ECON_INV"/>
    <x v="2"/>
    <s v="TOWN"/>
    <s v="YEAR1TRIM1"/>
    <s v="A"/>
    <m/>
    <m/>
    <x v="0"/>
  </r>
  <r>
    <n v="3"/>
    <s v="WEDNESDAY"/>
    <s v="1730-2030 HRS"/>
    <s v="PG"/>
    <s v="ZOOM"/>
    <x v="385"/>
    <s v="FINANCIAL TECHNOLOGY"/>
    <s v="409"/>
    <s v="DR. FIONA KORIR"/>
    <s v="MSC FIN"/>
    <s v="TOWN"/>
    <m/>
    <n v="0"/>
    <n v="0"/>
    <m/>
    <s v=""/>
    <s v=""/>
    <s v=""/>
    <s v=""/>
    <s v=""/>
    <s v=""/>
    <s v=""/>
    <s v=""/>
    <s v=""/>
    <s v=""/>
    <s v=""/>
    <s v=""/>
    <s v=""/>
    <m/>
    <s v=""/>
    <x v="2"/>
    <s v="AF"/>
    <s v="KCAMSCCOM"/>
    <s v="MSC FIN"/>
    <x v="2"/>
    <s v="TOWN"/>
    <s v="YEAR1TRIM1"/>
    <s v="A"/>
    <m/>
    <m/>
    <x v="0"/>
  </r>
  <r>
    <n v="3"/>
    <s v="WEDNESDAY"/>
    <s v="1730-2030 HRS"/>
    <s v="PG"/>
    <s v="ZOOM"/>
    <x v="385"/>
    <s v="FINANCIAL TECHNOLOGY"/>
    <s v="409"/>
    <s v="DR. FIONA KORIR"/>
    <s v="MSC FIN_ACC"/>
    <s v="TOWN"/>
    <n v="3"/>
    <n v="3"/>
    <n v="1"/>
    <n v="22"/>
    <s v=""/>
    <s v=""/>
    <s v=""/>
    <s v=""/>
    <s v=""/>
    <s v=""/>
    <s v=""/>
    <s v=""/>
    <s v=""/>
    <s v=""/>
    <n v="1"/>
    <s v=""/>
    <s v=""/>
    <m/>
    <s v=""/>
    <x v="2"/>
    <s v="AF"/>
    <s v="KCAMSCCOM"/>
    <s v="MSC FIN_ACC"/>
    <x v="2"/>
    <s v="TOWN"/>
    <s v="YEAR1TRIM1"/>
    <s v="A"/>
    <m/>
    <m/>
    <x v="0"/>
  </r>
  <r>
    <n v="3"/>
    <s v="WEDNESDAY"/>
    <s v="1730-2030 HRS"/>
    <s v="PG"/>
    <s v="ZOOM"/>
    <x v="385"/>
    <s v="FINANCIAL TECHNOLOGY"/>
    <s v="409"/>
    <s v="DR. FIONA KORIR"/>
    <s v="MSC FIN_ECON"/>
    <s v="TOWN"/>
    <m/>
    <n v="0"/>
    <n v="0"/>
    <m/>
    <s v=""/>
    <s v=""/>
    <s v=""/>
    <s v=""/>
    <s v=""/>
    <s v=""/>
    <s v=""/>
    <s v=""/>
    <s v=""/>
    <s v=""/>
    <n v="0"/>
    <s v=""/>
    <s v=""/>
    <m/>
    <s v=""/>
    <x v="2"/>
    <s v="AF"/>
    <s v="KCAMSCCOM"/>
    <s v="MSC FIN_ECON"/>
    <x v="2"/>
    <s v="TOWN"/>
    <s v="YEAR1TRIM1"/>
    <s v="A"/>
    <m/>
    <m/>
    <x v="0"/>
  </r>
  <r>
    <n v="3"/>
    <s v="WEDNESDAY"/>
    <s v="1730-2030 HRS"/>
    <s v="PG"/>
    <s v="ZOOM"/>
    <x v="385"/>
    <s v="FINANCIAL TECHNOLOGY"/>
    <s v="409"/>
    <s v="DR. FIONA KORIR"/>
    <s v="MSC FIN_INV"/>
    <s v="TOWN"/>
    <m/>
    <n v="0"/>
    <n v="0"/>
    <m/>
    <s v=""/>
    <s v=""/>
    <s v=""/>
    <s v=""/>
    <s v=""/>
    <s v=""/>
    <s v=""/>
    <s v=""/>
    <s v=""/>
    <s v=""/>
    <n v="0"/>
    <s v=""/>
    <s v=""/>
    <m/>
    <s v=""/>
    <x v="2"/>
    <s v="AF"/>
    <s v="KCAMSCCOM"/>
    <s v="MSC FIN_INV"/>
    <x v="2"/>
    <s v="TOWN"/>
    <s v="YEAR1TRIM1"/>
    <s v="A"/>
    <m/>
    <m/>
    <x v="0"/>
  </r>
  <r>
    <n v="7"/>
    <s v="SUNDAY"/>
    <s v="1500-1800 HRS"/>
    <s v="PG"/>
    <s v="ZOOM"/>
    <x v="385"/>
    <s v="FINANCIAL TECHNOLOGY"/>
    <s v="409"/>
    <s v="DR. FIONA KORIR"/>
    <s v="MSC DF"/>
    <s v="MAIN"/>
    <m/>
    <n v="0"/>
    <n v="0"/>
    <m/>
    <s v=""/>
    <s v=""/>
    <s v=""/>
    <s v=""/>
    <s v=""/>
    <s v=""/>
    <s v=""/>
    <s v=""/>
    <s v=""/>
    <s v=""/>
    <n v="0"/>
    <s v=""/>
    <s v=""/>
    <m/>
    <s v=""/>
    <x v="2"/>
    <s v="AF"/>
    <s v="KCAMSCDF"/>
    <s v="MSC DF"/>
    <x v="3"/>
    <s v="MAIN"/>
    <s v="YEAR1TRIM1"/>
    <s v="A"/>
    <m/>
    <m/>
    <x v="0"/>
  </r>
  <r>
    <n v="7"/>
    <s v="SUNDAY"/>
    <s v="1500-1800 HRS"/>
    <s v="PG"/>
    <s v="ZOOM"/>
    <x v="385"/>
    <s v="FINANCIAL TECHNOLOGY"/>
    <s v="409"/>
    <s v="DR. FIONA KORIR"/>
    <s v="MSC FIN"/>
    <s v="MAIN"/>
    <n v="3"/>
    <n v="3"/>
    <n v="1"/>
    <n v="11"/>
    <s v=""/>
    <s v=""/>
    <s v=""/>
    <s v=""/>
    <s v=""/>
    <s v=""/>
    <s v=""/>
    <s v=""/>
    <s v=""/>
    <s v=""/>
    <s v=""/>
    <s v=""/>
    <s v=""/>
    <m/>
    <s v=""/>
    <x v="2"/>
    <s v="AF"/>
    <s v="KCAMSCCOM"/>
    <s v="MSC FIN"/>
    <x v="3"/>
    <s v="MAIN"/>
    <s v="YEAR1TRIM1"/>
    <s v="A"/>
    <m/>
    <m/>
    <x v="0"/>
  </r>
  <r>
    <n v="7"/>
    <s v="SUNDAY"/>
    <s v="1730-2030 HRS"/>
    <s v="VIRTUAL"/>
    <s v="ZOOM"/>
    <x v="60"/>
    <s v="FINANCIAL TECHNOLOGY"/>
    <s v="410"/>
    <s v="DENNIS KEMEI"/>
    <s v="BCOM"/>
    <s v="MAIN"/>
    <n v="3"/>
    <n v="3"/>
    <n v="1"/>
    <n v="6"/>
    <s v=""/>
    <s v=""/>
    <s v=""/>
    <s v=""/>
    <s v=""/>
    <s v=""/>
    <s v=""/>
    <n v="1"/>
    <s v=""/>
    <s v=""/>
    <s v=""/>
    <s v=""/>
    <s v=""/>
    <m/>
    <s v=""/>
    <x v="2"/>
    <s v="AF"/>
    <s v="KCABCOM"/>
    <s v="BCOM"/>
    <x v="4"/>
    <s v="MAIN"/>
    <s v="YEAR2TRIM3"/>
    <s v="A"/>
    <s v="FO"/>
    <s v="TRIM 4A"/>
    <x v="0"/>
  </r>
  <r>
    <n v="6"/>
    <s v="SATURDAY"/>
    <s v="1730-2030 HRS"/>
    <s v="VIRTUAL"/>
    <s v="ZOOM"/>
    <x v="163"/>
    <s v="COMMUNICATION SKILLS"/>
    <s v="411"/>
    <s v="DR. FANICE WASWA"/>
    <s v="BECE"/>
    <s v="MAIN"/>
    <m/>
    <m/>
    <m/>
    <n v="6"/>
    <m/>
    <m/>
    <m/>
    <m/>
    <m/>
    <m/>
    <m/>
    <m/>
    <m/>
    <m/>
    <m/>
    <m/>
    <m/>
    <m/>
    <m/>
    <x v="1"/>
    <s v="EDU"/>
    <s v="KCABECE"/>
    <s v="BECE"/>
    <x v="4"/>
    <s v="MAIN"/>
    <s v="Y1S1"/>
    <s v="A"/>
    <m/>
    <m/>
    <x v="0"/>
  </r>
  <r>
    <n v="6"/>
    <s v="SATURDAY"/>
    <s v="1730-2030 HRS"/>
    <s v="VIRTUAL"/>
    <s v="ZOOM"/>
    <x v="163"/>
    <s v="COMMUNICATION SKILLS"/>
    <s v="411"/>
    <s v="DR. FANICE WASWA"/>
    <s v="BCOM"/>
    <s v="MAIN"/>
    <s v="3"/>
    <s v="3"/>
    <n v="1"/>
    <n v="6"/>
    <s v=""/>
    <s v=""/>
    <s v=""/>
    <s v=""/>
    <s v=""/>
    <s v=""/>
    <s v=""/>
    <n v="1"/>
    <s v=""/>
    <s v=""/>
    <s v=""/>
    <s v=""/>
    <s v=""/>
    <m/>
    <s v=""/>
    <x v="2"/>
    <s v="EDU"/>
    <s v="KCABCOM"/>
    <s v="BCOM"/>
    <x v="4"/>
    <s v="MAIN"/>
    <s v="YEAR1TRIM1"/>
    <s v="A"/>
    <m/>
    <m/>
    <x v="0"/>
  </r>
  <r>
    <n v="6"/>
    <s v="SATURDAY"/>
    <s v="1730-2030 HRS"/>
    <s v="VIRTUAL"/>
    <s v="ZOOM"/>
    <x v="163"/>
    <s v="COMMUNICATION SKILLS"/>
    <s v="411"/>
    <s v="DR. FANICE WASWA"/>
    <s v="BPL"/>
    <s v="MAIN"/>
    <m/>
    <n v="0"/>
    <n v="0"/>
    <n v="6"/>
    <s v=""/>
    <s v=""/>
    <s v=""/>
    <s v=""/>
    <s v=""/>
    <s v=""/>
    <s v=""/>
    <n v="0"/>
    <s v=""/>
    <s v=""/>
    <s v=""/>
    <s v=""/>
    <s v=""/>
    <m/>
    <s v=""/>
    <x v="2"/>
    <s v="EDU"/>
    <s v="KCABSCPL"/>
    <s v="BPL"/>
    <x v="4"/>
    <s v="MAIN"/>
    <s v="YEAR1TRIM1"/>
    <s v="A"/>
    <m/>
    <n v="74"/>
    <x v="0"/>
  </r>
  <r>
    <n v="6"/>
    <s v="SATURDAY"/>
    <s v="1730-2030 HRS"/>
    <s v="VIRTUAL"/>
    <s v="ZOOM"/>
    <x v="163"/>
    <s v="COMMUNICATION SKILLS"/>
    <s v="411"/>
    <s v="DR. FANICE WASWA"/>
    <s v="BPM"/>
    <s v="MAIN"/>
    <m/>
    <n v="0"/>
    <n v="0"/>
    <n v="6"/>
    <s v=""/>
    <s v=""/>
    <s v=""/>
    <s v=""/>
    <s v=""/>
    <s v=""/>
    <s v=""/>
    <n v="0"/>
    <s v=""/>
    <s v=""/>
    <s v=""/>
    <s v=""/>
    <s v=""/>
    <m/>
    <s v=""/>
    <x v="2"/>
    <s v="EDU"/>
    <s v="KCABSCPM"/>
    <s v="BPM"/>
    <x v="4"/>
    <s v="MAIN"/>
    <s v="YEAR1TRIM1"/>
    <s v="A"/>
    <m/>
    <n v="74"/>
    <x v="0"/>
  </r>
  <r>
    <n v="6"/>
    <s v="SATURDAY"/>
    <s v="1730-2030 HRS"/>
    <s v="VIRTUAL"/>
    <s v="ZOOM"/>
    <x v="163"/>
    <s v="COMMUNICATION SKILLS"/>
    <s v="411"/>
    <s v="DR. FANICE WASWA"/>
    <s v="BBIT"/>
    <s v="MAIN"/>
    <m/>
    <n v="0"/>
    <n v="0"/>
    <m/>
    <m/>
    <s v=""/>
    <s v=""/>
    <s v=""/>
    <s v=""/>
    <s v=""/>
    <s v=""/>
    <s v=""/>
    <s v=""/>
    <s v=""/>
    <s v=""/>
    <s v=""/>
    <s v=""/>
    <m/>
    <s v=""/>
    <x v="0"/>
    <s v="EDU"/>
    <s v="KCABBIT"/>
    <s v="BBIT"/>
    <x v="4"/>
    <s v="MAIN"/>
    <s v="YEAR1TRIM1"/>
    <s v="A"/>
    <m/>
    <m/>
    <x v="0"/>
  </r>
  <r>
    <n v="6"/>
    <s v="SATURDAY"/>
    <s v="1730-2030 HRS"/>
    <s v="VIRTUAL"/>
    <s v="ZOOM"/>
    <x v="163"/>
    <s v="COMMUNICATION SKILLS"/>
    <s v="411"/>
    <s v="DR. FANICE WASWA"/>
    <s v="BIT"/>
    <s v="MAIN"/>
    <m/>
    <n v="0"/>
    <n v="0"/>
    <m/>
    <m/>
    <s v=""/>
    <s v=""/>
    <s v=""/>
    <s v=""/>
    <s v=""/>
    <s v=""/>
    <s v=""/>
    <s v=""/>
    <s v=""/>
    <s v=""/>
    <s v=""/>
    <s v=""/>
    <m/>
    <s v=""/>
    <x v="0"/>
    <s v="EDU"/>
    <s v="KCABSCIT"/>
    <s v="BIT"/>
    <x v="4"/>
    <s v="MAIN"/>
    <s v="YEAR1TRIM1"/>
    <s v="A"/>
    <m/>
    <m/>
    <x v="0"/>
  </r>
  <r>
    <n v="6"/>
    <s v="SATURDAY"/>
    <s v="1730-2030HRS"/>
    <s v="VIRTUAL"/>
    <s v="ZOOM"/>
    <x v="12"/>
    <s v="ENTREPRENEURSHIP PRINCIPLES AND PRACTICE"/>
    <s v="411"/>
    <s v="DR. FANICE WASWA"/>
    <s v="BECE"/>
    <s v="MAIN"/>
    <m/>
    <m/>
    <m/>
    <n v="6"/>
    <m/>
    <m/>
    <m/>
    <m/>
    <m/>
    <m/>
    <m/>
    <m/>
    <m/>
    <m/>
    <m/>
    <m/>
    <m/>
    <m/>
    <m/>
    <x v="1"/>
    <s v="BAM"/>
    <s v="KCABECE"/>
    <s v="BECE"/>
    <x v="4"/>
    <s v="MAIN"/>
    <s v="GSSY2S2"/>
    <s v="A"/>
    <m/>
    <n v="55"/>
    <x v="0"/>
  </r>
  <r>
    <n v="6"/>
    <s v="SATURDAY"/>
    <s v="1730-2030HRS"/>
    <s v="VIRTUAL"/>
    <s v="ZOOM"/>
    <x v="12"/>
    <s v="ENTREPRENEURSHIP PRINCIPLES AND PRACTICE"/>
    <s v="411"/>
    <s v="DR. FANICE WASWA"/>
    <s v="B.Ed(Arts)"/>
    <s v="MAIN"/>
    <m/>
    <m/>
    <m/>
    <n v="6"/>
    <m/>
    <m/>
    <m/>
    <m/>
    <m/>
    <m/>
    <m/>
    <m/>
    <m/>
    <m/>
    <m/>
    <m/>
    <m/>
    <m/>
    <m/>
    <x v="1"/>
    <s v="BAM"/>
    <s v="KCABEDUORD"/>
    <s v="B.Ed(Arts)"/>
    <x v="4"/>
    <s v="MAIN"/>
    <s v="Y2S1"/>
    <s v="A"/>
    <m/>
    <m/>
    <x v="0"/>
  </r>
  <r>
    <n v="6"/>
    <s v="SATURDAY"/>
    <s v="1730-2030HRS"/>
    <s v="VIRTUAL"/>
    <s v="ZOOM"/>
    <x v="12"/>
    <s v="ENTREPRENEURSHIP PRINCIPLES AND PRACTICE"/>
    <s v="411"/>
    <s v="DR. FANICE WASWA"/>
    <s v="B.Ed(Arts)"/>
    <s v="MAIN"/>
    <s v="3"/>
    <m/>
    <m/>
    <n v="6"/>
    <m/>
    <m/>
    <m/>
    <m/>
    <m/>
    <m/>
    <m/>
    <m/>
    <m/>
    <m/>
    <m/>
    <m/>
    <m/>
    <m/>
    <m/>
    <x v="1"/>
    <s v="BAM"/>
    <s v="KCABEDUORD"/>
    <s v="B.Ed(Arts)"/>
    <x v="4"/>
    <s v="MAIN"/>
    <s v="Y2S2"/>
    <s v="A"/>
    <m/>
    <m/>
    <x v="0"/>
  </r>
  <r>
    <n v="6"/>
    <s v="SATURDAY"/>
    <s v="1730-2030HRS"/>
    <s v="VIRTUAL"/>
    <s v="ZOOM"/>
    <x v="12"/>
    <s v="ENTREPRENEURSHIP PRINCIPLES AND PRACTICE"/>
    <s v="411"/>
    <s v="DR. FANICE WASWA"/>
    <s v="BCCJ"/>
    <s v="MAIN"/>
    <s v="3"/>
    <s v="3"/>
    <n v="1"/>
    <n v="5"/>
    <s v=""/>
    <s v=""/>
    <s v=""/>
    <s v=""/>
    <s v=""/>
    <s v=""/>
    <s v=""/>
    <s v=""/>
    <s v=""/>
    <s v=""/>
    <s v=""/>
    <s v=""/>
    <s v=""/>
    <m/>
    <s v=""/>
    <x v="1"/>
    <s v="BAM"/>
    <s v="KCABACY"/>
    <s v="BCCJ"/>
    <x v="4"/>
    <s v="MAIN"/>
    <s v="Y3S2"/>
    <s v="A"/>
    <m/>
    <m/>
    <x v="0"/>
  </r>
  <r>
    <n v="6"/>
    <s v="SATURDAY"/>
    <s v="1730-2030HRS"/>
    <s v="VIRTUAL"/>
    <s v="ZOOM"/>
    <x v="12"/>
    <s v="ENTREPRENEURSHIP PRINCIPLES AND PRACTICE"/>
    <s v="411"/>
    <s v="DR. FANICE WASWA"/>
    <s v="B.Ed(Arts)"/>
    <s v="MAIN"/>
    <m/>
    <m/>
    <m/>
    <n v="6"/>
    <m/>
    <m/>
    <m/>
    <m/>
    <m/>
    <m/>
    <m/>
    <m/>
    <m/>
    <m/>
    <m/>
    <m/>
    <m/>
    <m/>
    <m/>
    <x v="1"/>
    <s v="BAM"/>
    <s v="KCABEDUORD"/>
    <s v="B.Ed(Arts)"/>
    <x v="4"/>
    <s v="MAIN"/>
    <s v="Y4S1"/>
    <s v="A"/>
    <m/>
    <m/>
    <x v="0"/>
  </r>
  <r>
    <n v="6"/>
    <s v="SATURDAY"/>
    <s v="1730-2030 HRS"/>
    <s v="VIRTUAL"/>
    <s v="ZOOM"/>
    <x v="12"/>
    <s v="ENTREPRENEURSHIP PRINCIPLES AND PRACTICE"/>
    <s v="411"/>
    <s v="DR. FANICE WASWA"/>
    <s v="BECE"/>
    <s v="MAIN"/>
    <s v="3"/>
    <m/>
    <m/>
    <n v="6"/>
    <m/>
    <m/>
    <m/>
    <m/>
    <m/>
    <m/>
    <m/>
    <m/>
    <m/>
    <m/>
    <m/>
    <m/>
    <m/>
    <m/>
    <m/>
    <x v="1"/>
    <s v="BAM"/>
    <s v="KCABECE"/>
    <s v="BECE"/>
    <x v="4"/>
    <s v="MAIN"/>
    <s v="Y4S2"/>
    <s v="A"/>
    <m/>
    <n v="55"/>
    <x v="0"/>
  </r>
  <r>
    <n v="6"/>
    <s v="SATURDAY"/>
    <s v="1730-2030HRS"/>
    <s v="VIRTUAL"/>
    <s v="ZOOM"/>
    <x v="12"/>
    <s v="ENTREPRENEURSHIP PRINCIPLES AND PRACTICE"/>
    <s v="411"/>
    <s v="DR. FANICE WASWA"/>
    <s v="BCOM"/>
    <s v="MAIN"/>
    <n v="3"/>
    <n v="3"/>
    <n v="1"/>
    <n v="6"/>
    <s v=""/>
    <s v=""/>
    <s v=""/>
    <s v=""/>
    <s v=""/>
    <s v=""/>
    <s v=""/>
    <n v="1"/>
    <s v=""/>
    <s v=""/>
    <s v=""/>
    <s v=""/>
    <s v=""/>
    <m/>
    <s v=""/>
    <x v="2"/>
    <s v="BAM"/>
    <s v="KCABCOM"/>
    <s v="BCOM"/>
    <x v="4"/>
    <s v="MAIN"/>
    <s v="YEAR2TRIM3"/>
    <s v="A"/>
    <m/>
    <m/>
    <x v="0"/>
  </r>
  <r>
    <n v="6"/>
    <s v="SATURDAY"/>
    <s v="1730-2030HRS"/>
    <s v="VIRTUAL"/>
    <s v="ZOOM"/>
    <x v="12"/>
    <s v="ENTREPRENEURSHIP PRINCIPLES AND PRACTICE"/>
    <s v="411"/>
    <s v="DR. FANICE WASWA"/>
    <s v="BPL"/>
    <s v="MAIN"/>
    <m/>
    <n v="0"/>
    <n v="0"/>
    <n v="6"/>
    <s v=""/>
    <s v=""/>
    <s v=""/>
    <s v=""/>
    <s v=""/>
    <s v=""/>
    <s v=""/>
    <n v="0"/>
    <s v=""/>
    <s v=""/>
    <s v=""/>
    <s v=""/>
    <s v=""/>
    <m/>
    <s v=""/>
    <x v="2"/>
    <s v="BAM"/>
    <s v="KCABSCPL"/>
    <s v="BPL"/>
    <x v="4"/>
    <s v="MAIN"/>
    <s v="YEAR2TRIM3"/>
    <s v="A"/>
    <m/>
    <n v="74"/>
    <x v="0"/>
  </r>
  <r>
    <n v="6"/>
    <s v="SATURDAY"/>
    <s v="1730-2030HRS"/>
    <s v="VIRTUAL"/>
    <s v="ZOOM"/>
    <x v="12"/>
    <s v="ENTREPRENEURSHIP PRINCIPLES AND PRACTICE"/>
    <s v="411"/>
    <s v="DR. FANICE WASWA"/>
    <s v="BPM"/>
    <s v="MAIN"/>
    <m/>
    <n v="0"/>
    <n v="0"/>
    <n v="6"/>
    <s v=""/>
    <s v=""/>
    <s v=""/>
    <s v=""/>
    <s v=""/>
    <s v=""/>
    <s v=""/>
    <n v="0"/>
    <s v=""/>
    <s v=""/>
    <s v=""/>
    <s v=""/>
    <s v=""/>
    <m/>
    <s v=""/>
    <x v="2"/>
    <s v="BAM"/>
    <s v="KCABSCPM"/>
    <s v="BPM"/>
    <x v="4"/>
    <s v="MAIN"/>
    <s v="YEAR2TRIM3"/>
    <s v="A"/>
    <m/>
    <n v="74"/>
    <x v="0"/>
  </r>
  <r>
    <n v="6"/>
    <s v="SATURDAY"/>
    <s v="1730-2030 HRS"/>
    <s v="VIRTUAL"/>
    <s v="ZOOM"/>
    <x v="12"/>
    <s v="ENTREPRENEURSHIP PRINCIPLES AND PRACTICE"/>
    <s v="411"/>
    <s v="DR. FANICE WASWA"/>
    <s v="BBIT"/>
    <s v="MAIN"/>
    <m/>
    <n v="0"/>
    <n v="0"/>
    <m/>
    <m/>
    <s v=""/>
    <s v=""/>
    <s v=""/>
    <s v=""/>
    <s v=""/>
    <n v="0"/>
    <s v=""/>
    <s v=""/>
    <s v=""/>
    <s v=""/>
    <s v=""/>
    <s v=""/>
    <m/>
    <s v=""/>
    <x v="0"/>
    <s v="BAM"/>
    <s v="KCABBIT"/>
    <s v="BBIT"/>
    <x v="4"/>
    <s v="MAIN"/>
    <s v="YEAR2TRIM1"/>
    <s v="A"/>
    <m/>
    <n v="55"/>
    <x v="0"/>
  </r>
  <r>
    <n v="6"/>
    <s v="SATURDAY"/>
    <s v="1730-2030HRS"/>
    <s v="VIRTUAL"/>
    <s v="ZOOM"/>
    <x v="12"/>
    <s v="ENTREPRENEURSHIP PRINCIPLES AND PRACTICE"/>
    <s v="411"/>
    <s v="DR. FANICE WASWA"/>
    <s v="BIT"/>
    <s v="MAIN"/>
    <s v="3"/>
    <m/>
    <m/>
    <n v="6"/>
    <m/>
    <m/>
    <m/>
    <m/>
    <m/>
    <m/>
    <m/>
    <m/>
    <m/>
    <m/>
    <m/>
    <m/>
    <m/>
    <m/>
    <m/>
    <x v="0"/>
    <s v="BAM"/>
    <s v="KCABSCIT"/>
    <s v="BIT"/>
    <x v="4"/>
    <s v="MAIN"/>
    <s v="YEAR2TRIM1"/>
    <s v="A"/>
    <m/>
    <m/>
    <x v="0"/>
  </r>
  <r>
    <n v="6"/>
    <s v="SATURDAY"/>
    <s v="1730-2030HRS"/>
    <s v="VIRTUAL"/>
    <s v="ZOOM"/>
    <x v="12"/>
    <s v="ENTREPRENEURSHIP PRINCIPLES AND PRACTICE"/>
    <s v="411"/>
    <s v="DR. FANICE WASWA"/>
    <s v="BIT"/>
    <s v="MAIN"/>
    <s v="3"/>
    <m/>
    <m/>
    <n v="6"/>
    <m/>
    <m/>
    <m/>
    <m/>
    <m/>
    <m/>
    <m/>
    <m/>
    <m/>
    <m/>
    <m/>
    <m/>
    <m/>
    <m/>
    <m/>
    <x v="0"/>
    <s v="BAM"/>
    <s v="KCABSCIT"/>
    <s v="BIT"/>
    <x v="4"/>
    <s v="MAIN"/>
    <s v="YEAR2TRIM1"/>
    <s v="A"/>
    <m/>
    <m/>
    <x v="0"/>
  </r>
  <r>
    <n v="6"/>
    <s v="SATURDAY"/>
    <s v="1730-2030HRS"/>
    <s v="VIRTUAL"/>
    <s v="ZOOM"/>
    <x v="386"/>
    <s v="PROGRAM PLANNING AND IMPLEMENTATION"/>
    <s v="411"/>
    <s v="DR. FANICE WASWA"/>
    <s v="BECE"/>
    <s v="MAIN"/>
    <s v="3"/>
    <m/>
    <m/>
    <n v="6"/>
    <m/>
    <m/>
    <m/>
    <m/>
    <m/>
    <m/>
    <m/>
    <m/>
    <m/>
    <m/>
    <m/>
    <m/>
    <m/>
    <m/>
    <m/>
    <x v="1"/>
    <s v="EPS"/>
    <s v="KCABECE"/>
    <s v="BECE"/>
    <x v="4"/>
    <s v="MAIN"/>
    <s v="Y4S1"/>
    <s v="A"/>
    <m/>
    <m/>
    <x v="0"/>
  </r>
  <r>
    <n v="3"/>
    <s v="WEDNESDAY"/>
    <s v="1730-2030 HRS"/>
    <s v="VIRTUAL"/>
    <s v="ZOOM"/>
    <x v="387"/>
    <s v="BUSINESS PLAN DEVELOPMENT"/>
    <s v="411"/>
    <s v="DR. FANICE WASWA"/>
    <s v="BCOM"/>
    <s v="MAIN"/>
    <n v="3"/>
    <n v="3"/>
    <n v="1"/>
    <n v="5"/>
    <s v=""/>
    <s v=""/>
    <s v=""/>
    <s v=""/>
    <s v=""/>
    <s v=""/>
    <s v=""/>
    <n v="1"/>
    <s v=""/>
    <s v=""/>
    <s v=""/>
    <s v=""/>
    <s v=""/>
    <m/>
    <s v=""/>
    <x v="2"/>
    <s v="BAM"/>
    <s v="KCABCOM"/>
    <s v="BCOM"/>
    <x v="2"/>
    <s v="MAIN"/>
    <s v="YEAR3TRIM1"/>
    <s v="A"/>
    <s v="EO"/>
    <m/>
    <x v="0"/>
  </r>
  <r>
    <n v="4"/>
    <s v="THURSDAY"/>
    <s v="1730-2030 HRS"/>
    <s v="PG"/>
    <s v="ZOOM"/>
    <x v="141"/>
    <s v="ENTREPRENEURSHIP AND BUSINESS DEVELOPMENT"/>
    <s v="411"/>
    <s v="DR. FANICE WASWA"/>
    <s v="MBA CM"/>
    <s v="TOWN"/>
    <n v="3"/>
    <n v="3"/>
    <n v="1"/>
    <n v="22"/>
    <s v=""/>
    <s v=""/>
    <s v=""/>
    <s v=""/>
    <s v=""/>
    <s v=""/>
    <s v=""/>
    <s v=""/>
    <s v=""/>
    <s v=""/>
    <n v="1"/>
    <s v=""/>
    <s v=""/>
    <m/>
    <s v=""/>
    <x v="2"/>
    <s v="BAM"/>
    <s v="KCAMBA"/>
    <s v="MBA CM"/>
    <x v="2"/>
    <s v="TOWN"/>
    <s v="YEAR1TRIM2"/>
    <s v="A"/>
    <m/>
    <m/>
    <x v="0"/>
  </r>
  <r>
    <n v="2"/>
    <s v="TUESDAY"/>
    <s v="1730-2030 HRS"/>
    <s v="PG"/>
    <s v="ZOOM"/>
    <x v="388"/>
    <s v="IDEATION AND CREATIVITY MANAGEMENT"/>
    <s v="411"/>
    <s v="DR. FANICE WASWA"/>
    <s v="MSC KM"/>
    <s v="TOWN"/>
    <n v="3"/>
    <n v="3"/>
    <n v="1"/>
    <n v="6"/>
    <s v=""/>
    <s v=""/>
    <s v=""/>
    <s v=""/>
    <s v=""/>
    <s v=""/>
    <s v=""/>
    <s v=""/>
    <s v=""/>
    <s v=""/>
    <n v="1"/>
    <s v=""/>
    <s v=""/>
    <m/>
    <s v=""/>
    <x v="2"/>
    <s v="BAM"/>
    <s v="KCAMSCKMI"/>
    <s v="MSC KM"/>
    <x v="2"/>
    <s v="TOWN"/>
    <s v="YEAR1TRIM1"/>
    <s v="A"/>
    <m/>
    <m/>
    <x v="0"/>
  </r>
  <r>
    <n v="1"/>
    <s v="MONDAY"/>
    <s v="0800-1100 HRS"/>
    <s v="VIRTUAL"/>
    <s v="ZOOM"/>
    <x v="389"/>
    <s v="PROTOTYPING AND PLAY TESTING"/>
    <s v="412"/>
    <s v="DR. KEVIN MUGOYE"/>
    <s v="BGAT"/>
    <s v="MAIN"/>
    <s v="3"/>
    <s v="3"/>
    <n v="1"/>
    <n v="12"/>
    <m/>
    <s v=""/>
    <s v=""/>
    <s v=""/>
    <s v=""/>
    <s v=""/>
    <s v=""/>
    <s v=""/>
    <s v=""/>
    <s v=""/>
    <s v=""/>
    <s v=""/>
    <s v=""/>
    <m/>
    <s v=""/>
    <x v="0"/>
    <s v="SD AND IS"/>
    <s v="KCASGAT"/>
    <s v="BGAT"/>
    <x v="0"/>
    <s v="MAIN"/>
    <s v="YEAR2TRIM2"/>
    <s v="A"/>
    <m/>
    <m/>
    <x v="0"/>
  </r>
  <r>
    <n v="6"/>
    <s v="SATURDAY"/>
    <s v="1100-1400 HRS"/>
    <s v="PG"/>
    <s v="ZOOM"/>
    <x v="390"/>
    <s v="COMPUTATIONAL THINKING AND PROGRAMMING FOR DATA SCIENCE"/>
    <s v="412"/>
    <s v="DR. KEVIN MUGOYE"/>
    <s v="MDS"/>
    <s v="MAIN"/>
    <s v="3"/>
    <s v="3"/>
    <n v="1"/>
    <n v="33"/>
    <m/>
    <s v=""/>
    <s v=""/>
    <s v=""/>
    <s v=""/>
    <s v=""/>
    <s v=""/>
    <s v=""/>
    <s v=""/>
    <s v=""/>
    <s v=""/>
    <s v=""/>
    <s v=""/>
    <m/>
    <s v=""/>
    <x v="0"/>
    <s v="DSAI"/>
    <s v="KCAMSCDS"/>
    <s v="MDS"/>
    <x v="2"/>
    <s v="MAIN"/>
    <s v="YEAR1TRIM1"/>
    <s v="A"/>
    <m/>
    <m/>
    <x v="0"/>
  </r>
  <r>
    <n v="6"/>
    <s v="SATURDAY"/>
    <s v="1500-1800 HRS"/>
    <s v="PG"/>
    <s v="ZOOM"/>
    <x v="391"/>
    <s v="MACHINE LEARNING"/>
    <s v="412"/>
    <s v="DR. KEVIN MUGOYE"/>
    <s v="MDA"/>
    <s v="MAIN"/>
    <m/>
    <n v="0"/>
    <n v="0"/>
    <m/>
    <m/>
    <s v=""/>
    <s v=""/>
    <s v=""/>
    <s v=""/>
    <s v=""/>
    <s v=""/>
    <s v=""/>
    <s v=""/>
    <s v=""/>
    <s v=""/>
    <n v="0"/>
    <s v=""/>
    <m/>
    <s v=""/>
    <x v="0"/>
    <s v="DSAI"/>
    <s v="KCAMSCDA"/>
    <s v="MDA"/>
    <x v="2"/>
    <s v="MAIN"/>
    <s v="YEAR1TRIM2"/>
    <s v="A"/>
    <m/>
    <m/>
    <x v="0"/>
  </r>
  <r>
    <n v="6"/>
    <s v="SATURDAY"/>
    <s v="1500-1800 HRS"/>
    <s v="PG"/>
    <s v="ZOOM"/>
    <x v="391"/>
    <s v="MACHINE LEARNING"/>
    <s v="412"/>
    <s v="DR. KEVIN MUGOYE"/>
    <s v="MDS"/>
    <s v="MAIN"/>
    <m/>
    <n v="0"/>
    <n v="0"/>
    <m/>
    <m/>
    <s v=""/>
    <s v=""/>
    <s v=""/>
    <s v=""/>
    <s v=""/>
    <s v=""/>
    <s v=""/>
    <s v=""/>
    <s v=""/>
    <s v=""/>
    <s v=""/>
    <s v=""/>
    <m/>
    <s v=""/>
    <x v="0"/>
    <s v="DSAI"/>
    <s v="KCAMSCDS"/>
    <s v="MDS"/>
    <x v="2"/>
    <s v="MAIN"/>
    <s v="YEAR1TRIM2"/>
    <s v="A"/>
    <m/>
    <m/>
    <x v="0"/>
  </r>
  <r>
    <n v="5"/>
    <s v="FRIDAY"/>
    <s v="1730-2030 HRS"/>
    <s v="PG"/>
    <s v="ZOOM"/>
    <x v="392"/>
    <s v="NATURAL LANGUAGE PROCESSING"/>
    <s v="412"/>
    <s v="DR. KEVIN MUGOYE"/>
    <s v="MDS"/>
    <s v="MAIN"/>
    <s v="3"/>
    <s v="3"/>
    <n v="1"/>
    <n v="39"/>
    <m/>
    <s v=""/>
    <s v=""/>
    <s v=""/>
    <s v=""/>
    <s v=""/>
    <s v=""/>
    <s v=""/>
    <s v=""/>
    <s v=""/>
    <s v=""/>
    <s v=""/>
    <s v=""/>
    <m/>
    <s v=""/>
    <x v="0"/>
    <s v="DSAI"/>
    <s v="KCAMSCDS"/>
    <s v="MDS"/>
    <x v="2"/>
    <s v="MAIN"/>
    <s v="YEAR2TRIM1"/>
    <s v="A"/>
    <m/>
    <m/>
    <x v="0"/>
  </r>
  <r>
    <n v="3"/>
    <s v="WEDNESDAY"/>
    <s v="1400-1800 HRS"/>
    <s v="VIRTUAL"/>
    <s v="ZOOM"/>
    <x v="393"/>
    <s v="3D MODELLING"/>
    <s v="412"/>
    <s v="DR. KEVIN MUGOYE"/>
    <s v="BGAT"/>
    <s v="MAIN"/>
    <s v="4"/>
    <s v="4"/>
    <n v="1"/>
    <n v="12"/>
    <m/>
    <s v=""/>
    <s v=""/>
    <s v=""/>
    <s v=""/>
    <s v=""/>
    <s v=""/>
    <s v=""/>
    <s v=""/>
    <s v=""/>
    <s v=""/>
    <s v=""/>
    <s v=""/>
    <m/>
    <s v=""/>
    <x v="0"/>
    <s v="NAC"/>
    <s v="KCASGAT"/>
    <s v="BGAT"/>
    <x v="0"/>
    <s v="MAIN"/>
    <s v="YEAR2TRIM2"/>
    <s v="A"/>
    <m/>
    <m/>
    <x v="0"/>
  </r>
  <r>
    <n v="5"/>
    <s v="FRIDAY"/>
    <s v="1730-2030 HRS"/>
    <s v="PG"/>
    <s v="ZOOM"/>
    <x v="394"/>
    <s v="PHILOSOPHY OF SCIENCE IN INFORMATION SYSTEMS"/>
    <s v="412"/>
    <s v="DR. KEVIN MUGOYE"/>
    <s v="PHD in IS"/>
    <s v="MAIN"/>
    <s v="3"/>
    <s v="3"/>
    <n v="1"/>
    <n v="14"/>
    <m/>
    <s v=""/>
    <s v=""/>
    <s v=""/>
    <s v=""/>
    <s v=""/>
    <s v=""/>
    <s v=""/>
    <s v=""/>
    <s v=""/>
    <s v=""/>
    <s v=""/>
    <n v="1"/>
    <m/>
    <s v=""/>
    <x v="0"/>
    <s v="SD AND IS"/>
    <s v="KCAPHDIS"/>
    <s v="PHD in IS"/>
    <x v="2"/>
    <s v="MAIN"/>
    <s v="YEAR1TRIM1"/>
    <s v="A"/>
    <m/>
    <m/>
    <x v="0"/>
  </r>
  <r>
    <n v="5"/>
    <s v="FRIDAY"/>
    <s v="1400-1700 HRS"/>
    <s v="PROJECT"/>
    <s v="ZOOM"/>
    <x v="395"/>
    <s v="CRIMINOLOGY PRACTICUM"/>
    <s v="418"/>
    <s v="DR. SUSAN KIMOTHO"/>
    <s v="BCCJ"/>
    <s v="MAIN"/>
    <m/>
    <n v="0"/>
    <n v="0"/>
    <n v="6"/>
    <s v=""/>
    <s v=""/>
    <s v=""/>
    <s v=""/>
    <s v=""/>
    <s v=""/>
    <s v=""/>
    <s v=""/>
    <s v=""/>
    <s v=""/>
    <s v=""/>
    <s v=""/>
    <s v=""/>
    <m/>
    <s v=""/>
    <x v="1"/>
    <s v="EPS"/>
    <s v="KCABACY"/>
    <s v="BCCJ"/>
    <x v="0"/>
    <s v="MAIN"/>
    <s v="GSSY3S2"/>
    <s v="A"/>
    <m/>
    <m/>
    <x v="0"/>
  </r>
  <r>
    <n v="1"/>
    <s v="MONDAY"/>
    <s v="1400-1700 HRS"/>
    <s v="VIRTUAL"/>
    <s v="ZOOM"/>
    <x v="396"/>
    <s v="RESEARCH METHODS IN COUNSELLING"/>
    <s v="418"/>
    <s v="DR. SUSAN KIMOTHO"/>
    <s v="BCP"/>
    <s v="MAIN"/>
    <n v="3"/>
    <n v="3"/>
    <n v="1"/>
    <n v="6"/>
    <s v=""/>
    <s v=""/>
    <s v=""/>
    <s v=""/>
    <s v=""/>
    <s v=""/>
    <s v=""/>
    <s v=""/>
    <s v=""/>
    <n v="1"/>
    <s v=""/>
    <s v=""/>
    <s v=""/>
    <m/>
    <s v=""/>
    <x v="1"/>
    <s v="EPS"/>
    <s v="KCABACP"/>
    <s v="BCP"/>
    <x v="0"/>
    <s v="MAIN"/>
    <s v="GSSY2S2"/>
    <s v="A"/>
    <m/>
    <m/>
    <x v="0"/>
  </r>
  <r>
    <n v="6"/>
    <s v="SATURDAY"/>
    <s v="1730-2030HRS"/>
    <s v="VIRTUAL"/>
    <s v="ZOOM"/>
    <x v="397"/>
    <s v="SUBJECT METHODS IN HOSPITALITY"/>
    <s v="418"/>
    <s v="DR. SUSAN KIMOTHO"/>
    <s v="PEDIN"/>
    <s v="MAIN"/>
    <n v="3"/>
    <n v="3"/>
    <n v="1"/>
    <n v="5"/>
    <s v=""/>
    <s v=""/>
    <s v=""/>
    <s v=""/>
    <s v=""/>
    <s v=""/>
    <s v=""/>
    <s v=""/>
    <s v=""/>
    <s v=""/>
    <s v=""/>
    <s v=""/>
    <s v=""/>
    <m/>
    <s v=""/>
    <x v="1"/>
    <s v="EPS"/>
    <s v="KCADPEDIN"/>
    <s v="PEDIN"/>
    <x v="7"/>
    <s v="MAIN"/>
    <s v="TRIM 2"/>
    <s v="A"/>
    <m/>
    <m/>
    <x v="0"/>
  </r>
  <r>
    <n v="6"/>
    <s v="SATURDAY"/>
    <s v="1730-2030HRS"/>
    <s v="VIRTUAL"/>
    <s v="ZOOM"/>
    <x v="398"/>
    <s v="METHODS OF TEACHING HOSPITALITY"/>
    <s v="418"/>
    <s v="DR. SUSAN KIMOTHO"/>
    <s v="PGDE"/>
    <s v="MAIN"/>
    <m/>
    <m/>
    <m/>
    <n v="6"/>
    <m/>
    <m/>
    <m/>
    <m/>
    <m/>
    <m/>
    <m/>
    <m/>
    <m/>
    <m/>
    <m/>
    <m/>
    <m/>
    <m/>
    <m/>
    <x v="1"/>
    <s v="EPS"/>
    <s v="KCAPGDE"/>
    <s v="PGDE"/>
    <x v="4"/>
    <s v="MAIN"/>
    <s v="TRIM 2"/>
    <s v="A"/>
    <m/>
    <m/>
    <x v="0"/>
  </r>
  <r>
    <n v="5"/>
    <s v="FRIDAY"/>
    <s v="1730-2030HRS"/>
    <s v="PG"/>
    <s v="ZOOM"/>
    <x v="399"/>
    <s v="THEORIES OF EDUCATIONAL ADMINISTRATION"/>
    <s v="418"/>
    <s v="DR. SUSAN KIMOTHO"/>
    <s v="MED"/>
    <s v="MAIN"/>
    <n v="3"/>
    <n v="3"/>
    <n v="1"/>
    <n v="5"/>
    <s v=""/>
    <s v=""/>
    <s v=""/>
    <s v=""/>
    <s v=""/>
    <s v=""/>
    <s v=""/>
    <s v=""/>
    <s v=""/>
    <s v=""/>
    <s v=""/>
    <s v=""/>
    <s v=""/>
    <m/>
    <s v=""/>
    <x v="1"/>
    <s v="EPS"/>
    <s v="KCAMEEDU"/>
    <s v="MED"/>
    <x v="1"/>
    <s v="MAIN"/>
    <s v="TRIM 2"/>
    <s v="A"/>
    <m/>
    <m/>
    <x v="0"/>
  </r>
  <r>
    <n v="6"/>
    <s v="SATURDAY"/>
    <s v="1730-2030HRS"/>
    <s v="VIRTUAL"/>
    <s v="ZOOM"/>
    <x v="400"/>
    <s v="EDUCATIONAL STATISTICS, MEASUREMENT AND EVALUATION"/>
    <s v="418"/>
    <s v="DR. SUSAN KIMOTHO"/>
    <s v="B.Ed(Arts)"/>
    <s v="MAIN"/>
    <m/>
    <m/>
    <m/>
    <n v="6"/>
    <m/>
    <m/>
    <m/>
    <m/>
    <m/>
    <m/>
    <m/>
    <m/>
    <m/>
    <m/>
    <m/>
    <m/>
    <m/>
    <m/>
    <m/>
    <x v="1"/>
    <s v="EPS"/>
    <s v="KCABEDUORD"/>
    <s v="B.Ed(Arts)"/>
    <x v="4"/>
    <s v="MAIN"/>
    <s v="Y3S2"/>
    <s v="A"/>
    <m/>
    <m/>
    <x v="0"/>
  </r>
  <r>
    <n v="6"/>
    <s v="SATURDAY"/>
    <s v="1730-2030HRS"/>
    <s v="VIRTUAL"/>
    <s v="ZOOM"/>
    <x v="400"/>
    <s v="EDUCATIONAL STATISTICS, MEASUREMENT AND EVALUATION"/>
    <s v="418"/>
    <s v="DR. SUSAN KIMOTHO"/>
    <s v="BECE"/>
    <s v="MAIN"/>
    <m/>
    <m/>
    <m/>
    <n v="6"/>
    <m/>
    <m/>
    <m/>
    <m/>
    <m/>
    <m/>
    <m/>
    <m/>
    <m/>
    <m/>
    <m/>
    <m/>
    <m/>
    <m/>
    <m/>
    <x v="1"/>
    <s v="EPS"/>
    <s v="KCABECE"/>
    <s v="BECE"/>
    <x v="4"/>
    <s v="MAIN"/>
    <s v="Y4S1"/>
    <s v="A"/>
    <m/>
    <m/>
    <x v="0"/>
  </r>
  <r>
    <n v="6"/>
    <s v="SATURDAY"/>
    <s v="1730-2030HRS"/>
    <s v="VIRTUAL"/>
    <s v="ZOOM"/>
    <x v="401"/>
    <s v="EDUCATIONAL STATISTICS, MEASUREMENT AND EVALUATION"/>
    <s v="418"/>
    <s v="DR. SUSAN KIMOTHO"/>
    <s v="PEDIN"/>
    <s v="MAIN"/>
    <n v="3"/>
    <n v="3"/>
    <n v="1"/>
    <n v="5"/>
    <s v=""/>
    <s v=""/>
    <s v=""/>
    <s v=""/>
    <s v=""/>
    <s v=""/>
    <s v=""/>
    <s v=""/>
    <s v=""/>
    <s v=""/>
    <s v=""/>
    <s v=""/>
    <s v=""/>
    <m/>
    <s v=""/>
    <x v="1"/>
    <s v="EPS"/>
    <s v="KCADPEDIN"/>
    <s v="PEDIN"/>
    <x v="7"/>
    <s v="MAIN"/>
    <s v="TRIM 2"/>
    <s v="A"/>
    <m/>
    <m/>
    <x v="0"/>
  </r>
  <r>
    <n v="6"/>
    <s v="SATURDAY"/>
    <s v="1730-2030HRS"/>
    <s v="VIRTUAL"/>
    <s v="ZOOM"/>
    <x v="402"/>
    <s v="EDUCATIONAL MEASUREMENT AND EVALUATION"/>
    <s v="418"/>
    <s v="DR. SUSAN KIMOTHO"/>
    <s v="PGDE"/>
    <s v="MAIN"/>
    <m/>
    <m/>
    <m/>
    <n v="6"/>
    <m/>
    <m/>
    <m/>
    <m/>
    <m/>
    <m/>
    <m/>
    <m/>
    <m/>
    <m/>
    <m/>
    <m/>
    <m/>
    <m/>
    <m/>
    <x v="1"/>
    <s v="EPS"/>
    <s v="KCAPGDE"/>
    <s v="PGDE"/>
    <x v="4"/>
    <s v="MAIN"/>
    <s v="TRIM 2"/>
    <s v="A"/>
    <m/>
    <m/>
    <x v="0"/>
  </r>
  <r>
    <n v="4"/>
    <s v="THURSDAY"/>
    <s v="1730-2030HRS"/>
    <s v="PG"/>
    <s v="ZOOM"/>
    <x v="403"/>
    <s v="PSYCHOLOGICAL ASSESSMENT AND EVALUATION"/>
    <s v="418"/>
    <s v="DR. SUSAN KIMOTHO"/>
    <s v="MCP"/>
    <s v="MAIN"/>
    <n v="3"/>
    <n v="3"/>
    <n v="1"/>
    <n v="5"/>
    <s v=""/>
    <s v=""/>
    <n v="1"/>
    <s v=""/>
    <s v=""/>
    <s v=""/>
    <s v=""/>
    <s v=""/>
    <s v=""/>
    <s v=""/>
    <s v=""/>
    <s v=""/>
    <s v=""/>
    <m/>
    <s v=""/>
    <x v="1"/>
    <s v="EPS"/>
    <s v="KCAMACP"/>
    <s v="MCP"/>
    <x v="1"/>
    <s v="MAIN"/>
    <s v="TRIM 1"/>
    <s v="A"/>
    <m/>
    <m/>
    <x v="0"/>
  </r>
  <r>
    <n v="1"/>
    <s v="MONDAY"/>
    <s v="1730-2030HRS"/>
    <s v="PG"/>
    <s v="ZOOM"/>
    <x v="404"/>
    <s v="INTRODUCTION TO PSYCHOPATHOLOGY"/>
    <s v="418"/>
    <s v="DR. SUSAN KIMOTHO"/>
    <s v="MCP"/>
    <s v="MAIN"/>
    <n v="3"/>
    <n v="3"/>
    <n v="1"/>
    <n v="5"/>
    <s v=""/>
    <s v=""/>
    <n v="1"/>
    <s v=""/>
    <s v=""/>
    <s v=""/>
    <s v=""/>
    <s v=""/>
    <s v=""/>
    <s v=""/>
    <s v=""/>
    <s v=""/>
    <s v=""/>
    <m/>
    <s v=""/>
    <x v="1"/>
    <s v="EPS"/>
    <s v="KCAMACP"/>
    <s v="MCP"/>
    <x v="1"/>
    <s v="MAIN"/>
    <s v="TRIM 1"/>
    <s v="A"/>
    <m/>
    <m/>
    <x v="0"/>
  </r>
  <r>
    <n v="6"/>
    <s v="SATURDAY"/>
    <s v="1730-2030HRS"/>
    <s v="VIRTUAL"/>
    <s v="ZOOM"/>
    <x v="405"/>
    <s v="RESEARCH METHODS "/>
    <s v="418"/>
    <s v="DR. SUSAN KIMOTHO"/>
    <s v="B.Ed(Arts)"/>
    <s v="MAIN"/>
    <m/>
    <m/>
    <m/>
    <n v="6"/>
    <m/>
    <m/>
    <m/>
    <m/>
    <m/>
    <m/>
    <m/>
    <m/>
    <m/>
    <m/>
    <m/>
    <m/>
    <m/>
    <m/>
    <m/>
    <x v="1"/>
    <s v="EPS"/>
    <s v="KCABEDUORD"/>
    <s v="B.Ed(Arts)"/>
    <x v="4"/>
    <s v="MAIN"/>
    <s v="Y4S1"/>
    <s v="A"/>
    <m/>
    <n v="32"/>
    <x v="0"/>
  </r>
  <r>
    <n v="6"/>
    <s v="SATURDAY"/>
    <s v="1730-2030 HRS"/>
    <s v="PROJECT"/>
    <s v="ZOOM"/>
    <x v="331"/>
    <s v="RESEARCH PROJECT"/>
    <s v="418"/>
    <s v="DR. SUSAN KIMOTHO"/>
    <s v="BCCJ"/>
    <s v="MAIN"/>
    <n v="3"/>
    <n v="3"/>
    <n v="1"/>
    <n v="5"/>
    <s v=""/>
    <s v=""/>
    <s v=""/>
    <s v=""/>
    <s v=""/>
    <s v=""/>
    <s v=""/>
    <s v=""/>
    <s v=""/>
    <s v=""/>
    <s v=""/>
    <s v=""/>
    <s v=""/>
    <m/>
    <s v=""/>
    <x v="1"/>
    <s v="EPS"/>
    <s v="KCABACY"/>
    <s v="BCCJ"/>
    <x v="4"/>
    <s v="MAIN"/>
    <s v="Y4S1"/>
    <s v="A"/>
    <m/>
    <m/>
    <x v="0"/>
  </r>
  <r>
    <n v="5"/>
    <s v="FRIDAY"/>
    <s v="1400-1700 HRS"/>
    <s v="VIRTUAL"/>
    <s v="ZOOM"/>
    <x v="331"/>
    <s v="RESEARCH PROJECT"/>
    <s v="418"/>
    <s v="DR. SUSAN KIMOTHO"/>
    <s v="BCP"/>
    <s v="MAIN"/>
    <m/>
    <n v="0"/>
    <n v="0"/>
    <n v="10"/>
    <s v=""/>
    <s v=""/>
    <s v=""/>
    <s v=""/>
    <s v=""/>
    <s v=""/>
    <s v=""/>
    <s v=""/>
    <s v=""/>
    <n v="0"/>
    <s v=""/>
    <s v=""/>
    <s v=""/>
    <m/>
    <s v=""/>
    <x v="1"/>
    <s v="EPS"/>
    <s v="KCABACP"/>
    <s v="BCP"/>
    <x v="0"/>
    <s v="MAIN"/>
    <s v="GSSY3S2"/>
    <s v="A"/>
    <m/>
    <m/>
    <x v="0"/>
  </r>
  <r>
    <n v="5"/>
    <s v="FRIDAY"/>
    <s v="1400-1700 HRS"/>
    <s v="VIRTUAL"/>
    <s v="ZOOM"/>
    <x v="331"/>
    <s v="RESEARCH PROJECT"/>
    <s v="418"/>
    <s v="DR. SUSAN KIMOTHO"/>
    <s v="BCCJ"/>
    <s v="MAIN"/>
    <n v="3"/>
    <n v="3"/>
    <n v="1"/>
    <n v="6"/>
    <s v=""/>
    <s v=""/>
    <s v=""/>
    <s v=""/>
    <s v=""/>
    <s v=""/>
    <s v=""/>
    <s v=""/>
    <s v=""/>
    <s v=""/>
    <s v=""/>
    <s v=""/>
    <s v=""/>
    <m/>
    <s v=""/>
    <x v="1"/>
    <s v="EPS"/>
    <s v="KCABACY"/>
    <s v="BCCJ"/>
    <x v="0"/>
    <s v="MAIN"/>
    <s v="GSSY4S2"/>
    <s v="A"/>
    <m/>
    <m/>
    <x v="0"/>
  </r>
  <r>
    <n v="6"/>
    <s v="SATURDAY"/>
    <s v="0800-0900 HRS"/>
    <s v="VIRTUAL"/>
    <s v="ZOOM"/>
    <x v="331"/>
    <s v="RESEARCH PROJECT"/>
    <s v="418"/>
    <s v="DR. SUSAN KIMOTHO"/>
    <s v="BCP"/>
    <s v="MAIN"/>
    <m/>
    <n v="0"/>
    <n v="0"/>
    <n v="10"/>
    <s v=""/>
    <s v=""/>
    <s v=""/>
    <s v=""/>
    <s v=""/>
    <s v=""/>
    <s v=""/>
    <s v=""/>
    <s v=""/>
    <n v="0"/>
    <s v=""/>
    <s v=""/>
    <s v=""/>
    <m/>
    <s v=""/>
    <x v="1"/>
    <s v="EPS"/>
    <s v="KCABACP"/>
    <s v="BCP"/>
    <x v="1"/>
    <s v="MAIN"/>
    <s v="MAY '24"/>
    <s v="A"/>
    <m/>
    <m/>
    <x v="0"/>
  </r>
  <r>
    <n v="6"/>
    <s v="SATURDAY"/>
    <s v="1730-2030HRS"/>
    <s v="VIRTUAL"/>
    <s v="ZOOM"/>
    <x v="406"/>
    <s v="RESEARCH METHODS IN EDUCATION"/>
    <s v="418"/>
    <s v="DR. SUSAN KIMOTHO"/>
    <s v="PEDIN"/>
    <s v="MAIN"/>
    <n v="3"/>
    <n v="3"/>
    <n v="1"/>
    <n v="5"/>
    <s v=""/>
    <s v=""/>
    <s v=""/>
    <s v=""/>
    <s v=""/>
    <s v=""/>
    <s v=""/>
    <s v=""/>
    <s v=""/>
    <s v=""/>
    <s v=""/>
    <s v=""/>
    <s v=""/>
    <m/>
    <s v=""/>
    <x v="1"/>
    <s v="EPS"/>
    <s v="KCADPEDIN"/>
    <s v="PEDIN"/>
    <x v="7"/>
    <s v="MAIN"/>
    <s v="TRIM 3"/>
    <s v="A"/>
    <m/>
    <m/>
    <x v="0"/>
  </r>
  <r>
    <n v="6"/>
    <s v="SATURDAY"/>
    <s v="1730-2030 HRS"/>
    <s v="PG"/>
    <s v="ZOOM"/>
    <x v="407"/>
    <s v="PRACTICUM"/>
    <s v="418"/>
    <s v="DR. SUSAN KIMOTHO"/>
    <s v="MCP"/>
    <s v="MAIN"/>
    <n v="3"/>
    <n v="3"/>
    <n v="1"/>
    <n v="5"/>
    <s v=""/>
    <s v=""/>
    <n v="1"/>
    <s v=""/>
    <s v=""/>
    <s v=""/>
    <s v=""/>
    <s v=""/>
    <s v=""/>
    <s v=""/>
    <s v=""/>
    <s v=""/>
    <s v=""/>
    <m/>
    <s v=""/>
    <x v="1"/>
    <s v="EPS"/>
    <s v="KCAMACP"/>
    <s v="MCP"/>
    <x v="1"/>
    <s v="MAIN"/>
    <s v="TRIM 3"/>
    <s v="A"/>
    <m/>
    <m/>
    <x v="0"/>
  </r>
  <r>
    <n v="3"/>
    <s v="WEDNESDAY"/>
    <s v="1730-2030 HRS"/>
    <s v="PG"/>
    <s v="ZOOM"/>
    <x v="408"/>
    <s v="PRODUCTIONS AND OPERATIONS MANAGEMENT"/>
    <s v="420"/>
    <s v="DR. EUNICE GITIRI"/>
    <s v="MBA PROC"/>
    <s v="TOWN"/>
    <n v="3"/>
    <n v="3"/>
    <n v="1"/>
    <n v="22"/>
    <s v=""/>
    <s v=""/>
    <s v=""/>
    <s v=""/>
    <s v=""/>
    <s v=""/>
    <s v=""/>
    <s v=""/>
    <s v=""/>
    <s v=""/>
    <n v="1"/>
    <s v=""/>
    <s v=""/>
    <m/>
    <s v=""/>
    <x v="2"/>
    <s v="BAM"/>
    <s v="KCAMBAS"/>
    <s v="MBA PROC"/>
    <x v="2"/>
    <s v="TOWN"/>
    <s v="YEAR1TRIM3"/>
    <s v="A"/>
    <m/>
    <m/>
    <x v="0"/>
  </r>
  <r>
    <n v="3"/>
    <s v="WEDNESDAY"/>
    <s v="1730-2030 HRS"/>
    <s v="PG"/>
    <s v="ZOOM"/>
    <x v="408"/>
    <s v="PRODUCTIONS AND OPERATIONS MANAGEMENT"/>
    <s v="420"/>
    <s v="DR. EUNICE GITIRI"/>
    <s v="MSC SC"/>
    <s v="TOWN"/>
    <m/>
    <n v="0"/>
    <n v="0"/>
    <m/>
    <s v=""/>
    <s v=""/>
    <s v=""/>
    <s v=""/>
    <s v=""/>
    <s v=""/>
    <s v=""/>
    <s v=""/>
    <s v=""/>
    <s v=""/>
    <s v=""/>
    <s v=""/>
    <s v=""/>
    <m/>
    <s v=""/>
    <x v="2"/>
    <s v="BAM"/>
    <s v="KCAMSCSCM"/>
    <s v="MSC SC"/>
    <x v="2"/>
    <s v="TOWN"/>
    <s v="YEAR1TRIM3"/>
    <s v="A"/>
    <m/>
    <m/>
    <x v="0"/>
  </r>
  <r>
    <n v="3"/>
    <s v="WEDNESDAY"/>
    <s v="1100-1400 HRS"/>
    <s v="PHYSICAL"/>
    <s v="6-4"/>
    <x v="409"/>
    <s v="LOGISTICS MANAGEMENT"/>
    <s v="420"/>
    <s v="DR. EUNICE GITIRI"/>
    <s v="BPL"/>
    <s v="TOWN"/>
    <n v="3"/>
    <n v="3"/>
    <n v="1"/>
    <n v="9"/>
    <s v=""/>
    <s v=""/>
    <s v=""/>
    <s v=""/>
    <s v=""/>
    <s v=""/>
    <s v=""/>
    <n v="1"/>
    <s v=""/>
    <s v=""/>
    <s v=""/>
    <s v=""/>
    <s v=""/>
    <m/>
    <s v=""/>
    <x v="2"/>
    <s v="BAM"/>
    <s v="KCABSCPL"/>
    <s v="BPL"/>
    <x v="0"/>
    <s v="TOWN"/>
    <s v="YEAR2TRIM1"/>
    <s v="A"/>
    <m/>
    <m/>
    <x v="0"/>
  </r>
  <r>
    <n v="2"/>
    <s v="TUESDAY"/>
    <s v="1100-1400 HRS"/>
    <s v="PHYSICAL"/>
    <s v="7-4"/>
    <x v="297"/>
    <s v="FREIGHT CLEARING AND FORWARDING"/>
    <s v="420"/>
    <s v="DR. EUNICE GITIRI"/>
    <s v="BPL"/>
    <s v="TOWN"/>
    <n v="3"/>
    <n v="3"/>
    <n v="1"/>
    <n v="35"/>
    <s v=""/>
    <s v=""/>
    <s v=""/>
    <s v=""/>
    <s v=""/>
    <s v=""/>
    <s v=""/>
    <n v="1"/>
    <s v=""/>
    <s v=""/>
    <s v=""/>
    <s v=""/>
    <s v=""/>
    <m/>
    <s v=""/>
    <x v="2"/>
    <s v="BAM"/>
    <s v="KCABSCPL"/>
    <s v="BPL"/>
    <x v="0"/>
    <s v="TOWN"/>
    <s v="YEAR3TRIM2"/>
    <s v="A"/>
    <m/>
    <m/>
    <x v="0"/>
  </r>
  <r>
    <n v="1"/>
    <s v="MONDAY"/>
    <s v="1730-2030 HRS"/>
    <s v="PG"/>
    <s v="ZOOM"/>
    <x v="410"/>
    <s v="NATIONAL AND INTERNATIONAL LOGISTICS"/>
    <s v="420"/>
    <s v="DR. EUNICE GITIRI"/>
    <s v="MBA CM"/>
    <s v="TOWN"/>
    <n v="3"/>
    <n v="3"/>
    <n v="1"/>
    <n v="20"/>
    <s v=""/>
    <s v=""/>
    <s v=""/>
    <s v=""/>
    <s v=""/>
    <s v=""/>
    <s v=""/>
    <s v=""/>
    <s v=""/>
    <s v=""/>
    <n v="1"/>
    <s v=""/>
    <s v=""/>
    <m/>
    <s v=""/>
    <x v="2"/>
    <s v="BAM"/>
    <s v="KCAMBA"/>
    <s v="MBA CM"/>
    <x v="2"/>
    <s v="TOWN"/>
    <s v="YEAR1TRIM2"/>
    <s v="A"/>
    <m/>
    <m/>
    <x v="0"/>
  </r>
  <r>
    <n v="4"/>
    <s v="THURSDAY"/>
    <s v="1730-2030 HRS"/>
    <s v="PG"/>
    <s v="ZOOM"/>
    <x v="411"/>
    <s v="SUPPLY CHAIN MANAGEMENT"/>
    <s v="420"/>
    <s v="DR. EUNICE GITIRI"/>
    <s v="MBA PROC"/>
    <s v="TOWN"/>
    <n v="3"/>
    <n v="3"/>
    <n v="1"/>
    <n v="22"/>
    <s v=""/>
    <s v=""/>
    <s v=""/>
    <s v=""/>
    <s v=""/>
    <s v=""/>
    <s v=""/>
    <s v=""/>
    <s v=""/>
    <s v=""/>
    <n v="1"/>
    <s v=""/>
    <s v=""/>
    <m/>
    <s v=""/>
    <x v="2"/>
    <s v="BAM"/>
    <s v="KCAMBAS"/>
    <s v="MBA PROC"/>
    <x v="2"/>
    <s v="TOWN"/>
    <s v="YEAR1TRIM2"/>
    <s v="A"/>
    <m/>
    <m/>
    <x v="0"/>
  </r>
  <r>
    <n v="4"/>
    <s v="THURSDAY"/>
    <s v="1730-2030 HRS"/>
    <s v="PG"/>
    <s v="ZOOM"/>
    <x v="411"/>
    <s v="SUPPLY CHAIN MANAGEMENT"/>
    <s v="420"/>
    <s v="DR. EUNICE GITIRI"/>
    <s v="MSC SC"/>
    <s v="TOWN"/>
    <m/>
    <n v="0"/>
    <n v="0"/>
    <m/>
    <s v=""/>
    <s v=""/>
    <s v=""/>
    <s v=""/>
    <s v=""/>
    <s v=""/>
    <s v=""/>
    <s v=""/>
    <s v=""/>
    <s v=""/>
    <s v=""/>
    <s v=""/>
    <s v=""/>
    <m/>
    <s v=""/>
    <x v="2"/>
    <s v="AF"/>
    <s v="KCAMSCSCM"/>
    <s v="MSC SC"/>
    <x v="2"/>
    <s v="TOWN"/>
    <s v="YEAR1TRIM2"/>
    <s v="A"/>
    <m/>
    <m/>
    <x v="0"/>
  </r>
  <r>
    <n v="5"/>
    <s v="FRIDAY"/>
    <s v="1730-2030 HRS"/>
    <s v="PG"/>
    <s v="ZOOM"/>
    <x v="412"/>
    <s v="LEGAL ISSUES IN SUPPLY CHAIN MANAGEMENT"/>
    <s v="420"/>
    <s v="DR. EUNICE GITIRI"/>
    <s v="MSC SC"/>
    <s v="TOWN"/>
    <n v="3"/>
    <n v="3"/>
    <n v="1"/>
    <n v="61"/>
    <s v=""/>
    <s v=""/>
    <s v=""/>
    <s v=""/>
    <s v=""/>
    <s v=""/>
    <s v=""/>
    <s v=""/>
    <s v=""/>
    <s v=""/>
    <s v=""/>
    <s v=""/>
    <s v=""/>
    <m/>
    <s v=""/>
    <x v="2"/>
    <s v="BAM"/>
    <s v="KCAMSCSCM"/>
    <s v="MSC SC"/>
    <x v="2"/>
    <s v="TOWN"/>
    <s v="YEAR1TRIM2"/>
    <s v="A"/>
    <m/>
    <m/>
    <x v="0"/>
  </r>
  <r>
    <n v="3"/>
    <s v="WEDNESDAY"/>
    <s v="1100-1400 HRS"/>
    <s v="PHYSICAL"/>
    <s v="LT 2-4"/>
    <x v="115"/>
    <s v="INTRODUCTION TO DATA ANALYTICS"/>
    <s v="421"/>
    <s v="DR. CHARLES GITHIRA WANYOIKE"/>
    <s v="BCOM"/>
    <s v="MAIN"/>
    <n v="3"/>
    <n v="3"/>
    <n v="1"/>
    <n v="80"/>
    <s v=""/>
    <s v=""/>
    <s v=""/>
    <s v=""/>
    <s v=""/>
    <s v=""/>
    <s v=""/>
    <n v="1"/>
    <s v=""/>
    <s v=""/>
    <s v=""/>
    <s v=""/>
    <s v=""/>
    <m/>
    <s v=""/>
    <x v="2"/>
    <s v="DSAI"/>
    <s v="KCABCOM"/>
    <s v="BCOM"/>
    <x v="0"/>
    <s v="MAIN"/>
    <s v="YEAR1TRIM3"/>
    <s v="A"/>
    <m/>
    <m/>
    <x v="0"/>
  </r>
  <r>
    <n v="3"/>
    <s v="WEDNESDAY"/>
    <s v="1100-1400 HRS"/>
    <s v="PHYSICAL"/>
    <s v="LT 2-4"/>
    <x v="115"/>
    <s v="INTRODUCTION TO DATA ANALYTICS"/>
    <s v="421"/>
    <s v="DR. CHARLES GITHIRA WANYOIKE"/>
    <s v="BSC FA"/>
    <s v="MAIN"/>
    <m/>
    <n v="0"/>
    <n v="0"/>
    <m/>
    <s v=""/>
    <s v=""/>
    <s v=""/>
    <s v=""/>
    <s v=""/>
    <s v=""/>
    <s v=""/>
    <s v=""/>
    <s v=""/>
    <s v=""/>
    <s v=""/>
    <s v=""/>
    <s v=""/>
    <m/>
    <s v=""/>
    <x v="2"/>
    <s v="DSAI"/>
    <s v="KCABSCFA"/>
    <s v="BSC FA"/>
    <x v="0"/>
    <s v="MAIN"/>
    <s v="YEAR1TRIM3"/>
    <s v="A"/>
    <m/>
    <m/>
    <x v="0"/>
  </r>
  <r>
    <n v="3"/>
    <s v="WEDNESDAY"/>
    <s v="1100-1400 HRS"/>
    <s v="PHYSICAL"/>
    <s v="LT 2-4"/>
    <x v="115"/>
    <s v="INTRODUCTION TO DATA ANALYTICS"/>
    <s v="421"/>
    <s v="DR. CHARLES GITHIRA WANYOIKE"/>
    <s v="BEBS"/>
    <s v="MAIN"/>
    <m/>
    <n v="0"/>
    <n v="0"/>
    <m/>
    <s v=""/>
    <s v=""/>
    <s v=""/>
    <s v=""/>
    <s v=""/>
    <s v=""/>
    <s v=""/>
    <s v=""/>
    <s v=""/>
    <n v="0"/>
    <s v=""/>
    <s v=""/>
    <s v=""/>
    <m/>
    <s v=""/>
    <x v="2"/>
    <s v="DSAI"/>
    <s v="KCABEBS"/>
    <s v="BEBS"/>
    <x v="0"/>
    <s v="MAIN"/>
    <s v="YEAR2TRIM1"/>
    <s v="A"/>
    <m/>
    <m/>
    <x v="0"/>
  </r>
  <r>
    <n v="6"/>
    <s v="SATURDAY"/>
    <s v="1100-1400 HRS"/>
    <s v="VIRTUAL"/>
    <s v="ZOOM"/>
    <x v="115"/>
    <s v="INTRODUCTION TO DATA ANALYTICS"/>
    <s v="421"/>
    <s v="DR. CHARLES GITHIRA WANYOIKE"/>
    <s v="BCOM"/>
    <s v="KITENGELA"/>
    <m/>
    <n v="0"/>
    <n v="0"/>
    <m/>
    <s v=""/>
    <s v=""/>
    <s v=""/>
    <s v=""/>
    <s v=""/>
    <s v=""/>
    <s v=""/>
    <n v="0"/>
    <s v=""/>
    <s v=""/>
    <s v=""/>
    <s v=""/>
    <s v=""/>
    <m/>
    <s v=""/>
    <x v="2"/>
    <s v="DSAI"/>
    <s v="KCABCOM"/>
    <s v="BCOM"/>
    <x v="2"/>
    <s v="KITENGELA"/>
    <s v="YEAR1TRIM3"/>
    <s v="A"/>
    <m/>
    <m/>
    <x v="0"/>
  </r>
  <r>
    <n v="6"/>
    <s v="SATURDAY"/>
    <s v="1100-1400 HRS"/>
    <s v="VIRTUAL"/>
    <s v="ZOOM"/>
    <x v="115"/>
    <s v="INTRODUCTION TO DATA ANALYTICS"/>
    <s v="421"/>
    <s v="DR. CHARLES GITHIRA WANYOIKE"/>
    <s v="BCOM"/>
    <s v="MAIN"/>
    <n v="3"/>
    <n v="3"/>
    <n v="1"/>
    <n v="5"/>
    <s v=""/>
    <s v=""/>
    <s v=""/>
    <s v=""/>
    <s v=""/>
    <s v=""/>
    <s v=""/>
    <n v="1"/>
    <s v=""/>
    <s v=""/>
    <s v=""/>
    <s v=""/>
    <s v=""/>
    <m/>
    <s v=""/>
    <x v="2"/>
    <s v="DSAI"/>
    <s v="KCABCOM"/>
    <s v="BCOM"/>
    <x v="2"/>
    <s v="MAIN"/>
    <s v="YEAR1TRIM3"/>
    <s v="A"/>
    <m/>
    <m/>
    <x v="0"/>
  </r>
  <r>
    <n v="6"/>
    <s v="SATURDAY"/>
    <s v="1100-1400 HRS"/>
    <s v="VIRTUAL"/>
    <s v="ZOOM"/>
    <x v="115"/>
    <s v="INTRODUCTION TO DATA ANALYTICS"/>
    <s v="421"/>
    <s v="DR. CHARLES GITHIRA WANYOIKE"/>
    <s v="BCOM"/>
    <s v="TOWN"/>
    <m/>
    <n v="0"/>
    <n v="0"/>
    <m/>
    <s v=""/>
    <s v=""/>
    <s v=""/>
    <s v=""/>
    <s v=""/>
    <s v=""/>
    <s v=""/>
    <n v="0"/>
    <s v=""/>
    <s v=""/>
    <s v=""/>
    <s v=""/>
    <s v=""/>
    <m/>
    <s v=""/>
    <x v="2"/>
    <s v="DSAI"/>
    <s v="KCABCOM"/>
    <s v="BCOM"/>
    <x v="2"/>
    <s v="TOWN"/>
    <s v="YEAR1TRIM3"/>
    <s v="A"/>
    <m/>
    <m/>
    <x v="0"/>
  </r>
  <r>
    <n v="3"/>
    <s v="WEDNESDAY"/>
    <s v="1730-2030 HRS"/>
    <s v="VIRTUAL"/>
    <s v="ZOOM"/>
    <x v="413"/>
    <s v="MARKETING METRICS AND ANALYTICS"/>
    <s v="421"/>
    <s v="DR. CHARLES GITHIRA WANYOIKE"/>
    <s v="BCOM"/>
    <s v="MAIN"/>
    <n v="3"/>
    <n v="3"/>
    <n v="1"/>
    <n v="15"/>
    <s v=""/>
    <s v=""/>
    <s v=""/>
    <s v=""/>
    <s v=""/>
    <s v=""/>
    <s v=""/>
    <n v="1"/>
    <s v=""/>
    <s v=""/>
    <s v=""/>
    <s v=""/>
    <s v=""/>
    <m/>
    <s v=""/>
    <x v="2"/>
    <s v="BAM"/>
    <s v="KCABCOM"/>
    <s v="BCOM"/>
    <x v="1"/>
    <s v="MAIN"/>
    <s v="YEAR3TRIM2"/>
    <s v="A"/>
    <s v="MO"/>
    <m/>
    <x v="0"/>
  </r>
  <r>
    <n v="1"/>
    <s v="MONDAY"/>
    <s v="1730-2030 HRS"/>
    <s v="PG"/>
    <s v="ZOOM"/>
    <x v="414"/>
    <s v="ECONOMETRICS"/>
    <s v="421"/>
    <s v="DR. CHARLES GITHIRA WANYOIKE"/>
    <s v="MBA MARKETING"/>
    <s v="TOWN"/>
    <m/>
    <n v="0"/>
    <n v="0"/>
    <m/>
    <s v=""/>
    <s v=""/>
    <s v=""/>
    <s v=""/>
    <s v=""/>
    <s v=""/>
    <s v=""/>
    <s v=""/>
    <s v=""/>
    <s v=""/>
    <n v="0"/>
    <s v=""/>
    <s v=""/>
    <m/>
    <s v=""/>
    <x v="2"/>
    <s v="ECOSTA"/>
    <s v="KCAMBAS"/>
    <s v="MBA MARKETING"/>
    <x v="2"/>
    <s v="TOWN"/>
    <s v="YEAR1TRIM1"/>
    <s v="B"/>
    <m/>
    <m/>
    <x v="0"/>
  </r>
  <r>
    <n v="1"/>
    <s v="MONDAY"/>
    <s v="1730-2030 HRS"/>
    <s v="PG"/>
    <s v="ZOOM"/>
    <x v="414"/>
    <s v="ECONOMETRICS"/>
    <s v="421"/>
    <s v="DR. CHARLES GITHIRA WANYOIKE"/>
    <s v="MSC ACC"/>
    <s v="TOWN"/>
    <m/>
    <n v="0"/>
    <n v="0"/>
    <m/>
    <s v=""/>
    <s v=""/>
    <s v=""/>
    <s v=""/>
    <s v=""/>
    <s v=""/>
    <s v=""/>
    <s v=""/>
    <s v=""/>
    <s v=""/>
    <s v=""/>
    <s v=""/>
    <s v=""/>
    <m/>
    <s v=""/>
    <x v="2"/>
    <s v="ECOSTA"/>
    <s v="KCAMSCCOM"/>
    <s v="MSC ACC"/>
    <x v="2"/>
    <s v="TOWN"/>
    <s v="YEAR1TRIM1"/>
    <s v="B"/>
    <m/>
    <m/>
    <x v="0"/>
  </r>
  <r>
    <n v="1"/>
    <s v="MONDAY"/>
    <s v="1730-2030 HRS"/>
    <s v="PG"/>
    <s v="ZOOM"/>
    <x v="414"/>
    <s v="ECONOMETRICS"/>
    <s v="421"/>
    <s v="DR. CHARLES GITHIRA WANYOIKE"/>
    <s v="MSC DF"/>
    <s v="TOWN"/>
    <m/>
    <n v="0"/>
    <n v="0"/>
    <m/>
    <s v=""/>
    <s v=""/>
    <s v=""/>
    <s v=""/>
    <s v=""/>
    <s v=""/>
    <s v=""/>
    <s v=""/>
    <s v=""/>
    <s v=""/>
    <n v="0"/>
    <s v=""/>
    <s v=""/>
    <m/>
    <s v=""/>
    <x v="2"/>
    <s v="ECOSTA"/>
    <s v="KCAMSCDF"/>
    <s v="MSC DF"/>
    <x v="2"/>
    <s v="TOWN"/>
    <s v="YEAR1TRIM1"/>
    <s v="B"/>
    <m/>
    <m/>
    <x v="0"/>
  </r>
  <r>
    <n v="1"/>
    <s v="MONDAY"/>
    <s v="1730-2030 HRS"/>
    <s v="PG"/>
    <s v="ZOOM"/>
    <x v="414"/>
    <s v="ECONOMETRICS"/>
    <s v="421"/>
    <s v="DR. CHARLES GITHIRA WANYOIKE"/>
    <s v="MSC FIN"/>
    <s v="TOWN"/>
    <m/>
    <n v="0"/>
    <n v="0"/>
    <m/>
    <s v=""/>
    <s v=""/>
    <s v=""/>
    <s v=""/>
    <s v=""/>
    <s v=""/>
    <s v=""/>
    <s v=""/>
    <s v=""/>
    <s v=""/>
    <s v=""/>
    <s v=""/>
    <s v=""/>
    <m/>
    <s v=""/>
    <x v="2"/>
    <s v="ECOSTA"/>
    <s v="KCAMSCCOM"/>
    <s v="MSC FIN"/>
    <x v="2"/>
    <s v="TOWN"/>
    <s v="YEAR1TRIM1"/>
    <s v="B"/>
    <m/>
    <m/>
    <x v="0"/>
  </r>
  <r>
    <n v="1"/>
    <s v="MONDAY"/>
    <s v="1730-2030 HRS"/>
    <s v="PG"/>
    <s v="ZOOM"/>
    <x v="414"/>
    <s v="ECONOMETRICS"/>
    <s v="421"/>
    <s v="DR. CHARLES GITHIRA WANYOIKE"/>
    <s v="MSC FIN_ACC"/>
    <s v="TOWN"/>
    <m/>
    <n v="0"/>
    <n v="0"/>
    <m/>
    <s v=""/>
    <s v=""/>
    <s v=""/>
    <s v=""/>
    <s v=""/>
    <s v=""/>
    <s v=""/>
    <s v=""/>
    <s v=""/>
    <s v=""/>
    <n v="0"/>
    <s v=""/>
    <s v=""/>
    <m/>
    <s v=""/>
    <x v="2"/>
    <s v="ECOSTA"/>
    <s v="KCAMSCCOM"/>
    <s v="MSC FIN_ACC"/>
    <x v="2"/>
    <s v="TOWN"/>
    <s v="YEAR1TRIM1"/>
    <s v="B"/>
    <m/>
    <m/>
    <x v="0"/>
  </r>
  <r>
    <n v="1"/>
    <s v="MONDAY"/>
    <s v="1730-2030 HRS"/>
    <s v="PG"/>
    <s v="ZOOM"/>
    <x v="414"/>
    <s v="ECONOMETRICS"/>
    <s v="421"/>
    <s v="DR. CHARLES GITHIRA WANYOIKE"/>
    <s v="MSC FIN_ECON"/>
    <s v="TOWN"/>
    <m/>
    <n v="0"/>
    <n v="0"/>
    <m/>
    <s v=""/>
    <s v=""/>
    <s v=""/>
    <s v=""/>
    <s v=""/>
    <s v=""/>
    <s v=""/>
    <s v=""/>
    <s v=""/>
    <s v=""/>
    <n v="0"/>
    <s v=""/>
    <s v=""/>
    <m/>
    <s v=""/>
    <x v="2"/>
    <s v="ECOSTA"/>
    <s v="KCAMSCCOM"/>
    <s v="MSC FIN_ECON"/>
    <x v="2"/>
    <s v="TOWN"/>
    <s v="YEAR1TRIM1"/>
    <s v="B"/>
    <m/>
    <m/>
    <x v="0"/>
  </r>
  <r>
    <n v="1"/>
    <s v="MONDAY"/>
    <s v="1730-2030 HRS"/>
    <s v="PG"/>
    <s v="ZOOM"/>
    <x v="414"/>
    <s v="ECONOMETRICS"/>
    <s v="421"/>
    <s v="DR. CHARLES GITHIRA WANYOIKE"/>
    <s v="MSC FIN_INV"/>
    <s v="TOWN"/>
    <n v="3"/>
    <n v="3"/>
    <n v="1"/>
    <n v="50"/>
    <s v=""/>
    <s v=""/>
    <s v=""/>
    <s v=""/>
    <s v=""/>
    <s v=""/>
    <s v=""/>
    <s v=""/>
    <s v=""/>
    <s v=""/>
    <n v="1"/>
    <s v=""/>
    <s v=""/>
    <m/>
    <s v=""/>
    <x v="2"/>
    <s v="ECOSTA"/>
    <s v="KCAMSCCOM"/>
    <s v="MSC FIN_INV"/>
    <x v="2"/>
    <s v="TOWN"/>
    <s v="YEAR1TRIM1"/>
    <s v="B"/>
    <m/>
    <m/>
    <x v="0"/>
  </r>
  <r>
    <n v="1"/>
    <s v="MONDAY"/>
    <s v="1730-2030 HRS"/>
    <s v="PG"/>
    <s v="ZOOM"/>
    <x v="414"/>
    <s v="ECONOMETRICS"/>
    <s v="421"/>
    <s v="DR. CHARLES GITHIRA WANYOIKE"/>
    <s v="MSC KM"/>
    <s v="TOWN"/>
    <m/>
    <n v="0"/>
    <n v="0"/>
    <m/>
    <s v=""/>
    <s v=""/>
    <s v=""/>
    <s v=""/>
    <s v=""/>
    <s v=""/>
    <s v=""/>
    <s v=""/>
    <s v=""/>
    <s v=""/>
    <n v="0"/>
    <s v=""/>
    <s v=""/>
    <m/>
    <s v=""/>
    <x v="2"/>
    <s v="ECOSTA"/>
    <s v="KCAMSCKMI"/>
    <s v="MSC KM"/>
    <x v="2"/>
    <s v="TOWN"/>
    <s v="YEAR1TRIM1"/>
    <s v="B"/>
    <m/>
    <m/>
    <x v="0"/>
  </r>
  <r>
    <n v="6"/>
    <s v="SATURDAY"/>
    <s v="0800-1100 HRS"/>
    <s v="PG"/>
    <s v="ZOOM"/>
    <x v="414"/>
    <s v="ECONOMETRICS"/>
    <s v="421"/>
    <s v="DR. CHARLES GITHIRA WANYOIKE"/>
    <s v="MBA CM"/>
    <s v="MAIN"/>
    <m/>
    <n v="0"/>
    <n v="0"/>
    <m/>
    <s v=""/>
    <s v=""/>
    <s v=""/>
    <s v=""/>
    <s v=""/>
    <s v=""/>
    <s v=""/>
    <s v=""/>
    <s v=""/>
    <s v=""/>
    <n v="0"/>
    <s v=""/>
    <s v=""/>
    <m/>
    <s v=""/>
    <x v="2"/>
    <s v="ECOSTA"/>
    <s v="KCAMBA"/>
    <s v="MBA CM"/>
    <x v="3"/>
    <s v="MAIN"/>
    <s v="YEAR1TRIM1"/>
    <s v="A"/>
    <m/>
    <m/>
    <x v="0"/>
  </r>
  <r>
    <n v="6"/>
    <s v="SATURDAY"/>
    <s v="0800-1100 HRS"/>
    <s v="PG"/>
    <s v="ZOOM"/>
    <x v="414"/>
    <s v="ECONOMETRICS"/>
    <s v="421"/>
    <s v="DR. CHARLES GITHIRA WANYOIKE"/>
    <s v="MSC DF"/>
    <s v="MAIN"/>
    <n v="3"/>
    <n v="3"/>
    <n v="1"/>
    <n v="30"/>
    <s v=""/>
    <s v=""/>
    <s v=""/>
    <s v=""/>
    <s v=""/>
    <s v=""/>
    <s v=""/>
    <s v=""/>
    <s v=""/>
    <s v=""/>
    <n v="1"/>
    <s v=""/>
    <s v=""/>
    <m/>
    <s v=""/>
    <x v="2"/>
    <s v="ECOSTA"/>
    <s v="KCAMSCDF"/>
    <s v="MSC DF"/>
    <x v="3"/>
    <s v="MAIN"/>
    <s v="YEAR1TRIM1"/>
    <s v="A"/>
    <m/>
    <m/>
    <x v="0"/>
  </r>
  <r>
    <n v="6"/>
    <s v="SATURDAY"/>
    <s v="0800-1100 HRS"/>
    <s v="PG"/>
    <s v="ZOOM"/>
    <x v="414"/>
    <s v="ECONOMETRICS"/>
    <s v="421"/>
    <s v="DR. CHARLES GITHIRA WANYOIKE"/>
    <s v="MSC FIN"/>
    <s v="MAIN"/>
    <m/>
    <n v="0"/>
    <n v="0"/>
    <m/>
    <s v=""/>
    <s v=""/>
    <s v=""/>
    <s v=""/>
    <s v=""/>
    <s v=""/>
    <s v=""/>
    <s v=""/>
    <s v=""/>
    <s v=""/>
    <s v=""/>
    <s v=""/>
    <s v=""/>
    <m/>
    <s v=""/>
    <x v="2"/>
    <s v="ECOSTA"/>
    <s v="KCAMSCCOM"/>
    <s v="MSC FIN"/>
    <x v="3"/>
    <s v="MAIN"/>
    <s v="YEAR1TRIM1"/>
    <s v="A"/>
    <m/>
    <m/>
    <x v="0"/>
  </r>
  <r>
    <n v="1"/>
    <s v="MONDAY"/>
    <s v="1100-1400 HRS"/>
    <s v="PHYSICAL"/>
    <s v="TC 2-2"/>
    <x v="415"/>
    <s v="ECONOMETRICS II"/>
    <s v="421"/>
    <s v="DR. CHARLES GITHIRA WANYOIKE"/>
    <s v="BSC EandS"/>
    <s v="MAIN"/>
    <n v="3"/>
    <n v="3"/>
    <n v="1"/>
    <n v="12"/>
    <s v=""/>
    <s v=""/>
    <s v=""/>
    <s v=""/>
    <s v=""/>
    <s v=""/>
    <s v=""/>
    <s v=""/>
    <s v=""/>
    <s v=""/>
    <s v=""/>
    <s v=""/>
    <s v=""/>
    <m/>
    <s v=""/>
    <x v="2"/>
    <s v="ECOSTA"/>
    <s v="KCABECOSTA"/>
    <s v="BSC EandS"/>
    <x v="0"/>
    <s v="MAIN"/>
    <s v="YEAR2TRIM3"/>
    <s v="A"/>
    <m/>
    <m/>
    <x v="0"/>
  </r>
  <r>
    <n v="1"/>
    <s v="MONDAY"/>
    <s v="1100-1400 HRS"/>
    <s v="PHYSICAL"/>
    <s v="TC 2-2"/>
    <x v="415"/>
    <s v="ECONOMETRICS II"/>
    <s v="421"/>
    <s v="DR. CHARLES GITHIRA WANYOIKE"/>
    <s v="BEBS"/>
    <s v="MAIN"/>
    <m/>
    <n v="0"/>
    <n v="0"/>
    <m/>
    <s v=""/>
    <s v=""/>
    <s v=""/>
    <s v=""/>
    <s v=""/>
    <s v=""/>
    <s v=""/>
    <s v=""/>
    <s v=""/>
    <n v="0"/>
    <s v=""/>
    <s v=""/>
    <s v=""/>
    <m/>
    <s v=""/>
    <x v="2"/>
    <s v="ECOSTA"/>
    <s v="KCABEBS"/>
    <s v="BEBS"/>
    <x v="0"/>
    <s v="MAIN"/>
    <s v="YEAR3TRIM1"/>
    <s v="A"/>
    <m/>
    <m/>
    <x v="0"/>
  </r>
  <r>
    <n v="4"/>
    <s v="THURSDAY"/>
    <s v="1730-2030 HRS"/>
    <s v="PG"/>
    <s v="ZOOM"/>
    <x v="416"/>
    <s v="MARKETING ANALYTICS"/>
    <s v="421"/>
    <s v="DR. CHARLES GITHIRA WANYOIKE"/>
    <s v="MBA MARKETING"/>
    <s v="TOWN"/>
    <n v="3"/>
    <n v="3"/>
    <n v="1"/>
    <n v="22"/>
    <s v=""/>
    <s v=""/>
    <s v=""/>
    <s v=""/>
    <s v=""/>
    <s v=""/>
    <s v=""/>
    <s v=""/>
    <s v=""/>
    <s v=""/>
    <n v="1"/>
    <s v=""/>
    <s v=""/>
    <m/>
    <s v=""/>
    <x v="2"/>
    <s v="ECOSTA"/>
    <s v="KCAMBAS"/>
    <s v="MBA MARKETING"/>
    <x v="2"/>
    <s v="TOWN"/>
    <s v="YEAR1TRIM2"/>
    <s v="A"/>
    <m/>
    <m/>
    <x v="0"/>
  </r>
  <r>
    <n v="2"/>
    <s v="TUESDAY"/>
    <s v="1730-2030 HRS"/>
    <s v="PG"/>
    <s v="ZOOM"/>
    <x v="417"/>
    <s v="MULTIVARIATE STATISTICS IN MARKETING"/>
    <s v="421"/>
    <s v="DR. CHARLES GITHIRA WANYOIKE"/>
    <s v="MBA MARKETING"/>
    <s v="TOWN"/>
    <n v="3"/>
    <n v="3"/>
    <n v="1"/>
    <n v="22"/>
    <s v=""/>
    <s v=""/>
    <s v=""/>
    <s v=""/>
    <s v=""/>
    <s v=""/>
    <s v=""/>
    <s v=""/>
    <s v=""/>
    <s v=""/>
    <n v="1"/>
    <s v=""/>
    <s v=""/>
    <m/>
    <s v=""/>
    <x v="2"/>
    <s v="ECOSTA"/>
    <s v="KCAMBAS"/>
    <s v="MBA MARKETING"/>
    <x v="2"/>
    <s v="TOWN"/>
    <s v="YEAR1TRIM3"/>
    <s v="A"/>
    <m/>
    <m/>
    <x v="0"/>
  </r>
  <r>
    <n v="5"/>
    <s v="FRIDAY"/>
    <s v="1700-2100 HRS"/>
    <s v="VIRTUAL"/>
    <s v="ZOOM"/>
    <x v="418"/>
    <s v="MULTIVARIATE STATISTICS IN MARKETING"/>
    <s v="421"/>
    <s v="DR. CHARLES GITHIRA WANYOIKE"/>
    <s v="PHD Mkt"/>
    <s v="MAIN"/>
    <n v="4"/>
    <n v="4"/>
    <n v="1"/>
    <n v="5"/>
    <s v=""/>
    <s v=""/>
    <s v=""/>
    <s v=""/>
    <s v=""/>
    <s v=""/>
    <s v=""/>
    <s v=""/>
    <n v="1"/>
    <s v=""/>
    <s v=""/>
    <s v=""/>
    <s v=""/>
    <m/>
    <s v=""/>
    <x v="2"/>
    <s v="ECOSTA"/>
    <s v="KCAPHDBM"/>
    <s v="PHD Mkt"/>
    <x v="2"/>
    <s v="MAIN"/>
    <s v="YEAR2TRIM1"/>
    <s v="A"/>
    <m/>
    <m/>
    <x v="0"/>
  </r>
  <r>
    <n v="1"/>
    <s v="MONDAY"/>
    <s v="1730-2030 HRS"/>
    <s v="VIRTUAL"/>
    <s v="ZOOM "/>
    <x v="419"/>
    <s v="HUMAN RESOURCE MANAGEMENT INFORMATION SYSTEM"/>
    <s v="423"/>
    <s v="KEVIN NAISHO"/>
    <s v="CHRP"/>
    <s v="MAIN"/>
    <n v="3"/>
    <n v="3"/>
    <n v="1"/>
    <n v="12"/>
    <s v=""/>
    <s v=""/>
    <s v=""/>
    <s v=""/>
    <s v=""/>
    <s v=""/>
    <s v=""/>
    <s v=""/>
    <s v=""/>
    <s v=""/>
    <s v=""/>
    <s v=""/>
    <s v=""/>
    <m/>
    <s v=""/>
    <x v="3"/>
    <s v="PROFESSIONAL"/>
    <s v="CHRP"/>
    <s v="CHRP"/>
    <x v="2"/>
    <s v="MAIN"/>
    <s v="LEVEL TWO"/>
    <s v="A"/>
    <m/>
    <m/>
    <x v="0"/>
  </r>
  <r>
    <n v="4"/>
    <s v="THURSDAY"/>
    <s v="1730-2030 HRS"/>
    <s v="VIRTUAL"/>
    <s v="ZOOM "/>
    <x v="419"/>
    <s v="HUMAN RESOURCE MANAGEMENT INFORMATION SYSTEM"/>
    <s v="423"/>
    <s v="KEVIN NAISHO"/>
    <s v="CHRP"/>
    <s v="MAIN"/>
    <n v="3"/>
    <n v="3"/>
    <n v="1"/>
    <n v="12"/>
    <s v=""/>
    <s v=""/>
    <s v=""/>
    <s v=""/>
    <s v=""/>
    <s v=""/>
    <s v=""/>
    <s v=""/>
    <s v=""/>
    <s v=""/>
    <s v=""/>
    <s v=""/>
    <s v=""/>
    <m/>
    <s v=""/>
    <x v="3"/>
    <s v="PROFESSIONAL"/>
    <s v="CHRP"/>
    <s v="CHRP"/>
    <x v="2"/>
    <s v="MAIN"/>
    <s v="LEVEL TWO"/>
    <s v="A"/>
    <m/>
    <m/>
    <x v="0"/>
  </r>
  <r>
    <n v="1"/>
    <s v="MONDAY"/>
    <s v="0600-0800 HRS"/>
    <s v="VIRTUAL"/>
    <s v="ZOOM "/>
    <x v="420"/>
    <s v="COMPENSATION AND REWARD MANAGEMENT"/>
    <s v="423"/>
    <s v="KEVIN NAISHO"/>
    <s v="CHRP"/>
    <s v="MAIN"/>
    <m/>
    <n v="0"/>
    <n v="0"/>
    <n v="14"/>
    <s v=""/>
    <s v=""/>
    <s v=""/>
    <s v=""/>
    <s v=""/>
    <s v=""/>
    <s v=""/>
    <s v=""/>
    <s v=""/>
    <s v=""/>
    <s v=""/>
    <s v=""/>
    <s v=""/>
    <m/>
    <s v=""/>
    <x v="3"/>
    <s v="PROFESSIONAL"/>
    <s v="CHRP"/>
    <s v="CHRP"/>
    <x v="8"/>
    <s v="MAIN"/>
    <s v="LEVEL THREE"/>
    <s v="A"/>
    <m/>
    <m/>
    <x v="0"/>
  </r>
  <r>
    <n v="3"/>
    <s v="WEDNESDAY"/>
    <s v="0600-0800 HRS"/>
    <s v="VIRTUAL"/>
    <s v="ZOOM "/>
    <x v="420"/>
    <s v="COMPENSATION AND REWARD MANAGEMENT"/>
    <s v="423"/>
    <s v="KEVIN NAISHO"/>
    <s v="CHRP"/>
    <s v="MAIN"/>
    <m/>
    <n v="0"/>
    <n v="0"/>
    <n v="14"/>
    <s v=""/>
    <s v=""/>
    <s v=""/>
    <s v=""/>
    <s v=""/>
    <s v=""/>
    <s v=""/>
    <s v=""/>
    <s v=""/>
    <s v=""/>
    <s v=""/>
    <s v=""/>
    <s v=""/>
    <m/>
    <s v=""/>
    <x v="3"/>
    <s v="PROFESSIONAL"/>
    <s v="CHRP"/>
    <s v="CHRP"/>
    <x v="8"/>
    <s v="MAIN"/>
    <s v="LEVEL THREE"/>
    <s v="A"/>
    <m/>
    <m/>
    <x v="0"/>
  </r>
  <r>
    <n v="2"/>
    <s v="TUESDAY"/>
    <s v="0600-0800 HRS"/>
    <s v="VIRTUAL"/>
    <s v="ZOOM "/>
    <x v="421"/>
    <s v="HUMAN RESOURCE DEVELOPMENT"/>
    <s v="423"/>
    <s v="KEVIN NAISHO"/>
    <s v="CHRP"/>
    <s v="MAIN"/>
    <m/>
    <n v="0"/>
    <n v="0"/>
    <n v="14"/>
    <s v=""/>
    <s v=""/>
    <s v=""/>
    <s v=""/>
    <s v=""/>
    <s v=""/>
    <s v=""/>
    <s v=""/>
    <s v=""/>
    <s v=""/>
    <s v=""/>
    <s v=""/>
    <s v=""/>
    <m/>
    <s v=""/>
    <x v="3"/>
    <s v="PROFESSIONAL"/>
    <s v="CHRP"/>
    <s v="CHRP"/>
    <x v="8"/>
    <s v="MAIN"/>
    <s v="LEVEL THREE"/>
    <s v="A"/>
    <m/>
    <m/>
    <x v="0"/>
  </r>
  <r>
    <n v="4"/>
    <s v="THURSDAY"/>
    <s v="0600-0800 HRS"/>
    <s v="VIRTUAL"/>
    <s v="ZOOM "/>
    <x v="421"/>
    <s v="HUMAN RESOURCE DEVELOPMENT"/>
    <s v="423"/>
    <s v="KEVIN NAISHO"/>
    <s v="CHRP"/>
    <s v="MAIN"/>
    <m/>
    <n v="0"/>
    <n v="0"/>
    <n v="14"/>
    <s v=""/>
    <s v=""/>
    <s v=""/>
    <s v=""/>
    <s v=""/>
    <s v=""/>
    <s v=""/>
    <s v=""/>
    <s v=""/>
    <s v=""/>
    <s v=""/>
    <s v=""/>
    <s v=""/>
    <m/>
    <s v=""/>
    <x v="3"/>
    <s v="PROFESSIONAL"/>
    <s v="CHRP"/>
    <s v="CHRP"/>
    <x v="8"/>
    <s v="MAIN"/>
    <s v="LEVEL THREE"/>
    <s v="A"/>
    <m/>
    <m/>
    <x v="0"/>
  </r>
  <r>
    <n v="2"/>
    <s v="TUESDAY"/>
    <s v="1730-2030 HRS"/>
    <s v="VIRTUAL"/>
    <s v="ZOOM "/>
    <x v="422"/>
    <s v="CAREER AND WORKPLACE COUNSELLING"/>
    <s v="423"/>
    <s v="KEVIN NAISHO"/>
    <s v="DHRM"/>
    <s v="MAIN"/>
    <s v="3"/>
    <s v="3"/>
    <n v="1"/>
    <n v="10"/>
    <s v=""/>
    <s v=""/>
    <s v=""/>
    <s v=""/>
    <s v=""/>
    <s v=""/>
    <s v=""/>
    <s v=""/>
    <s v=""/>
    <s v=""/>
    <s v=""/>
    <s v=""/>
    <s v=""/>
    <m/>
    <s v=""/>
    <x v="3"/>
    <s v="ACADEMIC"/>
    <s v="KCADHRM"/>
    <s v="DHRM"/>
    <x v="2"/>
    <s v="MAIN"/>
    <s v="STAGE 5"/>
    <s v="A"/>
    <m/>
    <m/>
    <x v="0"/>
  </r>
  <r>
    <n v="2"/>
    <s v="TUESDAY"/>
    <s v="1730-2000 HRS"/>
    <s v="VIRTUAL"/>
    <s v="ZOOM"/>
    <x v="422"/>
    <s v="CAREER AND WORKPLACE COUNSELLING"/>
    <s v="423"/>
    <s v="KEVIN NAISHO"/>
    <s v="DCP"/>
    <s v="MAIN"/>
    <n v="3"/>
    <n v="3"/>
    <n v="1"/>
    <n v="6"/>
    <s v=""/>
    <s v=""/>
    <s v=""/>
    <s v=""/>
    <n v="1"/>
    <s v=""/>
    <s v=""/>
    <s v=""/>
    <s v=""/>
    <s v=""/>
    <s v=""/>
    <s v=""/>
    <s v=""/>
    <m/>
    <s v=""/>
    <x v="1"/>
    <s v="EPS"/>
    <s v="KCADCP"/>
    <s v="DCP"/>
    <x v="2"/>
    <s v="MAIN"/>
    <s v="TRIM 5"/>
    <s v="A"/>
    <m/>
    <n v="30"/>
    <x v="0"/>
  </r>
  <r>
    <n v="4"/>
    <s v="THURSDAY"/>
    <s v="1730-2030 HRS"/>
    <s v="VIRTUAL"/>
    <s v="ZOOM"/>
    <x v="133"/>
    <s v="BUSINESS ETHICS"/>
    <s v="423"/>
    <s v="KEVIN NAISHO"/>
    <s v="CBM"/>
    <s v="MAIN"/>
    <n v="3"/>
    <n v="3"/>
    <n v="1"/>
    <n v="32"/>
    <s v=""/>
    <s v=""/>
    <s v=""/>
    <s v=""/>
    <s v=""/>
    <n v="1"/>
    <s v=""/>
    <s v=""/>
    <s v=""/>
    <s v=""/>
    <s v=""/>
    <s v=""/>
    <s v=""/>
    <m/>
    <s v=""/>
    <x v="2"/>
    <s v="BAM"/>
    <s v="KCACBM"/>
    <s v="CBM"/>
    <x v="1"/>
    <s v="MAIN"/>
    <s v="TRIM 2"/>
    <s v="A"/>
    <m/>
    <m/>
    <x v="0"/>
  </r>
  <r>
    <n v="1"/>
    <s v="MONDAY"/>
    <s v="1730-2030 HRS"/>
    <s v="VIRTUAL"/>
    <s v="ZOOM"/>
    <x v="423"/>
    <s v="HUMAN RESOURCE MANAGEMENT"/>
    <s v="423"/>
    <s v="KEVIN NAISHO"/>
    <s v="DBM"/>
    <s v="KITENGELA"/>
    <m/>
    <n v="0"/>
    <n v="0"/>
    <m/>
    <s v=""/>
    <s v=""/>
    <s v=""/>
    <s v=""/>
    <s v=""/>
    <n v="0"/>
    <s v=""/>
    <s v=""/>
    <s v=""/>
    <s v=""/>
    <s v=""/>
    <s v=""/>
    <s v=""/>
    <m/>
    <s v=""/>
    <x v="2"/>
    <s v="BAM"/>
    <s v="KCADIPBMNGT"/>
    <s v="DBM"/>
    <x v="1"/>
    <s v="KITENGELA"/>
    <s v="TRIM 5"/>
    <s v="A"/>
    <m/>
    <m/>
    <x v="0"/>
  </r>
  <r>
    <n v="1"/>
    <s v="MONDAY"/>
    <s v="1730-2030 HRS"/>
    <s v="VIRTUAL"/>
    <s v="ZOOM"/>
    <x v="423"/>
    <s v="HUMAN RESOURCE MANAGEMENT"/>
    <s v="423"/>
    <s v="KEVIN NAISHO"/>
    <s v="DBM"/>
    <s v="KSM"/>
    <m/>
    <n v="0"/>
    <n v="0"/>
    <m/>
    <s v=""/>
    <s v=""/>
    <s v=""/>
    <s v=""/>
    <s v=""/>
    <n v="0"/>
    <s v=""/>
    <s v=""/>
    <s v=""/>
    <s v=""/>
    <s v=""/>
    <s v=""/>
    <s v=""/>
    <m/>
    <s v=""/>
    <x v="2"/>
    <s v="BAM"/>
    <s v="KCADIPBMNGT"/>
    <s v="DBM"/>
    <x v="1"/>
    <s v="KSM"/>
    <s v="TRIM 5"/>
    <s v="A"/>
    <m/>
    <m/>
    <x v="0"/>
  </r>
  <r>
    <n v="1"/>
    <s v="MONDAY"/>
    <s v="1730-2030 HRS"/>
    <s v="VIRTUAL"/>
    <s v="ZOOM"/>
    <x v="423"/>
    <s v="HUMAN RESOURCE MANAGEMENT"/>
    <s v="423"/>
    <s v="KEVIN NAISHO"/>
    <s v="DBM"/>
    <s v="MAIN"/>
    <n v="3"/>
    <n v="3"/>
    <n v="1"/>
    <n v="5"/>
    <s v=""/>
    <s v=""/>
    <s v=""/>
    <s v=""/>
    <s v=""/>
    <n v="1"/>
    <s v=""/>
    <s v=""/>
    <s v=""/>
    <s v=""/>
    <s v=""/>
    <s v=""/>
    <s v=""/>
    <m/>
    <s v=""/>
    <x v="2"/>
    <s v="BAM"/>
    <s v="KCADIPBMNGT"/>
    <s v="DBM"/>
    <x v="1"/>
    <s v="MAIN"/>
    <s v="TRIM 5"/>
    <s v="A"/>
    <m/>
    <n v="1"/>
    <x v="0"/>
  </r>
  <r>
    <n v="5"/>
    <s v="FRIDAY"/>
    <s v="1730-2030 HRS"/>
    <s v="VIRTUAL"/>
    <s v="ZOOM "/>
    <x v="424"/>
    <s v="Employee Relations"/>
    <s v="423"/>
    <s v="KEVIN NAISHO"/>
    <s v="DHRM"/>
    <s v="MAIN"/>
    <n v="3"/>
    <n v="3"/>
    <n v="1"/>
    <n v="13"/>
    <s v=""/>
    <s v=""/>
    <s v=""/>
    <s v=""/>
    <s v=""/>
    <s v=""/>
    <s v=""/>
    <s v=""/>
    <s v=""/>
    <s v=""/>
    <s v=""/>
    <s v=""/>
    <s v=""/>
    <m/>
    <s v=""/>
    <x v="3"/>
    <s v="ACADEMIC"/>
    <s v="KCADHRM"/>
    <s v="DHRM"/>
    <x v="2"/>
    <s v="MAIN"/>
    <s v="STAGE 3"/>
    <s v="A"/>
    <m/>
    <m/>
    <x v="0"/>
  </r>
  <r>
    <n v="3"/>
    <s v="WEDNESDAY"/>
    <s v="1730-2030 HRS"/>
    <s v="PG"/>
    <s v="ZOOM"/>
    <x v="425"/>
    <s v="LEADERSHIP AND CULTURE IN KNOWLEDGE AND INNOVATION"/>
    <s v="424"/>
    <s v="DR. JANE NJURU"/>
    <s v="MSC KM"/>
    <s v="TOWN"/>
    <n v="3"/>
    <n v="3"/>
    <n v="1"/>
    <n v="22"/>
    <s v=""/>
    <s v=""/>
    <s v=""/>
    <s v=""/>
    <s v=""/>
    <s v=""/>
    <s v=""/>
    <s v=""/>
    <s v=""/>
    <s v=""/>
    <n v="1"/>
    <s v=""/>
    <s v=""/>
    <m/>
    <s v=""/>
    <x v="2"/>
    <s v="BAM"/>
    <s v="KCAMSCKMI"/>
    <s v="MSC KM"/>
    <x v="2"/>
    <s v="TOWN"/>
    <s v="YEAR1TRIM2"/>
    <s v="A"/>
    <m/>
    <m/>
    <x v="0"/>
  </r>
  <r>
    <n v="4"/>
    <s v="THURSDAY"/>
    <s v="1730-2030 HRS"/>
    <s v="PG"/>
    <s v="ZOOM"/>
    <x v="426"/>
    <s v="EMERGING ISSUES IN CORPORATE MANAGEMENT"/>
    <s v="424"/>
    <s v="DR. JANE NJURU"/>
    <s v="MBA CM"/>
    <s v="TOWN"/>
    <n v="3"/>
    <n v="3"/>
    <n v="1"/>
    <n v="69"/>
    <s v=""/>
    <s v=""/>
    <s v=""/>
    <s v=""/>
    <s v=""/>
    <s v=""/>
    <s v=""/>
    <s v=""/>
    <s v=""/>
    <s v=""/>
    <n v="1"/>
    <s v=""/>
    <s v=""/>
    <m/>
    <s v=""/>
    <x v="2"/>
    <s v="BAM"/>
    <s v="KCAMBA"/>
    <s v="MBA CM"/>
    <x v="2"/>
    <s v="TOWN"/>
    <s v="YEAR1TRIM3"/>
    <s v="A"/>
    <m/>
    <m/>
    <x v="0"/>
  </r>
  <r>
    <n v="6"/>
    <s v="SATURDAY"/>
    <s v="0800-1100 HRS"/>
    <s v="PG"/>
    <s v="ZOOM"/>
    <x v="426"/>
    <s v="EMERGING ISSUES IN CORPORATE MANAGEMENT"/>
    <s v="424"/>
    <s v="DR. JANE NJURU"/>
    <s v="MBA CM"/>
    <s v="MAIN"/>
    <n v="3"/>
    <n v="3"/>
    <n v="1"/>
    <n v="11"/>
    <s v=""/>
    <s v=""/>
    <s v=""/>
    <s v=""/>
    <s v=""/>
    <s v=""/>
    <s v=""/>
    <s v=""/>
    <s v=""/>
    <s v=""/>
    <n v="1"/>
    <s v=""/>
    <s v=""/>
    <m/>
    <s v=""/>
    <x v="2"/>
    <s v="BAM"/>
    <s v="KCAMBA"/>
    <s v="MBA CM"/>
    <x v="3"/>
    <s v="MAIN"/>
    <s v="YEAR1TRIM3"/>
    <s v="A"/>
    <m/>
    <m/>
    <x v="0"/>
  </r>
  <r>
    <n v="5"/>
    <s v="FRIDAY"/>
    <s v="1730-2030 HRS"/>
    <s v="PG"/>
    <s v="ZOOM"/>
    <x v="18"/>
    <s v="CORPORATE GOVERNANCE AND ETHICS"/>
    <s v="424"/>
    <s v="DR. JANE NJURU"/>
    <s v="MSC FIN"/>
    <s v="TOWN"/>
    <s v="3"/>
    <s v="3"/>
    <n v="1"/>
    <n v="80"/>
    <s v=""/>
    <s v=""/>
    <s v=""/>
    <s v=""/>
    <s v=""/>
    <s v=""/>
    <s v=""/>
    <s v=""/>
    <s v=""/>
    <s v=""/>
    <s v=""/>
    <s v=""/>
    <s v=""/>
    <m/>
    <s v=""/>
    <x v="2"/>
    <s v="BAM"/>
    <s v="KCAMSCCOM"/>
    <s v="MSC FIN"/>
    <x v="2"/>
    <s v="TOWN"/>
    <s v="YEAR1TRIM1"/>
    <s v="C"/>
    <m/>
    <n v="29"/>
    <x v="0"/>
  </r>
  <r>
    <n v="4"/>
    <s v="THURSDAY"/>
    <s v="1730-2030 HRS"/>
    <s v="PG"/>
    <s v="ZOOM"/>
    <x v="427"/>
    <s v="SEMINAR"/>
    <s v="426"/>
    <s v="DR. JACKSON NDOLO"/>
    <s v="MBA HRM"/>
    <s v="TOWN"/>
    <n v="3"/>
    <n v="3"/>
    <n v="1"/>
    <n v="22"/>
    <s v=""/>
    <s v=""/>
    <s v=""/>
    <s v=""/>
    <s v=""/>
    <s v=""/>
    <s v=""/>
    <s v=""/>
    <s v=""/>
    <s v=""/>
    <n v="1"/>
    <s v=""/>
    <s v=""/>
    <m/>
    <s v=""/>
    <x v="2"/>
    <s v="BAM"/>
    <s v="KCAMBAS"/>
    <s v="MBA HRM"/>
    <x v="2"/>
    <s v="TOWN"/>
    <s v="YEAR1TRIM3"/>
    <s v="A"/>
    <m/>
    <m/>
    <x v="0"/>
  </r>
  <r>
    <n v="4"/>
    <s v="THURSDAY"/>
    <s v="1730-2030 HRS"/>
    <s v="PG"/>
    <s v="ZOOM"/>
    <x v="427"/>
    <s v="SEMINAR"/>
    <s v="426"/>
    <s v="DR. JACKSON NDOLO"/>
    <s v="MBA MARKETING"/>
    <s v="TOWN"/>
    <m/>
    <n v="0"/>
    <n v="0"/>
    <m/>
    <s v=""/>
    <s v=""/>
    <s v=""/>
    <s v=""/>
    <s v=""/>
    <s v=""/>
    <s v=""/>
    <s v=""/>
    <s v=""/>
    <s v=""/>
    <n v="0"/>
    <s v=""/>
    <s v=""/>
    <m/>
    <s v=""/>
    <x v="2"/>
    <s v="BAM"/>
    <s v="KCAMBAS"/>
    <s v="MBA MARKETING"/>
    <x v="2"/>
    <s v="TOWN"/>
    <s v="YEAR1TRIM3"/>
    <s v="A"/>
    <m/>
    <m/>
    <x v="0"/>
  </r>
  <r>
    <n v="4"/>
    <s v="THURSDAY"/>
    <s v="1730-2030 HRS"/>
    <s v="PG"/>
    <s v="ZOOM"/>
    <x v="427"/>
    <s v="SEMINAR"/>
    <s v="426"/>
    <s v="DR. JACKSON NDOLO"/>
    <s v="MSC KM"/>
    <s v="TOWN"/>
    <m/>
    <n v="0"/>
    <n v="0"/>
    <m/>
    <s v=""/>
    <s v=""/>
    <s v=""/>
    <s v=""/>
    <s v=""/>
    <s v=""/>
    <s v=""/>
    <s v=""/>
    <s v=""/>
    <s v=""/>
    <n v="0"/>
    <s v=""/>
    <s v=""/>
    <m/>
    <s v=""/>
    <x v="2"/>
    <s v="BAM"/>
    <s v="KCAMSCKMI"/>
    <s v="MSC KM"/>
    <x v="2"/>
    <s v="TOWN"/>
    <s v="YEAR1TRIM3"/>
    <s v="A"/>
    <m/>
    <m/>
    <x v="0"/>
  </r>
  <r>
    <n v="4"/>
    <s v="THURSDAY"/>
    <s v="1730-2030 HRS"/>
    <s v="PG"/>
    <s v="ZOOM"/>
    <x v="427"/>
    <s v="SEMINAR"/>
    <s v="426"/>
    <s v="DR. JACKSON NDOLO"/>
    <s v="MSC SC"/>
    <s v="TOWN"/>
    <m/>
    <n v="0"/>
    <n v="0"/>
    <m/>
    <s v=""/>
    <s v=""/>
    <s v=""/>
    <s v=""/>
    <s v=""/>
    <s v=""/>
    <s v=""/>
    <s v=""/>
    <s v=""/>
    <s v=""/>
    <s v=""/>
    <s v=""/>
    <s v=""/>
    <m/>
    <s v=""/>
    <x v="2"/>
    <s v="BAM"/>
    <s v="KCAMSCSCM"/>
    <s v="MSC SC"/>
    <x v="2"/>
    <s v="TOWN"/>
    <s v="YEAR1TRIM3"/>
    <s v="A"/>
    <m/>
    <m/>
    <x v="0"/>
  </r>
  <r>
    <n v="3"/>
    <s v="WEDNESDAY"/>
    <s v="1730-2030 HRS"/>
    <s v="PG"/>
    <s v="ZOOM"/>
    <x v="428"/>
    <s v="PROCUREMENT CONTRACTS AND NEGOTIATION"/>
    <s v="426"/>
    <s v="DR. JACKSON NDOLO"/>
    <s v="MSC SC"/>
    <s v="TOWN"/>
    <n v="3"/>
    <n v="3"/>
    <n v="1"/>
    <n v="102"/>
    <s v=""/>
    <s v=""/>
    <s v=""/>
    <s v=""/>
    <s v=""/>
    <s v=""/>
    <s v=""/>
    <s v=""/>
    <s v=""/>
    <s v=""/>
    <s v=""/>
    <s v=""/>
    <s v=""/>
    <m/>
    <s v=""/>
    <x v="2"/>
    <s v="BAM"/>
    <s v="KCAMSCSCM"/>
    <s v="MSC SC"/>
    <x v="2"/>
    <s v="TOWN"/>
    <s v="YEAR1TRIM1"/>
    <s v="A"/>
    <m/>
    <m/>
    <x v="0"/>
  </r>
  <r>
    <n v="1"/>
    <s v="MONDAY"/>
    <s v="1730-2030 HRS"/>
    <s v="PG"/>
    <s v="ZOOM"/>
    <x v="429"/>
    <s v="STRATEGIC INVENTORY MANAGEMENT"/>
    <s v="426"/>
    <s v="DR. JACKSON NDOLO"/>
    <s v="MSC SC"/>
    <s v="TOWN"/>
    <n v="3"/>
    <n v="3"/>
    <n v="1"/>
    <n v="7"/>
    <s v=""/>
    <s v=""/>
    <s v=""/>
    <s v=""/>
    <s v=""/>
    <s v=""/>
    <s v=""/>
    <s v=""/>
    <s v=""/>
    <s v=""/>
    <s v=""/>
    <s v=""/>
    <s v=""/>
    <m/>
    <s v=""/>
    <x v="2"/>
    <s v="BAM"/>
    <s v="KCAMSCSCM"/>
    <s v="MSC SC"/>
    <x v="2"/>
    <s v="TOWN"/>
    <s v="YEAR1TRIM2"/>
    <s v="A"/>
    <m/>
    <m/>
    <x v="0"/>
  </r>
  <r>
    <n v="5"/>
    <s v="FRIDAY"/>
    <s v="1730-2030 HRS"/>
    <s v="PG"/>
    <s v="ZOOM"/>
    <x v="430"/>
    <s v="LOGISTICS MANAGEMENT"/>
    <s v="426"/>
    <s v="DR. JACKSON NDOLO"/>
    <s v="MSC SC"/>
    <s v="TOWN"/>
    <s v="3"/>
    <s v="3"/>
    <n v="1"/>
    <n v="22"/>
    <s v=""/>
    <s v=""/>
    <s v=""/>
    <s v=""/>
    <s v=""/>
    <s v=""/>
    <s v=""/>
    <s v=""/>
    <s v=""/>
    <s v=""/>
    <s v=""/>
    <s v=""/>
    <s v=""/>
    <m/>
    <s v=""/>
    <x v="2"/>
    <s v="BAM"/>
    <s v="KCAMSCSCM"/>
    <s v="MSC SC"/>
    <x v="2"/>
    <s v="TOWN"/>
    <s v="YEAR1TRIM3"/>
    <s v="A"/>
    <m/>
    <m/>
    <x v="0"/>
  </r>
  <r>
    <n v="6"/>
    <s v="SATURDAY"/>
    <s v="1730-2030 HRS"/>
    <s v="VIRTUAL"/>
    <s v="ZOOM"/>
    <x v="431"/>
    <s v="RESEARCH METHODS IN CRIMINAL JUSTICE"/>
    <s v="428"/>
    <s v="DR. CECILIA IRERI"/>
    <s v="BCCJ"/>
    <s v="MAIN"/>
    <n v="3"/>
    <n v="3"/>
    <n v="1"/>
    <n v="5"/>
    <s v=""/>
    <s v=""/>
    <s v=""/>
    <s v=""/>
    <s v=""/>
    <s v=""/>
    <s v=""/>
    <s v=""/>
    <s v=""/>
    <s v=""/>
    <s v=""/>
    <s v=""/>
    <s v=""/>
    <m/>
    <s v=""/>
    <x v="1"/>
    <s v="EPS"/>
    <s v="KCABACY"/>
    <s v="BCCJ"/>
    <x v="4"/>
    <s v="MAIN"/>
    <s v="Y3S2"/>
    <s v="A"/>
    <m/>
    <m/>
    <x v="0"/>
  </r>
  <r>
    <n v="6"/>
    <s v="SATURDAY"/>
    <s v="1730-2030HRS"/>
    <s v="VIRTUAL"/>
    <s v="ZOOM"/>
    <x v="432"/>
    <s v="SUBJECT METHODS IN GEOGRAPHY"/>
    <s v="428"/>
    <s v="DR. CECILIA IRERI"/>
    <s v="B.Ed(Arts)"/>
    <s v="MAIN"/>
    <m/>
    <m/>
    <m/>
    <n v="6"/>
    <m/>
    <m/>
    <m/>
    <m/>
    <m/>
    <m/>
    <m/>
    <m/>
    <m/>
    <m/>
    <m/>
    <m/>
    <m/>
    <m/>
    <m/>
    <x v="1"/>
    <s v="EPS"/>
    <s v="KCABEDUORD"/>
    <s v="B.Ed(Arts)"/>
    <x v="4"/>
    <s v="MAIN"/>
    <s v="Y3S1"/>
    <s v="A"/>
    <m/>
    <m/>
    <x v="0"/>
  </r>
  <r>
    <n v="4"/>
    <s v="THURSDAY"/>
    <s v="0800-1100 HRS"/>
    <s v="PHYSICAL"/>
    <s v="LT 1-2"/>
    <x v="432"/>
    <s v="SUBJECT METHODS IN GEOGRAPHY"/>
    <s v="428"/>
    <s v="DR. CECILIA IRERI"/>
    <s v="B.Ed(Arts)"/>
    <s v="MAIN"/>
    <m/>
    <n v="0"/>
    <n v="0"/>
    <n v="5"/>
    <s v=""/>
    <s v=""/>
    <s v=""/>
    <s v=""/>
    <s v=""/>
    <s v=""/>
    <s v=""/>
    <s v=""/>
    <s v=""/>
    <n v="0"/>
    <s v=""/>
    <s v=""/>
    <s v=""/>
    <m/>
    <s v=""/>
    <x v="1"/>
    <s v="EPS"/>
    <s v="KCABEDUORD"/>
    <s v="B.Ed(Arts)"/>
    <x v="0"/>
    <s v="MAIN"/>
    <s v="GSSY3S2"/>
    <s v="A"/>
    <m/>
    <m/>
    <x v="0"/>
  </r>
  <r>
    <n v="6"/>
    <s v="SATURDAY"/>
    <s v="1730-2030HRS"/>
    <s v="VIRTUAL"/>
    <s v="ZOOM"/>
    <x v="433"/>
    <s v="METHODS OF TEACHING GEOGRAPHY"/>
    <s v="428"/>
    <s v="DR. CECILIA IRERI"/>
    <s v="PGDE"/>
    <s v="MAIN"/>
    <m/>
    <m/>
    <m/>
    <n v="6"/>
    <m/>
    <m/>
    <m/>
    <m/>
    <m/>
    <m/>
    <m/>
    <m/>
    <m/>
    <m/>
    <m/>
    <m/>
    <m/>
    <m/>
    <m/>
    <x v="1"/>
    <s v="EPS"/>
    <s v="KCAPGDE"/>
    <s v="PGDE"/>
    <x v="4"/>
    <s v="MAIN"/>
    <s v="TRIM 1"/>
    <s v="A"/>
    <m/>
    <m/>
    <x v="0"/>
  </r>
  <r>
    <n v="6"/>
    <s v="SATURDAY"/>
    <s v="1730-2030HRS"/>
    <s v="VIRTUAL"/>
    <s v="ZOOM"/>
    <x v="434"/>
    <s v="SUBJECT METHODS IN GEOGRAPHY"/>
    <s v="428"/>
    <s v="DR. CECILIA IRERI"/>
    <s v="PEDIN"/>
    <s v="MAIN"/>
    <n v="3"/>
    <n v="3"/>
    <n v="1"/>
    <n v="5"/>
    <s v=""/>
    <s v=""/>
    <s v=""/>
    <s v=""/>
    <s v=""/>
    <s v=""/>
    <s v=""/>
    <s v=""/>
    <s v=""/>
    <s v=""/>
    <s v=""/>
    <s v=""/>
    <s v=""/>
    <m/>
    <s v=""/>
    <x v="1"/>
    <s v="EPS"/>
    <s v="KCADPEDIN"/>
    <s v="PEDIN"/>
    <x v="7"/>
    <s v="MAIN"/>
    <s v="TRIM 2"/>
    <s v="A"/>
    <m/>
    <m/>
    <x v="0"/>
  </r>
  <r>
    <n v="1"/>
    <s v="MONDAY"/>
    <s v="1730-2030HRS"/>
    <s v="VIRTUAL"/>
    <s v="ZOOM"/>
    <x v="435"/>
    <s v="CURRICULUM IMPLEMENTATION AND EVALUATION (CURRICULUM OPTION)"/>
    <s v="428"/>
    <s v="DR. CECILIA IRERI"/>
    <s v="MED"/>
    <s v="MAIN"/>
    <n v="3"/>
    <n v="3"/>
    <n v="1"/>
    <n v="5"/>
    <s v=""/>
    <s v=""/>
    <s v=""/>
    <s v=""/>
    <s v=""/>
    <s v=""/>
    <s v=""/>
    <s v=""/>
    <s v=""/>
    <s v=""/>
    <s v=""/>
    <s v=""/>
    <s v=""/>
    <m/>
    <s v=""/>
    <x v="1"/>
    <s v="EPS"/>
    <s v="KCAMEEDU"/>
    <s v="MED"/>
    <x v="1"/>
    <s v="MAIN"/>
    <s v="TRIM 2"/>
    <s v="A"/>
    <m/>
    <m/>
    <x v="0"/>
  </r>
  <r>
    <n v="6"/>
    <s v="SATURDAY"/>
    <s v="1730-2030HRS"/>
    <s v="VIRTUAL"/>
    <s v="ZOOM"/>
    <x v="436"/>
    <s v="SOCIOLOGY OF EDUCATION"/>
    <s v="428"/>
    <s v="DR. CECILIA IRERI"/>
    <s v="DIPED"/>
    <s v="MAIN"/>
    <m/>
    <m/>
    <m/>
    <n v="6"/>
    <m/>
    <m/>
    <m/>
    <m/>
    <m/>
    <m/>
    <m/>
    <m/>
    <m/>
    <m/>
    <m/>
    <m/>
    <m/>
    <m/>
    <m/>
    <x v="1"/>
    <s v="EPS"/>
    <s v="KCADE"/>
    <s v="DIPED"/>
    <x v="4"/>
    <s v="MAIN"/>
    <s v="TRIM 1"/>
    <s v="A"/>
    <m/>
    <m/>
    <x v="0"/>
  </r>
  <r>
    <n v="6"/>
    <s v="SATURDAY"/>
    <s v="1730-2030HRS"/>
    <s v="VIRTUAL"/>
    <s v="ZOOM"/>
    <x v="436"/>
    <s v="SOCIOLOGY OF EDUCATION"/>
    <s v="428"/>
    <s v="DR. CECILIA IRERI"/>
    <s v="PEDIN"/>
    <s v="MAIN"/>
    <n v="3"/>
    <n v="3"/>
    <n v="1"/>
    <n v="5"/>
    <s v=""/>
    <s v=""/>
    <s v=""/>
    <s v=""/>
    <s v=""/>
    <s v=""/>
    <s v=""/>
    <s v=""/>
    <s v=""/>
    <s v=""/>
    <s v=""/>
    <s v=""/>
    <s v=""/>
    <m/>
    <s v=""/>
    <x v="1"/>
    <s v="EPS"/>
    <s v="KCADPEDIN"/>
    <s v="PEDIN"/>
    <x v="7"/>
    <s v="MAIN"/>
    <s v="TRIM 1"/>
    <s v="A"/>
    <m/>
    <m/>
    <x v="0"/>
  </r>
  <r>
    <n v="3"/>
    <s v="WEDNESDAY"/>
    <s v="1730-2030HRS"/>
    <s v="PG"/>
    <s v="ZOOM"/>
    <x v="437"/>
    <s v="HIGHER EDUCATION ADMINISTRATION (ADMIN OPTION)"/>
    <s v="428"/>
    <s v="DR. CECILIA IRERI"/>
    <s v="MED (ADMINISTRATION)"/>
    <s v="MAIN"/>
    <n v="3"/>
    <n v="3"/>
    <n v="1"/>
    <n v="5"/>
    <s v=""/>
    <s v=""/>
    <s v=""/>
    <s v=""/>
    <s v=""/>
    <s v=""/>
    <s v=""/>
    <s v=""/>
    <s v=""/>
    <s v=""/>
    <s v=""/>
    <s v=""/>
    <s v=""/>
    <m/>
    <s v=""/>
    <x v="1"/>
    <s v="EPS"/>
    <s v="KCAMEEDU"/>
    <s v="MED (ADMINISTRATION)"/>
    <x v="1"/>
    <s v="MAIN"/>
    <s v="TRIM 3"/>
    <s v="A"/>
    <m/>
    <m/>
    <x v="0"/>
  </r>
  <r>
    <n v="6"/>
    <s v="SATURDAY"/>
    <s v="1730-2030HRS"/>
    <s v="VIRTUAL"/>
    <s v="ZOOM"/>
    <x v="438"/>
    <s v="ENVIRONMENTAL EDUCATION"/>
    <s v="428"/>
    <s v="DR. CECILIA IRERI"/>
    <s v="B.Ed(Arts)"/>
    <s v="MAIN"/>
    <m/>
    <m/>
    <m/>
    <n v="6"/>
    <m/>
    <m/>
    <m/>
    <m/>
    <m/>
    <m/>
    <m/>
    <m/>
    <m/>
    <m/>
    <m/>
    <m/>
    <m/>
    <m/>
    <m/>
    <x v="1"/>
    <s v="EPS"/>
    <s v="KCABEDUORD"/>
    <s v="B.Ed(Arts)"/>
    <x v="4"/>
    <s v="MAIN"/>
    <s v="GSSY1S1"/>
    <s v="A"/>
    <m/>
    <m/>
    <x v="0"/>
  </r>
  <r>
    <n v="6"/>
    <s v="SATURDAY"/>
    <s v="1730-2030HRS"/>
    <s v="VIRTUAL"/>
    <s v="ZOOM"/>
    <x v="438"/>
    <s v="ENVIRONMENTAL EDUCATION"/>
    <s v="428"/>
    <s v="DR. CECILIA IRERI"/>
    <s v="BECE"/>
    <s v="MAIN"/>
    <s v="3"/>
    <m/>
    <m/>
    <n v="6"/>
    <m/>
    <m/>
    <m/>
    <m/>
    <m/>
    <m/>
    <m/>
    <m/>
    <m/>
    <m/>
    <m/>
    <m/>
    <m/>
    <m/>
    <m/>
    <x v="1"/>
    <s v="EPS"/>
    <s v="KCABECE"/>
    <s v="BECE"/>
    <x v="4"/>
    <s v="MAIN"/>
    <s v="Y1S1"/>
    <s v="A"/>
    <m/>
    <m/>
    <x v="0"/>
  </r>
  <r>
    <n v="2"/>
    <s v="TUESDAY"/>
    <s v="0800-1100 HRS"/>
    <s v="PHYSICAL"/>
    <s v="LT 1-2"/>
    <x v="438"/>
    <s v="ENVIRONMENTAL EDUCATION"/>
    <s v="428"/>
    <s v="DR. CECILIA IRERI"/>
    <s v="B.Ed(Arts)"/>
    <s v="MAIN"/>
    <n v="3"/>
    <n v="3"/>
    <n v="1"/>
    <n v="100"/>
    <s v=""/>
    <s v=""/>
    <s v=""/>
    <s v=""/>
    <s v=""/>
    <s v=""/>
    <s v=""/>
    <s v=""/>
    <s v=""/>
    <n v="1"/>
    <s v=""/>
    <s v=""/>
    <s v=""/>
    <m/>
    <s v=""/>
    <x v="1"/>
    <s v="EPS"/>
    <s v="KCABEDUORD"/>
    <s v="B.Ed(Arts)"/>
    <x v="0"/>
    <s v="MAIN"/>
    <s v="GSSY1S1"/>
    <s v="A"/>
    <m/>
    <m/>
    <x v="0"/>
  </r>
  <r>
    <n v="2"/>
    <s v="TUESDAY"/>
    <s v="0800-1100 HRS"/>
    <s v="PHYSICAL"/>
    <s v="AMPHITHEATRE"/>
    <x v="438"/>
    <s v="ENVIRONMENTAL EDUCATION"/>
    <s v="428"/>
    <s v="DR. CECILIA IRERI"/>
    <s v="BECE"/>
    <s v="MAIN"/>
    <m/>
    <m/>
    <m/>
    <n v="6"/>
    <m/>
    <m/>
    <m/>
    <m/>
    <m/>
    <m/>
    <m/>
    <m/>
    <m/>
    <m/>
    <m/>
    <m/>
    <m/>
    <m/>
    <m/>
    <x v="1"/>
    <s v="EPS"/>
    <s v="KCABECE"/>
    <s v="BECE"/>
    <x v="0"/>
    <s v="MAIN"/>
    <s v="GSSY1S1"/>
    <s v="A"/>
    <m/>
    <m/>
    <x v="0"/>
  </r>
  <r>
    <n v="6"/>
    <s v="SATURDAY"/>
    <s v="1730-2030HRS"/>
    <s v="VIRTUAL"/>
    <s v="ZOOM"/>
    <x v="439"/>
    <s v="PHILOSOPHY OF EDUCATION"/>
    <s v="428"/>
    <s v="DR. CECILIA IRERI"/>
    <s v="B.Ed(Arts)"/>
    <s v="MAIN"/>
    <m/>
    <m/>
    <m/>
    <n v="6"/>
    <m/>
    <m/>
    <m/>
    <m/>
    <m/>
    <m/>
    <m/>
    <m/>
    <m/>
    <m/>
    <m/>
    <m/>
    <m/>
    <m/>
    <m/>
    <x v="1"/>
    <s v="EPS"/>
    <s v="KCABEDUORD"/>
    <s v="B.Ed(Arts)"/>
    <x v="4"/>
    <s v="MAIN"/>
    <s v="Y3S1"/>
    <s v="A"/>
    <m/>
    <m/>
    <x v="0"/>
  </r>
  <r>
    <n v="2"/>
    <s v="TUESDAY"/>
    <s v="1100-1400 HRS"/>
    <s v="PHYSICAL"/>
    <s v="LT 1-2"/>
    <x v="400"/>
    <s v="EDUCATIONAL STATISTICS, MEASUREMENT AND EVALUATION"/>
    <s v="428"/>
    <s v="DR. CECILIA IRERI"/>
    <s v="B.Ed(Arts)"/>
    <s v="MAIN"/>
    <m/>
    <n v="0"/>
    <n v="0"/>
    <n v="5"/>
    <s v=""/>
    <s v=""/>
    <s v=""/>
    <s v=""/>
    <s v=""/>
    <s v=""/>
    <s v=""/>
    <s v=""/>
    <s v=""/>
    <n v="0"/>
    <s v=""/>
    <s v=""/>
    <s v=""/>
    <m/>
    <s v=""/>
    <x v="1"/>
    <s v="EPS"/>
    <s v="KCABEDUORD"/>
    <s v="B.Ed(Arts)"/>
    <x v="0"/>
    <s v="MAIN"/>
    <s v="GSSY3S2"/>
    <s v="A"/>
    <m/>
    <m/>
    <x v="0"/>
  </r>
  <r>
    <n v="6"/>
    <s v="SATURDAY"/>
    <s v="1730-2030HRS"/>
    <s v="VIRTUAL"/>
    <s v="ZOOM"/>
    <x v="401"/>
    <s v="EDUCATIONAL STATISTICS,MEASUERMENT AND EVALUATION"/>
    <s v="428"/>
    <s v="DR. CECILIA IRERI"/>
    <s v="DIPED"/>
    <s v="MAIN"/>
    <s v="3"/>
    <m/>
    <m/>
    <n v="6"/>
    <m/>
    <m/>
    <m/>
    <m/>
    <m/>
    <m/>
    <m/>
    <m/>
    <m/>
    <m/>
    <m/>
    <m/>
    <m/>
    <m/>
    <m/>
    <x v="1"/>
    <s v="EPS"/>
    <s v="KCADE"/>
    <s v="DIPED"/>
    <x v="4"/>
    <s v="MAIN"/>
    <s v="TRIM 3"/>
    <s v="A"/>
    <m/>
    <m/>
    <x v="0"/>
  </r>
  <r>
    <n v="6"/>
    <s v="SATURDAY"/>
    <s v="1730-2030HRS"/>
    <s v="VIRTUAL"/>
    <s v="ZOOM"/>
    <x v="440"/>
    <s v="PHILOSOPHY OF EDUCATION"/>
    <s v="428"/>
    <s v="DR. CECILIA IRERI"/>
    <s v="PEDIN"/>
    <s v="MAIN"/>
    <n v="3"/>
    <n v="3"/>
    <n v="1"/>
    <n v="5"/>
    <s v=""/>
    <s v=""/>
    <s v=""/>
    <s v=""/>
    <s v=""/>
    <s v=""/>
    <s v=""/>
    <s v=""/>
    <s v=""/>
    <s v=""/>
    <s v=""/>
    <s v=""/>
    <s v=""/>
    <m/>
    <s v=""/>
    <x v="1"/>
    <s v="EPS"/>
    <s v="KCADPEDIN"/>
    <s v="PEDIN"/>
    <x v="7"/>
    <s v="MAIN"/>
    <s v="TRIM 3"/>
    <s v="A"/>
    <m/>
    <m/>
    <x v="0"/>
  </r>
  <r>
    <n v="6"/>
    <s v="SATURDAY"/>
    <s v="1730-2030HRS"/>
    <s v="VIRTUAL"/>
    <s v="ZOOM"/>
    <x v="441"/>
    <s v="EDUCATIONAL PHILOSOPHY AND SOCIOLOGY"/>
    <s v="428"/>
    <s v="DR. CECILIA IRERI"/>
    <s v="PGDE"/>
    <s v="MAIN"/>
    <s v="3"/>
    <m/>
    <m/>
    <n v="6"/>
    <m/>
    <m/>
    <m/>
    <m/>
    <m/>
    <m/>
    <m/>
    <m/>
    <m/>
    <m/>
    <m/>
    <m/>
    <m/>
    <m/>
    <m/>
    <x v="1"/>
    <s v="EPS"/>
    <s v="KCAPGDE"/>
    <s v="PGDE"/>
    <x v="4"/>
    <s v="MAIN"/>
    <s v="TRIM 2"/>
    <s v="A"/>
    <m/>
    <m/>
    <x v="0"/>
  </r>
  <r>
    <n v="6"/>
    <s v="SATURDAY"/>
    <s v="1730-2030HRS"/>
    <s v="VIRTUAL"/>
    <s v="ZOOM"/>
    <x v="442"/>
    <s v="TECHNIQUES IN GEOGRAPHY I"/>
    <s v="428"/>
    <s v="DR. CECILIA IRERI"/>
    <s v="B.Ed(Arts)"/>
    <s v="MAIN"/>
    <s v="3"/>
    <m/>
    <m/>
    <n v="6"/>
    <m/>
    <m/>
    <m/>
    <m/>
    <m/>
    <m/>
    <m/>
    <m/>
    <m/>
    <m/>
    <m/>
    <m/>
    <m/>
    <m/>
    <m/>
    <x v="1"/>
    <s v="EPS"/>
    <s v="KCABEDUORD"/>
    <s v="B.Ed(Arts)"/>
    <x v="4"/>
    <s v="MAIN"/>
    <s v="Y1S1"/>
    <s v="A"/>
    <m/>
    <m/>
    <x v="0"/>
  </r>
  <r>
    <n v="6"/>
    <s v="SATURDAY"/>
    <s v="1730-2030HRS"/>
    <s v="VIRTUAL"/>
    <s v="ZOOM"/>
    <x v="443"/>
    <s v="PHYSICAL GEOGRAPHY"/>
    <s v="428"/>
    <s v="DR. CECILIA IRERI"/>
    <s v="B.Ed(Arts)"/>
    <s v="MAIN"/>
    <s v="3"/>
    <m/>
    <m/>
    <n v="6"/>
    <m/>
    <m/>
    <m/>
    <m/>
    <m/>
    <m/>
    <m/>
    <m/>
    <m/>
    <m/>
    <m/>
    <m/>
    <m/>
    <m/>
    <m/>
    <x v="1"/>
    <s v="EPS"/>
    <s v="KCABEDUORD"/>
    <s v="B.Ed(Arts)"/>
    <x v="4"/>
    <s v="MAIN"/>
    <s v="Y2S1"/>
    <s v="A"/>
    <m/>
    <m/>
    <x v="0"/>
  </r>
  <r>
    <n v="6"/>
    <s v="SATURDAY"/>
    <s v="1730-2030HRS"/>
    <s v="VIRTUAL"/>
    <s v="ZOOM"/>
    <x v="444"/>
    <s v="HUMAN GEOGRAPHY"/>
    <s v="428"/>
    <s v="DR. CECILIA IRERI"/>
    <s v="B.Ed(Arts)"/>
    <s v="MAIN"/>
    <s v="3"/>
    <m/>
    <m/>
    <n v="6"/>
    <m/>
    <m/>
    <m/>
    <m/>
    <m/>
    <m/>
    <m/>
    <m/>
    <m/>
    <m/>
    <m/>
    <m/>
    <m/>
    <m/>
    <m/>
    <x v="1"/>
    <s v="EPS"/>
    <s v="KCABEDUORD"/>
    <s v="B.Ed(Arts)"/>
    <x v="4"/>
    <s v="MAIN"/>
    <s v="Y2S1"/>
    <s v="A"/>
    <m/>
    <m/>
    <x v="0"/>
  </r>
  <r>
    <n v="6"/>
    <s v="SATURDAY"/>
    <s v="1730-2030HRS"/>
    <s v="VIRTUAL"/>
    <s v="ZOOM"/>
    <x v="445"/>
    <s v="BIO-GEOGRAPHY"/>
    <s v="428"/>
    <s v="DR. CECILIA IRERI"/>
    <s v="B.Ed(Arts)"/>
    <s v="MAIN"/>
    <s v="3"/>
    <m/>
    <m/>
    <n v="6"/>
    <m/>
    <m/>
    <m/>
    <m/>
    <m/>
    <m/>
    <m/>
    <m/>
    <m/>
    <m/>
    <m/>
    <m/>
    <m/>
    <m/>
    <m/>
    <x v="1"/>
    <s v="EPS"/>
    <s v="KCABEDUORD"/>
    <s v="B.Ed(Arts)"/>
    <x v="4"/>
    <s v="MAIN"/>
    <s v="Y2S2"/>
    <s v="A"/>
    <m/>
    <m/>
    <x v="0"/>
  </r>
  <r>
    <n v="1"/>
    <s v="MONDAY"/>
    <s v="1400-1700 HRS"/>
    <s v="PHYSICAL"/>
    <s v="TC 2-5"/>
    <x v="445"/>
    <s v="BIO-GEOGRAPHY"/>
    <s v="428"/>
    <s v="DR. CECILIA IRERI"/>
    <s v="B.Ed(Arts)"/>
    <s v="MAIN"/>
    <s v="3"/>
    <s v="3"/>
    <n v="1"/>
    <n v="5"/>
    <s v=""/>
    <s v=""/>
    <s v=""/>
    <s v=""/>
    <s v=""/>
    <s v=""/>
    <s v=""/>
    <s v=""/>
    <s v=""/>
    <n v="1"/>
    <s v=""/>
    <s v=""/>
    <s v=""/>
    <m/>
    <s v=""/>
    <x v="1"/>
    <s v="EPS"/>
    <s v="KCABEDUORD"/>
    <s v="B.Ed(Arts)"/>
    <x v="0"/>
    <s v="MAIN"/>
    <s v="GSSY2S2"/>
    <s v="A"/>
    <m/>
    <m/>
    <x v="0"/>
  </r>
  <r>
    <n v="5"/>
    <s v="FRIDAY"/>
    <s v="1100-1400 HRS"/>
    <s v="VIRTUAL"/>
    <s v="ZOOM"/>
    <x v="446"/>
    <s v="POPULATION GEOGRAPHY"/>
    <s v="428"/>
    <s v="DR. CECILIA IRERI"/>
    <s v="B.Ed(Arts)"/>
    <s v="MAIN"/>
    <m/>
    <n v="0"/>
    <n v="0"/>
    <n v="5"/>
    <s v=""/>
    <s v=""/>
    <s v=""/>
    <s v=""/>
    <s v=""/>
    <s v=""/>
    <s v=""/>
    <s v=""/>
    <s v=""/>
    <n v="0"/>
    <s v=""/>
    <s v=""/>
    <s v=""/>
    <m/>
    <s v=""/>
    <x v="1"/>
    <s v="EPS"/>
    <s v="KCABEDUORD"/>
    <s v="B.Ed(Arts)"/>
    <x v="0"/>
    <s v="MAIN"/>
    <s v="GSSY2S2"/>
    <s v="A"/>
    <m/>
    <m/>
    <x v="0"/>
  </r>
  <r>
    <n v="5"/>
    <s v="FRIDAY"/>
    <s v="1100-1400 HRS"/>
    <s v="VIRTUAL"/>
    <s v="ZOOM"/>
    <x v="446"/>
    <s v="POPULATION GEOGRAPHY"/>
    <s v="428"/>
    <s v="DR. CECILIA IRERI"/>
    <s v="B.Ed(Arts)"/>
    <s v="MAIN"/>
    <s v="3"/>
    <s v="3"/>
    <n v="1"/>
    <n v="5"/>
    <s v=""/>
    <s v=""/>
    <s v=""/>
    <s v=""/>
    <s v=""/>
    <s v=""/>
    <s v=""/>
    <s v=""/>
    <s v=""/>
    <n v="1"/>
    <s v=""/>
    <s v=""/>
    <s v=""/>
    <m/>
    <s v=""/>
    <x v="1"/>
    <s v="EPS"/>
    <s v="KCABEDUORD"/>
    <s v="B.Ed(Arts)"/>
    <x v="0"/>
    <s v="MAIN"/>
    <s v="GSSY3S1"/>
    <s v="A"/>
    <m/>
    <m/>
    <x v="0"/>
  </r>
  <r>
    <n v="6"/>
    <s v="SATURDAY"/>
    <s v="1730-2030HRS"/>
    <s v="VIRTUAL"/>
    <s v="ZOOM"/>
    <x v="447"/>
    <s v="CLIMATOLOGY"/>
    <s v="428"/>
    <s v="DR. CECILIA IRERI"/>
    <s v="B.Ed(Arts)"/>
    <s v="MAIN"/>
    <s v="3"/>
    <m/>
    <m/>
    <n v="6"/>
    <m/>
    <m/>
    <m/>
    <m/>
    <m/>
    <m/>
    <m/>
    <m/>
    <m/>
    <m/>
    <m/>
    <m/>
    <m/>
    <m/>
    <m/>
    <x v="1"/>
    <s v="EPS"/>
    <s v="KCABEDUORD"/>
    <s v="B.Ed(Arts)"/>
    <x v="4"/>
    <s v="MAIN"/>
    <s v="Y3S2"/>
    <s v="A"/>
    <m/>
    <m/>
    <x v="0"/>
  </r>
  <r>
    <n v="4"/>
    <s v="THURSDAY"/>
    <s v="1400-1700 HRS"/>
    <s v="VIRTUAL"/>
    <s v="ZOOM"/>
    <x v="447"/>
    <s v="CLIMATOLOGY"/>
    <s v="428"/>
    <s v="DR. CECILIA IRERI"/>
    <s v="B.Ed(Arts)"/>
    <s v="MAIN"/>
    <m/>
    <n v="0"/>
    <n v="0"/>
    <n v="5"/>
    <s v=""/>
    <s v=""/>
    <s v=""/>
    <s v=""/>
    <s v=""/>
    <s v=""/>
    <s v=""/>
    <s v=""/>
    <s v=""/>
    <n v="0"/>
    <s v=""/>
    <s v=""/>
    <s v=""/>
    <m/>
    <s v=""/>
    <x v="1"/>
    <s v="EPS"/>
    <s v="KCABEDUORD"/>
    <s v="B.Ed(Arts)"/>
    <x v="0"/>
    <s v="MAIN"/>
    <s v="GSSY3S2"/>
    <s v="A"/>
    <m/>
    <m/>
    <x v="0"/>
  </r>
  <r>
    <n v="6"/>
    <s v="SATURDAY"/>
    <s v="1730-2030HRS"/>
    <s v="VIRTUAL"/>
    <s v="ZOOM"/>
    <x v="448"/>
    <s v="ENVIRONMENTAL CONSERVATION"/>
    <s v="428"/>
    <s v="DR. CECILIA IRERI"/>
    <s v="B.Ed(Arts)"/>
    <s v="MAIN"/>
    <s v="3"/>
    <m/>
    <m/>
    <n v="6"/>
    <m/>
    <m/>
    <m/>
    <m/>
    <m/>
    <m/>
    <m/>
    <m/>
    <m/>
    <m/>
    <m/>
    <m/>
    <m/>
    <m/>
    <m/>
    <x v="1"/>
    <s v="EPS"/>
    <s v="KCABEDUORD"/>
    <s v="B.Ed(Arts)"/>
    <x v="4"/>
    <s v="MAIN"/>
    <s v="Y4S1"/>
    <s v="A"/>
    <m/>
    <m/>
    <x v="0"/>
  </r>
  <r>
    <n v="6"/>
    <s v="SATURDAY"/>
    <s v="1730-2030HRS"/>
    <s v="VIRTUAL"/>
    <s v="ZOOM"/>
    <x v="449"/>
    <s v="GEOGRAPHY OF SETTLEMENT"/>
    <s v="428"/>
    <s v="DR. CECILIA IRERI"/>
    <s v="B.Ed(Arts)"/>
    <s v="MAIN"/>
    <s v="3"/>
    <m/>
    <m/>
    <n v="6"/>
    <m/>
    <m/>
    <m/>
    <m/>
    <m/>
    <m/>
    <m/>
    <m/>
    <m/>
    <m/>
    <m/>
    <m/>
    <m/>
    <m/>
    <m/>
    <x v="1"/>
    <s v="EPS"/>
    <s v="KCABEDUORD"/>
    <s v="B.Ed(Arts)"/>
    <x v="4"/>
    <s v="MAIN"/>
    <s v="Y4S1"/>
    <s v="A"/>
    <m/>
    <m/>
    <x v="0"/>
  </r>
  <r>
    <n v="1"/>
    <s v="MONDAY"/>
    <s v="1100-1400 HRS"/>
    <s v="VIRTUAL"/>
    <s v="ZOOM"/>
    <x v="449"/>
    <s v="GEOGRAPHY OF SETTLEMENT"/>
    <s v="428"/>
    <s v="DR. CECILIA IRERI"/>
    <s v="B.Ed(Arts)"/>
    <s v="MAIN"/>
    <m/>
    <n v="0"/>
    <n v="0"/>
    <n v="5"/>
    <s v=""/>
    <s v=""/>
    <s v=""/>
    <s v=""/>
    <s v=""/>
    <s v=""/>
    <s v=""/>
    <s v=""/>
    <s v=""/>
    <n v="0"/>
    <s v=""/>
    <s v=""/>
    <s v=""/>
    <m/>
    <s v=""/>
    <x v="1"/>
    <s v="EPS"/>
    <s v="KCABEDUORD"/>
    <s v="B.Ed(Arts)"/>
    <x v="0"/>
    <s v="MAIN"/>
    <s v="GSSY4S2"/>
    <s v="A"/>
    <m/>
    <m/>
    <x v="0"/>
  </r>
  <r>
    <n v="6"/>
    <s v="SATURDAY"/>
    <s v="1730-2030HRS"/>
    <s v="VIRTUAL"/>
    <s v="ZOOM"/>
    <x v="450"/>
    <s v="BIO-GEOGRAPHY"/>
    <s v="428"/>
    <s v="DR. CECILIA IRERI"/>
    <s v="DIPED"/>
    <s v="MAIN"/>
    <s v="3"/>
    <m/>
    <m/>
    <n v="6"/>
    <m/>
    <m/>
    <m/>
    <m/>
    <m/>
    <m/>
    <m/>
    <m/>
    <m/>
    <m/>
    <m/>
    <m/>
    <m/>
    <m/>
    <m/>
    <x v="1"/>
    <s v="EPS"/>
    <s v="KCADE"/>
    <s v="DIPED"/>
    <x v="4"/>
    <s v="MAIN"/>
    <s v="TRIM 3"/>
    <s v="A"/>
    <m/>
    <m/>
    <x v="0"/>
  </r>
  <r>
    <n v="1"/>
    <s v="MONDAY"/>
    <s v="0800-1100 HRS"/>
    <s v="VIRTUAL"/>
    <s v="ZOOM"/>
    <x v="451"/>
    <s v="SOCIAL PSYCHOLOGY IN EARLY CHILDHOOD EDUCATION"/>
    <s v="428"/>
    <s v="DR. CECILIA IRERI"/>
    <s v="BECE"/>
    <s v="MAIN"/>
    <s v="3"/>
    <m/>
    <m/>
    <n v="6"/>
    <m/>
    <m/>
    <m/>
    <m/>
    <m/>
    <m/>
    <m/>
    <m/>
    <m/>
    <m/>
    <m/>
    <m/>
    <m/>
    <m/>
    <m/>
    <x v="1"/>
    <s v="EPS"/>
    <s v="KCABECE"/>
    <s v="BECE"/>
    <x v="0"/>
    <s v="MAIN"/>
    <s v="Y4S2"/>
    <s v="A"/>
    <m/>
    <m/>
    <x v="0"/>
  </r>
  <r>
    <n v="7"/>
    <s v="SUNDAY"/>
    <s v="1730-2030HRS"/>
    <s v="VIRTUAL"/>
    <s v="ZOOM"/>
    <x v="452"/>
    <s v="RESEARCH PROJECT"/>
    <s v="428"/>
    <s v="DR. CECILIA IRERI"/>
    <s v="PGDE"/>
    <s v="MAIN"/>
    <s v="3"/>
    <m/>
    <m/>
    <n v="6"/>
    <m/>
    <m/>
    <m/>
    <m/>
    <m/>
    <m/>
    <m/>
    <m/>
    <m/>
    <m/>
    <m/>
    <m/>
    <m/>
    <m/>
    <m/>
    <x v="1"/>
    <s v="EPS"/>
    <s v="KCAPGDE"/>
    <s v="PGDE"/>
    <x v="4"/>
    <s v="MAIN"/>
    <s v="TRIM 3"/>
    <s v="A"/>
    <m/>
    <m/>
    <x v="0"/>
  </r>
  <r>
    <n v="4"/>
    <s v="THURSDAY"/>
    <s v="1400-1700 HRS"/>
    <s v="VIRTUAL"/>
    <s v="ZOOM"/>
    <x v="11"/>
    <s v="INFORMATION LITERACY AND ACADEMIC WRITING"/>
    <s v="429"/>
    <s v="DR. ROBERT OCHIENG"/>
    <s v="B.Ed(Arts)"/>
    <s v="MAIN"/>
    <m/>
    <n v="0"/>
    <n v="0"/>
    <n v="5"/>
    <s v=""/>
    <s v=""/>
    <s v=""/>
    <s v=""/>
    <s v=""/>
    <s v=""/>
    <s v=""/>
    <s v=""/>
    <s v=""/>
    <n v="0"/>
    <s v=""/>
    <s v=""/>
    <s v=""/>
    <m/>
    <s v=""/>
    <x v="1"/>
    <s v="EDU"/>
    <s v="KCABEDUORD"/>
    <s v="B.Ed(Arts)"/>
    <x v="0"/>
    <s v="MAIN"/>
    <s v="GSSY2S1"/>
    <s v="A"/>
    <m/>
    <m/>
    <x v="0"/>
  </r>
  <r>
    <n v="4"/>
    <s v="THURSDAY"/>
    <s v="1400-1700 HRS"/>
    <s v="VIRTUAL"/>
    <s v="ZOOM"/>
    <x v="11"/>
    <s v="INFORMATION LITERACY AND ACADEMIC WRITING"/>
    <s v="429"/>
    <s v="DR. ROBERT OCHIENG"/>
    <s v="BCCJ"/>
    <s v="MAIN"/>
    <m/>
    <n v="0"/>
    <n v="0"/>
    <n v="10"/>
    <s v=""/>
    <s v=""/>
    <s v=""/>
    <s v=""/>
    <s v=""/>
    <s v=""/>
    <s v=""/>
    <s v=""/>
    <s v=""/>
    <s v=""/>
    <s v=""/>
    <s v=""/>
    <s v=""/>
    <m/>
    <s v=""/>
    <x v="1"/>
    <s v="EDU"/>
    <s v="KCABACY"/>
    <s v="BCCJ"/>
    <x v="0"/>
    <s v="MAIN"/>
    <s v="GSSY2S1"/>
    <s v="A"/>
    <m/>
    <m/>
    <x v="0"/>
  </r>
  <r>
    <n v="4"/>
    <s v="THURSDAY"/>
    <s v="1400-1700 HRS"/>
    <s v="VIRTUAL"/>
    <s v="ZOOM"/>
    <x v="11"/>
    <s v="INFORMATION LITERACY AND ACADEMIC WRITING"/>
    <s v="429"/>
    <s v="DR. ROBERT OCHIENG"/>
    <s v="BCP"/>
    <s v="MAIN"/>
    <m/>
    <n v="0"/>
    <n v="0"/>
    <n v="6"/>
    <s v=""/>
    <s v=""/>
    <s v=""/>
    <s v=""/>
    <s v=""/>
    <s v=""/>
    <s v=""/>
    <s v=""/>
    <s v=""/>
    <n v="0"/>
    <s v=""/>
    <s v=""/>
    <s v=""/>
    <m/>
    <s v=""/>
    <x v="1"/>
    <s v="EDU"/>
    <s v="KCABACP"/>
    <s v="BCP"/>
    <x v="0"/>
    <s v="MAIN"/>
    <s v="GSSY2S1"/>
    <s v="A"/>
    <m/>
    <m/>
    <x v="0"/>
  </r>
  <r>
    <n v="4"/>
    <s v="THURSDAY"/>
    <s v="1400-1700 HRS"/>
    <s v="VIRTUAL"/>
    <s v="ZOOM"/>
    <x v="11"/>
    <s v="INFORMATION LITERACY AND ACADEMIC WRITING"/>
    <s v="429"/>
    <s v="DR. ROBERT OCHIENG"/>
    <s v="BFPA"/>
    <s v="TOWN"/>
    <m/>
    <n v="0"/>
    <n v="0"/>
    <n v="6"/>
    <s v=""/>
    <s v=""/>
    <s v=""/>
    <s v=""/>
    <s v=""/>
    <s v=""/>
    <s v=""/>
    <s v=""/>
    <s v=""/>
    <n v="0"/>
    <s v=""/>
    <s v=""/>
    <s v=""/>
    <m/>
    <s v=""/>
    <x v="1"/>
    <s v="EDU"/>
    <s v="KCABFPA"/>
    <s v="BFPA"/>
    <x v="0"/>
    <s v="TOWN"/>
    <s v="GSSY2S1"/>
    <s v="A"/>
    <m/>
    <m/>
    <x v="0"/>
  </r>
  <r>
    <n v="4"/>
    <s v="THURSDAY"/>
    <s v="1400-1700 HRS"/>
    <s v="VIRTUAL"/>
    <s v="ZOOM"/>
    <x v="11"/>
    <s v="INFORMATION LITERACY AND ACADEMIC WRITING"/>
    <s v="429"/>
    <s v="DR. ROBERT OCHIENG"/>
    <s v="BJDM"/>
    <s v="TOWN"/>
    <m/>
    <n v="0"/>
    <n v="0"/>
    <n v="6"/>
    <s v=""/>
    <s v=""/>
    <s v=""/>
    <s v=""/>
    <s v=""/>
    <s v=""/>
    <s v=""/>
    <s v=""/>
    <s v=""/>
    <n v="0"/>
    <s v=""/>
    <s v=""/>
    <s v=""/>
    <m/>
    <s v=""/>
    <x v="1"/>
    <s v="PAFMES"/>
    <s v="KCABJDM"/>
    <s v="BJDM"/>
    <x v="0"/>
    <s v="TOWN"/>
    <s v="GSSY2S1"/>
    <s v="A"/>
    <m/>
    <m/>
    <x v="0"/>
  </r>
  <r>
    <n v="4"/>
    <s v="THURSDAY"/>
    <s v="1400-1700 HRS"/>
    <s v="VIRTUAL"/>
    <s v="ZOOM"/>
    <x v="11"/>
    <s v="INFORMATION LITERACY AND ACADEMIC WRITING"/>
    <s v="429"/>
    <s v="DR. ROBERT OCHIENG"/>
    <s v="BJDM"/>
    <s v="TOWN"/>
    <m/>
    <n v="0"/>
    <n v="0"/>
    <n v="10"/>
    <s v=""/>
    <s v=""/>
    <s v=""/>
    <s v=""/>
    <s v=""/>
    <s v=""/>
    <s v=""/>
    <s v=""/>
    <s v=""/>
    <n v="0"/>
    <s v=""/>
    <s v=""/>
    <s v=""/>
    <m/>
    <s v=""/>
    <x v="1"/>
    <s v="EPS"/>
    <s v="KCABJDM"/>
    <s v="BJDM"/>
    <x v="0"/>
    <s v="TOWN"/>
    <s v="GSSY2S1"/>
    <s v="A"/>
    <m/>
    <m/>
    <x v="0"/>
  </r>
  <r>
    <n v="4"/>
    <s v="THURSDAY"/>
    <s v="1400-1700 HRS"/>
    <s v="VIRTUAL"/>
    <s v="ZOOM"/>
    <x v="11"/>
    <s v="INFORMATION LITERACY AND ACADEMIC WRITING"/>
    <s v="429"/>
    <s v="DR. ROBERT OCHIENG"/>
    <s v="BPM"/>
    <s v="KITENGELA"/>
    <m/>
    <n v="0"/>
    <n v="0"/>
    <m/>
    <s v=""/>
    <s v=""/>
    <s v=""/>
    <s v=""/>
    <s v=""/>
    <s v=""/>
    <s v=""/>
    <n v="0"/>
    <s v=""/>
    <s v=""/>
    <s v=""/>
    <s v=""/>
    <s v=""/>
    <m/>
    <s v=""/>
    <x v="2"/>
    <s v="EDU"/>
    <s v="KCABSCPM"/>
    <s v="BPM"/>
    <x v="0"/>
    <s v="KITENGELA"/>
    <s v="YEAR1TRIM3"/>
    <s v="A"/>
    <m/>
    <n v="87"/>
    <x v="0"/>
  </r>
  <r>
    <n v="4"/>
    <s v="THURSDAY"/>
    <s v="1400-1700 HRS"/>
    <s v="VIRTUAL"/>
    <s v="ZOOM"/>
    <x v="11"/>
    <s v="INFORMATION LITERACY AND ACADEMIC WRITING"/>
    <s v="429"/>
    <s v="DR. ROBERT OCHIENG"/>
    <s v="BPM"/>
    <s v="KSM"/>
    <m/>
    <n v="0"/>
    <n v="0"/>
    <m/>
    <s v=""/>
    <s v=""/>
    <s v=""/>
    <s v=""/>
    <s v=""/>
    <s v=""/>
    <s v=""/>
    <n v="0"/>
    <s v=""/>
    <s v=""/>
    <s v=""/>
    <s v=""/>
    <s v=""/>
    <m/>
    <s v=""/>
    <x v="2"/>
    <s v="EDU"/>
    <s v="KCABSCPM"/>
    <s v="BPM"/>
    <x v="0"/>
    <s v="KSM"/>
    <s v="YEAR1TRIM3"/>
    <s v="A"/>
    <m/>
    <n v="87"/>
    <x v="0"/>
  </r>
  <r>
    <n v="4"/>
    <s v="THURSDAY"/>
    <s v="1400-1700 HRS"/>
    <s v="VIRTUAL"/>
    <s v="ZOOM"/>
    <x v="11"/>
    <s v="INFORMATION LITERACY AND ACADEMIC WRITING"/>
    <s v="429"/>
    <s v="DR. ROBERT OCHIENG"/>
    <s v="BPM"/>
    <s v="MAIN"/>
    <m/>
    <n v="0"/>
    <n v="0"/>
    <n v="200"/>
    <s v=""/>
    <s v=""/>
    <s v=""/>
    <s v=""/>
    <s v=""/>
    <s v=""/>
    <s v=""/>
    <n v="0"/>
    <s v=""/>
    <s v=""/>
    <s v=""/>
    <s v=""/>
    <s v=""/>
    <m/>
    <s v=""/>
    <x v="2"/>
    <s v="EDU"/>
    <s v="KCABSCPM"/>
    <s v="BPM"/>
    <x v="0"/>
    <s v="MAIN"/>
    <s v="YEAR1TRIM3"/>
    <s v="A"/>
    <m/>
    <n v="87"/>
    <x v="0"/>
  </r>
  <r>
    <n v="4"/>
    <s v="THURSDAY"/>
    <s v="1400-1700 HRS"/>
    <s v="VIRTUAL"/>
    <s v="ZOOM"/>
    <x v="11"/>
    <s v="INFORMATION LITERACY AND ACADEMIC WRITING"/>
    <s v="429"/>
    <s v="DR. ROBERT OCHIENG"/>
    <s v="BPM"/>
    <s v="TOWN"/>
    <m/>
    <n v="0"/>
    <n v="0"/>
    <m/>
    <s v=""/>
    <s v=""/>
    <s v=""/>
    <s v=""/>
    <s v=""/>
    <s v=""/>
    <s v=""/>
    <n v="0"/>
    <s v=""/>
    <s v=""/>
    <s v=""/>
    <s v=""/>
    <s v=""/>
    <m/>
    <s v=""/>
    <x v="2"/>
    <s v="EDU"/>
    <s v="KCABSCPM"/>
    <s v="BPM"/>
    <x v="0"/>
    <s v="TOWN"/>
    <s v="YEAR1TRIM3"/>
    <s v="A"/>
    <m/>
    <n v="87"/>
    <x v="0"/>
  </r>
  <r>
    <n v="4"/>
    <s v="THURSDAY"/>
    <s v="1400-1700 HRS"/>
    <s v="VIRTUAL"/>
    <s v="ZOOM"/>
    <x v="11"/>
    <s v="INFORMATION LITERACY AND ACADEMIC WRITING"/>
    <s v="429"/>
    <s v="DR. ROBERT OCHIENG"/>
    <s v="BCOM"/>
    <s v="KITENGELA"/>
    <m/>
    <n v="0"/>
    <n v="0"/>
    <m/>
    <s v=""/>
    <s v=""/>
    <s v=""/>
    <s v=""/>
    <s v=""/>
    <s v=""/>
    <s v=""/>
    <n v="0"/>
    <s v=""/>
    <s v=""/>
    <s v=""/>
    <s v=""/>
    <s v=""/>
    <m/>
    <s v=""/>
    <x v="2"/>
    <s v="EDU"/>
    <s v="KCABCOM"/>
    <s v="BCOM"/>
    <x v="0"/>
    <s v="KITENGELA"/>
    <s v="YEAR1TRIM3"/>
    <s v="A"/>
    <m/>
    <m/>
    <x v="0"/>
  </r>
  <r>
    <n v="4"/>
    <s v="THURSDAY"/>
    <s v="1400-1700 HRS"/>
    <s v="VIRTUAL"/>
    <s v="ZOOM"/>
    <x v="11"/>
    <s v="INFORMATION LITERACY AND ACADEMIC WRITING"/>
    <s v="429"/>
    <s v="DR. ROBERT OCHIENG"/>
    <s v="BPL"/>
    <s v="KITENGELA"/>
    <m/>
    <n v="0"/>
    <n v="0"/>
    <m/>
    <s v=""/>
    <s v=""/>
    <s v=""/>
    <s v=""/>
    <s v=""/>
    <s v=""/>
    <s v=""/>
    <n v="0"/>
    <s v=""/>
    <s v=""/>
    <s v=""/>
    <s v=""/>
    <s v=""/>
    <m/>
    <s v=""/>
    <x v="2"/>
    <s v="EDU"/>
    <s v="KCABSCPL"/>
    <s v="BPL"/>
    <x v="0"/>
    <s v="KITENGELA"/>
    <s v="YEAR1TRIM3"/>
    <s v="A"/>
    <m/>
    <m/>
    <x v="0"/>
  </r>
  <r>
    <n v="4"/>
    <s v="THURSDAY"/>
    <s v="1400-1700 HRS"/>
    <s v="VIRTUAL"/>
    <s v="ZOOM"/>
    <x v="11"/>
    <s v="INFORMATION LITERACY AND ACADEMIC WRITING"/>
    <s v="429"/>
    <s v="DR. ROBERT OCHIENG"/>
    <s v="BCOM"/>
    <s v="KSM"/>
    <m/>
    <n v="0"/>
    <n v="0"/>
    <m/>
    <s v=""/>
    <s v=""/>
    <s v=""/>
    <s v=""/>
    <s v=""/>
    <s v=""/>
    <s v=""/>
    <n v="0"/>
    <s v=""/>
    <s v=""/>
    <s v=""/>
    <s v=""/>
    <s v=""/>
    <m/>
    <s v=""/>
    <x v="2"/>
    <s v="EDU"/>
    <s v="KCABCOM"/>
    <s v="BCOM"/>
    <x v="0"/>
    <s v="KSM"/>
    <s v="YEAR1TRIM3"/>
    <s v="A"/>
    <m/>
    <m/>
    <x v="0"/>
  </r>
  <r>
    <n v="4"/>
    <s v="THURSDAY"/>
    <s v="1400-1700 HRS"/>
    <s v="VIRTUAL"/>
    <s v="ZOOM"/>
    <x v="11"/>
    <s v="INFORMATION LITERACY AND ACADEMIC WRITING"/>
    <s v="429"/>
    <s v="DR. ROBERT OCHIENG"/>
    <s v="BPL"/>
    <s v="KSM"/>
    <m/>
    <n v="0"/>
    <n v="0"/>
    <m/>
    <s v=""/>
    <s v=""/>
    <s v=""/>
    <s v=""/>
    <s v=""/>
    <s v=""/>
    <s v=""/>
    <n v="0"/>
    <s v=""/>
    <s v=""/>
    <s v=""/>
    <s v=""/>
    <s v=""/>
    <m/>
    <s v=""/>
    <x v="2"/>
    <s v="EDU"/>
    <s v="KCABSCPL"/>
    <s v="BPL"/>
    <x v="0"/>
    <s v="KSM"/>
    <s v="YEAR1TRIM3"/>
    <s v="A"/>
    <m/>
    <m/>
    <x v="0"/>
  </r>
  <r>
    <n v="4"/>
    <s v="THURSDAY"/>
    <s v="1400-1700 HRS"/>
    <s v="VIRTUAL"/>
    <s v="ZOOM"/>
    <x v="11"/>
    <s v="INFORMATION LITERACY AND ACADEMIC WRITING"/>
    <s v="429"/>
    <s v="DR. ROBERT OCHIENG"/>
    <s v="BCOM"/>
    <s v="MAIN"/>
    <m/>
    <n v="0"/>
    <n v="0"/>
    <n v="200"/>
    <s v=""/>
    <s v=""/>
    <s v=""/>
    <s v=""/>
    <s v=""/>
    <s v=""/>
    <s v=""/>
    <n v="0"/>
    <s v=""/>
    <s v=""/>
    <s v=""/>
    <s v=""/>
    <s v=""/>
    <m/>
    <s v=""/>
    <x v="2"/>
    <s v="EDU"/>
    <s v="KCABCOM"/>
    <s v="BCOM"/>
    <x v="0"/>
    <s v="MAIN"/>
    <s v="YEAR1TRIM3"/>
    <s v="A"/>
    <m/>
    <m/>
    <x v="0"/>
  </r>
  <r>
    <n v="4"/>
    <s v="THURSDAY"/>
    <s v="1400-1700 HRS"/>
    <s v="VIRTUAL"/>
    <s v="ZOOM"/>
    <x v="11"/>
    <s v="INFORMATION LITERACY AND ACADEMIC WRITING"/>
    <s v="429"/>
    <s v="DR. ROBERT OCHIENG"/>
    <s v="BPL"/>
    <s v="MAIN"/>
    <m/>
    <n v="0"/>
    <n v="0"/>
    <n v="200"/>
    <s v=""/>
    <s v=""/>
    <s v=""/>
    <s v=""/>
    <s v=""/>
    <s v=""/>
    <s v=""/>
    <n v="0"/>
    <s v=""/>
    <s v=""/>
    <s v=""/>
    <s v=""/>
    <s v=""/>
    <m/>
    <s v=""/>
    <x v="2"/>
    <s v="EDU"/>
    <s v="KCABSCPL"/>
    <s v="BPL"/>
    <x v="0"/>
    <s v="MAIN"/>
    <s v="YEAR1TRIM3"/>
    <s v="A"/>
    <m/>
    <n v="22"/>
    <x v="0"/>
  </r>
  <r>
    <n v="4"/>
    <s v="THURSDAY"/>
    <s v="1400-1700 HRS"/>
    <s v="VIRTUAL"/>
    <s v="ZOOM"/>
    <x v="11"/>
    <s v="INFORMATION LITERACY AND ACADEMIC WRITING"/>
    <s v="429"/>
    <s v="DR. ROBERT OCHIENG"/>
    <s v="BSC EandS"/>
    <s v="MAIN"/>
    <m/>
    <n v="0"/>
    <n v="0"/>
    <m/>
    <s v=""/>
    <s v=""/>
    <s v=""/>
    <s v=""/>
    <s v=""/>
    <s v=""/>
    <s v=""/>
    <s v=""/>
    <s v=""/>
    <s v=""/>
    <s v=""/>
    <s v=""/>
    <s v=""/>
    <m/>
    <s v=""/>
    <x v="2"/>
    <s v="EDU"/>
    <s v="KCABECOSTA"/>
    <s v="BSC EandS"/>
    <x v="0"/>
    <s v="MAIN"/>
    <s v="YEAR1TRIM3"/>
    <s v="A"/>
    <m/>
    <m/>
    <x v="0"/>
  </r>
  <r>
    <n v="4"/>
    <s v="THURSDAY"/>
    <s v="1400-1700 HRS"/>
    <s v="VIRTUAL"/>
    <s v="ZOOM"/>
    <x v="11"/>
    <s v="INFORMATION LITERACY AND ACADEMIC WRITING"/>
    <s v="429"/>
    <s v="DR. ROBERT OCHIENG"/>
    <s v="BSC FA"/>
    <s v="MAIN"/>
    <m/>
    <n v="0"/>
    <n v="0"/>
    <m/>
    <s v=""/>
    <s v=""/>
    <s v=""/>
    <s v=""/>
    <s v=""/>
    <s v=""/>
    <s v=""/>
    <s v=""/>
    <s v=""/>
    <s v=""/>
    <s v=""/>
    <s v=""/>
    <s v=""/>
    <m/>
    <s v=""/>
    <x v="2"/>
    <s v="EDU"/>
    <s v="KCABSCFA"/>
    <s v="BSC FA"/>
    <x v="0"/>
    <s v="MAIN"/>
    <s v="YEAR1TRIM3"/>
    <s v="A"/>
    <m/>
    <m/>
    <x v="0"/>
  </r>
  <r>
    <n v="4"/>
    <s v="THURSDAY"/>
    <s v="1400-1700 HRS"/>
    <s v="VIRTUAL"/>
    <s v="ZOOM"/>
    <x v="11"/>
    <s v="INFORMATION LITERACY AND ACADEMIC WRITING"/>
    <s v="429"/>
    <s v="DR. ROBERT OCHIENG"/>
    <s v="BCOM"/>
    <s v="TOWN"/>
    <m/>
    <n v="0"/>
    <n v="0"/>
    <m/>
    <s v=""/>
    <s v=""/>
    <s v=""/>
    <s v=""/>
    <s v=""/>
    <s v=""/>
    <s v=""/>
    <n v="0"/>
    <s v=""/>
    <s v=""/>
    <s v=""/>
    <s v=""/>
    <s v=""/>
    <m/>
    <s v=""/>
    <x v="2"/>
    <s v="EDU"/>
    <s v="KCABCOM"/>
    <s v="BCOM"/>
    <x v="0"/>
    <s v="TOWN"/>
    <s v="YEAR1TRIM3"/>
    <s v="A"/>
    <m/>
    <m/>
    <x v="0"/>
  </r>
  <r>
    <n v="4"/>
    <s v="THURSDAY"/>
    <s v="1400-1700 HRS"/>
    <s v="VIRTUAL"/>
    <s v="ZOOM"/>
    <x v="11"/>
    <s v="INFORMATION LITERACY AND ACADEMIC WRITING"/>
    <s v="429"/>
    <s v="DR. ROBERT OCHIENG"/>
    <s v="BPL"/>
    <s v="TOWN"/>
    <m/>
    <n v="0"/>
    <n v="0"/>
    <m/>
    <s v=""/>
    <s v=""/>
    <s v=""/>
    <s v=""/>
    <s v=""/>
    <s v=""/>
    <s v=""/>
    <n v="0"/>
    <s v=""/>
    <s v=""/>
    <s v=""/>
    <s v=""/>
    <s v=""/>
    <m/>
    <s v=""/>
    <x v="2"/>
    <s v="EDU"/>
    <s v="KCABSCPL"/>
    <s v="BPL"/>
    <x v="0"/>
    <s v="TOWN"/>
    <s v="YEAR1TRIM3"/>
    <s v="A"/>
    <m/>
    <m/>
    <x v="0"/>
  </r>
  <r>
    <n v="4"/>
    <s v="THURSDAY"/>
    <s v="1400-1700 HRS"/>
    <s v="VIRTUAL"/>
    <s v="ZOOM"/>
    <x v="11"/>
    <s v="INFORMATION LITERACY AND ACADEMIC WRITING"/>
    <s v="429"/>
    <s v="DR. ROBERT OCHIENG"/>
    <s v="IBM"/>
    <s v="TOWN"/>
    <m/>
    <n v="0"/>
    <n v="0"/>
    <m/>
    <s v=""/>
    <s v=""/>
    <s v=""/>
    <s v=""/>
    <s v=""/>
    <s v=""/>
    <s v=""/>
    <n v="0"/>
    <s v=""/>
    <s v=""/>
    <s v=""/>
    <s v=""/>
    <s v=""/>
    <m/>
    <s v=""/>
    <x v="2"/>
    <s v="EDU"/>
    <s v="KCABSIBM"/>
    <s v="IBM"/>
    <x v="0"/>
    <s v="TOWN"/>
    <s v="YEAR1TRIM3"/>
    <s v="A"/>
    <m/>
    <m/>
    <x v="0"/>
  </r>
  <r>
    <n v="4"/>
    <s v="THURSDAY"/>
    <s v="1400-1700 HRS"/>
    <s v="VIRTUAL"/>
    <s v="ZOOM"/>
    <x v="11"/>
    <s v="INFORMATION LITERACY AND ACADEMIC WRITING"/>
    <s v="429"/>
    <s v="DR. ROBERT OCHIENG"/>
    <s v="BIT"/>
    <s v="KITENGELA"/>
    <m/>
    <n v="0"/>
    <n v="0"/>
    <m/>
    <m/>
    <s v=""/>
    <s v=""/>
    <s v=""/>
    <s v=""/>
    <s v=""/>
    <n v="0"/>
    <s v=""/>
    <s v=""/>
    <s v=""/>
    <s v=""/>
    <s v=""/>
    <s v=""/>
    <m/>
    <s v=""/>
    <x v="0"/>
    <s v="EDU"/>
    <s v="KCABSCIT"/>
    <s v="BIT"/>
    <x v="0"/>
    <s v="KITENGELA"/>
    <s v="YEAR1TRIM3"/>
    <s v="A"/>
    <m/>
    <m/>
    <x v="0"/>
  </r>
  <r>
    <n v="4"/>
    <s v="THURSDAY"/>
    <s v="1400-1700 HRS"/>
    <s v="VIRTUAL"/>
    <s v="ZOOM"/>
    <x v="11"/>
    <s v="INFORMATION LITERACY AND ACADEMIC WRITING"/>
    <s v="429"/>
    <s v="DR. ROBERT OCHIENG"/>
    <s v="BIT"/>
    <s v="KSM"/>
    <m/>
    <n v="0"/>
    <n v="0"/>
    <m/>
    <m/>
    <s v=""/>
    <s v=""/>
    <s v=""/>
    <s v=""/>
    <s v=""/>
    <n v="0"/>
    <s v=""/>
    <s v=""/>
    <s v=""/>
    <s v=""/>
    <s v=""/>
    <s v=""/>
    <m/>
    <s v=""/>
    <x v="0"/>
    <s v="EDU"/>
    <s v="KCABSCIT"/>
    <s v="BIT"/>
    <x v="0"/>
    <s v="KSM"/>
    <s v="YEAR1TRIM3"/>
    <s v="A"/>
    <m/>
    <m/>
    <x v="0"/>
  </r>
  <r>
    <n v="4"/>
    <s v="THURSDAY"/>
    <s v="1400-1700 HRS"/>
    <s v="VIRTUAL"/>
    <s v="ZOOM"/>
    <x v="11"/>
    <s v="INFORMATION LITERACY AND ACADEMIC WRITING"/>
    <s v="429"/>
    <s v="DR. ROBERT OCHIENG"/>
    <s v="BAC"/>
    <s v="MAIN"/>
    <m/>
    <n v="0"/>
    <n v="0"/>
    <m/>
    <m/>
    <s v=""/>
    <s v=""/>
    <s v=""/>
    <s v=""/>
    <s v=""/>
    <n v="0"/>
    <s v=""/>
    <s v=""/>
    <s v=""/>
    <s v=""/>
    <s v=""/>
    <s v=""/>
    <m/>
    <s v=""/>
    <x v="0"/>
    <s v="EDU"/>
    <s v="KCABAC"/>
    <s v="BAC"/>
    <x v="0"/>
    <s v="MAIN"/>
    <s v="YEAR1TRIM3"/>
    <s v="A"/>
    <m/>
    <m/>
    <x v="0"/>
  </r>
  <r>
    <n v="4"/>
    <s v="THURSDAY"/>
    <s v="1400-1700 HRS"/>
    <s v="VIRTUAL"/>
    <s v="ZOOM"/>
    <x v="11"/>
    <s v="INFORMATION LITERACY AND ACADEMIC WRITING"/>
    <s v="429"/>
    <s v="DR. ROBERT OCHIENG"/>
    <s v="BCT"/>
    <s v="MAIN"/>
    <m/>
    <n v="0"/>
    <n v="0"/>
    <m/>
    <m/>
    <s v=""/>
    <s v=""/>
    <s v=""/>
    <s v=""/>
    <s v=""/>
    <n v="0"/>
    <s v=""/>
    <s v=""/>
    <s v=""/>
    <s v=""/>
    <s v=""/>
    <s v=""/>
    <m/>
    <s v=""/>
    <x v="0"/>
    <s v="EDU"/>
    <s v="KCABSCICT"/>
    <s v="BCT"/>
    <x v="0"/>
    <s v="MAIN"/>
    <s v="YEAR1TRIM3"/>
    <s v="A"/>
    <m/>
    <m/>
    <x v="0"/>
  </r>
  <r>
    <n v="4"/>
    <s v="THURSDAY"/>
    <s v="1400-1700 HRS"/>
    <s v="VIRTUAL"/>
    <s v="ZOOM"/>
    <x v="11"/>
    <s v="INFORMATION LITERACY AND ACADEMIC WRITING"/>
    <s v="429"/>
    <s v="DR. ROBERT OCHIENG"/>
    <s v="BDS"/>
    <s v="MAIN"/>
    <m/>
    <n v="0"/>
    <n v="0"/>
    <m/>
    <m/>
    <s v=""/>
    <s v=""/>
    <s v=""/>
    <s v=""/>
    <s v=""/>
    <s v=""/>
    <s v=""/>
    <s v=""/>
    <s v=""/>
    <s v=""/>
    <s v=""/>
    <s v=""/>
    <m/>
    <s v=""/>
    <x v="0"/>
    <s v="EDU"/>
    <s v="KCABSCDS"/>
    <s v="BDS"/>
    <x v="0"/>
    <s v="MAIN"/>
    <s v="YEAR1TRIM3"/>
    <s v="A"/>
    <m/>
    <m/>
    <x v="0"/>
  </r>
  <r>
    <n v="4"/>
    <s v="THURSDAY"/>
    <s v="1400-1700 HRS"/>
    <s v="VIRTUAL"/>
    <s v="ZOOM"/>
    <x v="11"/>
    <s v="INFORMATION LITERACY AND ACADEMIC WRITING"/>
    <s v="429"/>
    <s v="DR. ROBERT OCHIENG"/>
    <s v="BGAT"/>
    <s v="MAIN"/>
    <m/>
    <n v="0"/>
    <n v="0"/>
    <m/>
    <m/>
    <s v=""/>
    <s v=""/>
    <s v=""/>
    <s v=""/>
    <s v=""/>
    <s v=""/>
    <s v=""/>
    <s v=""/>
    <s v=""/>
    <s v=""/>
    <s v=""/>
    <s v=""/>
    <m/>
    <s v=""/>
    <x v="0"/>
    <s v="EDU"/>
    <s v="KCASGAT"/>
    <s v="BGAT"/>
    <x v="0"/>
    <s v="MAIN"/>
    <s v="YEAR1TRIM3"/>
    <s v="A"/>
    <m/>
    <m/>
    <x v="0"/>
  </r>
  <r>
    <n v="4"/>
    <s v="THURSDAY"/>
    <s v="1400-1700 HRS"/>
    <s v="VIRTUAL"/>
    <s v="ZOOM"/>
    <x v="11"/>
    <s v="INFORMATION LITERACY AND ACADEMIC WRITING"/>
    <s v="429"/>
    <s v="DR. ROBERT OCHIENG"/>
    <s v="BISF"/>
    <s v="MAIN"/>
    <m/>
    <n v="0"/>
    <n v="0"/>
    <m/>
    <m/>
    <s v=""/>
    <s v=""/>
    <s v=""/>
    <s v=""/>
    <s v=""/>
    <n v="0"/>
    <s v=""/>
    <s v=""/>
    <s v=""/>
    <s v=""/>
    <s v=""/>
    <s v=""/>
    <m/>
    <s v=""/>
    <x v="0"/>
    <s v="EDU"/>
    <s v="KCABSIF"/>
    <s v="BISF"/>
    <x v="0"/>
    <s v="MAIN"/>
    <s v="YEAR1TRIM3"/>
    <s v="A"/>
    <m/>
    <m/>
    <x v="0"/>
  </r>
  <r>
    <n v="4"/>
    <s v="THURSDAY"/>
    <s v="1400-1700 HRS"/>
    <s v="VIRTUAL"/>
    <s v="ZOOM"/>
    <x v="11"/>
    <s v="INFORMATION LITERACY AND ACADEMIC WRITING"/>
    <s v="429"/>
    <s v="DR. ROBERT OCHIENG"/>
    <s v="BIT"/>
    <s v="MAIN"/>
    <m/>
    <n v="0"/>
    <n v="0"/>
    <m/>
    <m/>
    <s v=""/>
    <s v=""/>
    <s v=""/>
    <s v=""/>
    <s v=""/>
    <n v="0"/>
    <s v=""/>
    <s v=""/>
    <s v=""/>
    <s v=""/>
    <s v=""/>
    <s v=""/>
    <m/>
    <s v=""/>
    <x v="0"/>
    <s v="EDU"/>
    <s v="KCABSCIT"/>
    <s v="BIT"/>
    <x v="0"/>
    <s v="MAIN"/>
    <s v="YEAR1TRIM3"/>
    <s v="A"/>
    <m/>
    <m/>
    <x v="0"/>
  </r>
  <r>
    <n v="4"/>
    <s v="THURSDAY"/>
    <s v="1400-1700 HRS"/>
    <s v="VIRTUAL"/>
    <s v="ZOOM"/>
    <x v="11"/>
    <s v="INFORMATION LITERACY AND ACADEMIC WRITING"/>
    <s v="429"/>
    <s v="DR. ROBERT OCHIENG"/>
    <s v="BSD"/>
    <s v="MAIN"/>
    <s v="3"/>
    <s v="3"/>
    <n v="1"/>
    <n v="261"/>
    <m/>
    <s v=""/>
    <s v=""/>
    <s v=""/>
    <s v=""/>
    <s v=""/>
    <n v="1"/>
    <s v=""/>
    <s v=""/>
    <s v=""/>
    <s v=""/>
    <s v=""/>
    <s v=""/>
    <m/>
    <s v=""/>
    <x v="0"/>
    <s v="EDU"/>
    <s v="KCABSSD"/>
    <s v="BSD"/>
    <x v="0"/>
    <s v="MAIN"/>
    <s v="YEAR1TRIM3"/>
    <s v="A"/>
    <m/>
    <m/>
    <x v="0"/>
  </r>
  <r>
    <n v="4"/>
    <s v="THURSDAY"/>
    <s v="1400-1700 HRS"/>
    <s v="VIRTUAL"/>
    <s v="ZOOM"/>
    <x v="11"/>
    <s v="INFORMATION LITERACY AND ACADEMIC WRITING"/>
    <s v="429"/>
    <s v="DR. ROBERT OCHIENG"/>
    <s v="BSD"/>
    <s v="MAIN"/>
    <m/>
    <n v="0"/>
    <n v="0"/>
    <m/>
    <m/>
    <s v=""/>
    <s v=""/>
    <s v=""/>
    <s v=""/>
    <s v=""/>
    <n v="0"/>
    <s v=""/>
    <s v=""/>
    <s v=""/>
    <s v=""/>
    <s v=""/>
    <s v=""/>
    <m/>
    <s v=""/>
    <x v="0"/>
    <s v="EDU"/>
    <s v="KCABSSD"/>
    <s v="BSD"/>
    <x v="0"/>
    <s v="MAIN"/>
    <s v="YEAR1TRIM3"/>
    <s v="A"/>
    <m/>
    <m/>
    <x v="0"/>
  </r>
  <r>
    <n v="4"/>
    <s v="THURSDAY"/>
    <s v="1400-1700 HRS"/>
    <s v="VIRTUAL"/>
    <s v="ZOOM"/>
    <x v="11"/>
    <s v="INFORMATION LITERACY AND ACADEMIC WRITING"/>
    <s v="429"/>
    <s v="DR. ROBERT OCHIENG"/>
    <s v="BBIT"/>
    <s v="TOWN"/>
    <m/>
    <n v="0"/>
    <n v="0"/>
    <m/>
    <m/>
    <s v=""/>
    <s v=""/>
    <s v=""/>
    <s v=""/>
    <s v=""/>
    <n v="0"/>
    <s v=""/>
    <s v=""/>
    <s v=""/>
    <s v=""/>
    <s v=""/>
    <s v=""/>
    <m/>
    <s v=""/>
    <x v="0"/>
    <s v="EDU"/>
    <s v="KCABBIT"/>
    <s v="BBIT"/>
    <x v="0"/>
    <s v="TOWN"/>
    <s v="YEAR1TRIM3"/>
    <s v="A"/>
    <m/>
    <m/>
    <x v="0"/>
  </r>
  <r>
    <n v="6"/>
    <s v="SATURDAY"/>
    <s v="1730-2030HRS"/>
    <s v="VIRTUAL"/>
    <s v="ZOOM"/>
    <x v="453"/>
    <s v="SUBJECT METHODS IN ENGLISH"/>
    <s v="429"/>
    <s v="DR. ROBERT OCHIENG"/>
    <s v="B.Ed(Arts)"/>
    <s v="MAIN"/>
    <m/>
    <m/>
    <m/>
    <n v="6"/>
    <m/>
    <m/>
    <m/>
    <m/>
    <m/>
    <m/>
    <m/>
    <m/>
    <m/>
    <m/>
    <m/>
    <m/>
    <m/>
    <m/>
    <m/>
    <x v="1"/>
    <s v="EPS"/>
    <s v="KCABEDUORD"/>
    <s v="B.Ed(Arts)"/>
    <x v="4"/>
    <s v="MAIN"/>
    <s v="Y3S1"/>
    <s v="A"/>
    <m/>
    <m/>
    <x v="0"/>
  </r>
  <r>
    <n v="6"/>
    <s v="SATURDAY"/>
    <s v="1730-2030HRS"/>
    <s v="VIRTUAL"/>
    <s v="ZOOM"/>
    <x v="453"/>
    <s v="SUBJECT METHODS IN ENGLISH"/>
    <s v="429"/>
    <s v="DR. ROBERT OCHIENG"/>
    <s v="B.Ed(Arts)"/>
    <s v="MAIN"/>
    <s v="3"/>
    <m/>
    <m/>
    <n v="6"/>
    <m/>
    <m/>
    <m/>
    <m/>
    <m/>
    <m/>
    <m/>
    <m/>
    <m/>
    <m/>
    <m/>
    <m/>
    <m/>
    <m/>
    <m/>
    <x v="1"/>
    <s v="EPS"/>
    <s v="KCABEDUORD"/>
    <s v="B.Ed(Arts)"/>
    <x v="4"/>
    <s v="MAIN"/>
    <s v="Y3S2"/>
    <s v="A"/>
    <m/>
    <m/>
    <x v="0"/>
  </r>
  <r>
    <n v="2"/>
    <s v="TUESDAY"/>
    <s v="1400-1700 HRS"/>
    <s v="PHYSICAL"/>
    <s v="AMPHITHEATRE"/>
    <x v="453"/>
    <s v="SUBJECT METHODS IN ENGLISH"/>
    <s v="429"/>
    <s v="DR. ROBERT OCHIENG"/>
    <s v="B.Ed(Arts)"/>
    <s v="MAIN"/>
    <m/>
    <n v="0"/>
    <n v="0"/>
    <n v="5"/>
    <s v=""/>
    <s v=""/>
    <s v=""/>
    <s v=""/>
    <s v=""/>
    <s v=""/>
    <s v=""/>
    <s v=""/>
    <s v=""/>
    <n v="0"/>
    <s v=""/>
    <s v=""/>
    <s v=""/>
    <m/>
    <s v=""/>
    <x v="1"/>
    <s v="EPS"/>
    <s v="KCABEDUORD"/>
    <s v="B.Ed(Arts)"/>
    <x v="0"/>
    <s v="MAIN"/>
    <s v="GSSY3S2"/>
    <s v="A"/>
    <m/>
    <m/>
    <x v="0"/>
  </r>
  <r>
    <n v="6"/>
    <s v="SATURDAY"/>
    <s v="1730-2030HRS"/>
    <s v="VIRTUAL"/>
    <s v="ZOOM"/>
    <x v="454"/>
    <s v="SUBJECT METHODS IN ENGLISH"/>
    <s v="429"/>
    <s v="DR. ROBERT OCHIENG"/>
    <s v="PEDIN"/>
    <s v="MAIN"/>
    <n v="3"/>
    <n v="3"/>
    <n v="1"/>
    <n v="5"/>
    <s v=""/>
    <s v=""/>
    <s v=""/>
    <s v=""/>
    <s v=""/>
    <s v=""/>
    <s v=""/>
    <s v=""/>
    <s v=""/>
    <s v=""/>
    <s v=""/>
    <s v=""/>
    <s v=""/>
    <m/>
    <s v=""/>
    <x v="1"/>
    <s v="EPS"/>
    <s v="KCADPEDIN"/>
    <s v="PEDIN"/>
    <x v="7"/>
    <s v="MAIN"/>
    <s v="TRIM 2"/>
    <s v="A"/>
    <m/>
    <m/>
    <x v="0"/>
  </r>
  <r>
    <n v="6"/>
    <s v="SATURDAY"/>
    <s v="1730-2030HRS"/>
    <s v="VIRTUAL"/>
    <s v="ZOOM"/>
    <x v="455"/>
    <s v="METHODS OF TEACHING ENGLISH"/>
    <s v="429"/>
    <s v="DR. ROBERT OCHIENG"/>
    <s v="PGDE"/>
    <s v="MAIN"/>
    <m/>
    <m/>
    <m/>
    <n v="6"/>
    <m/>
    <m/>
    <m/>
    <m/>
    <m/>
    <m/>
    <m/>
    <m/>
    <m/>
    <m/>
    <m/>
    <m/>
    <m/>
    <m/>
    <m/>
    <x v="1"/>
    <s v="EPS"/>
    <s v="KCAPGDE"/>
    <s v="PGDE"/>
    <x v="4"/>
    <s v="MAIN"/>
    <s v="TRIM 1"/>
    <s v="A"/>
    <m/>
    <m/>
    <x v="0"/>
  </r>
  <r>
    <n v="6"/>
    <s v="SATURDAY"/>
    <s v="1730-2030HRS"/>
    <s v="VIRTUAL"/>
    <s v="ZOOM"/>
    <x v="456"/>
    <s v="INTRODUCTION TO THE STUDY OF LANGUAGE"/>
    <s v="429"/>
    <s v="DR. ROBERT OCHIENG"/>
    <s v="B.Ed(Arts)"/>
    <s v="MAIN"/>
    <m/>
    <m/>
    <m/>
    <n v="6"/>
    <m/>
    <m/>
    <m/>
    <m/>
    <m/>
    <m/>
    <m/>
    <m/>
    <m/>
    <m/>
    <m/>
    <m/>
    <m/>
    <m/>
    <m/>
    <x v="1"/>
    <s v="EPS"/>
    <s v="KCABEDUORD"/>
    <s v="B.Ed(Arts)"/>
    <x v="4"/>
    <s v="MAIN"/>
    <s v="Y1S1"/>
    <s v="A"/>
    <m/>
    <m/>
    <x v="0"/>
  </r>
  <r>
    <n v="4"/>
    <s v="THURSDAY"/>
    <s v="0800-1100 HRS"/>
    <s v="PHYSICAL"/>
    <s v="TC 4-4"/>
    <x v="456"/>
    <s v="INTRODUCTION TO THE STUDY OF LANGUAGE"/>
    <s v="429"/>
    <s v="DR. ROBERT OCHIENG"/>
    <s v="B.Ed(Arts)"/>
    <s v="MAIN"/>
    <n v="3"/>
    <n v="3"/>
    <n v="1"/>
    <n v="5"/>
    <s v=""/>
    <s v=""/>
    <s v=""/>
    <s v=""/>
    <s v=""/>
    <s v=""/>
    <s v=""/>
    <s v=""/>
    <s v=""/>
    <n v="1"/>
    <s v=""/>
    <s v=""/>
    <s v=""/>
    <m/>
    <s v=""/>
    <x v="1"/>
    <s v="EPS"/>
    <s v="KCABEDUORD"/>
    <s v="B.Ed(Arts)"/>
    <x v="0"/>
    <s v="MAIN"/>
    <s v="GSSY1S2"/>
    <s v="A"/>
    <m/>
    <m/>
    <x v="0"/>
  </r>
  <r>
    <n v="4"/>
    <s v="THURSDAY"/>
    <s v="1100-1400 HRS"/>
    <s v="PHYSICAL"/>
    <s v="TC 3-1"/>
    <x v="457"/>
    <s v="INTRODUCTION TO GRAMMAR AND GRAMMATICAL STRUCTURES OF ENGLISH"/>
    <s v="429"/>
    <s v="DR. ROBERT OCHIENG"/>
    <s v="B.Ed(Arts)"/>
    <s v="MAIN"/>
    <m/>
    <n v="0"/>
    <n v="0"/>
    <n v="5"/>
    <s v=""/>
    <s v=""/>
    <s v=""/>
    <s v=""/>
    <s v=""/>
    <s v=""/>
    <s v=""/>
    <s v=""/>
    <s v=""/>
    <n v="0"/>
    <s v=""/>
    <s v=""/>
    <s v=""/>
    <m/>
    <s v=""/>
    <x v="1"/>
    <s v="EPS"/>
    <s v="KCABEDUORD"/>
    <s v="B.Ed(Arts)"/>
    <x v="0"/>
    <s v="MAIN"/>
    <s v="GSSY2S1"/>
    <s v="A"/>
    <m/>
    <m/>
    <x v="0"/>
  </r>
  <r>
    <n v="6"/>
    <s v="SATURDAY"/>
    <s v="1730-2030HRS"/>
    <s v="VIRTUAL"/>
    <s v="ZOOM"/>
    <x v="458"/>
    <s v="SOCIOLINGUISTICS (ENGLISH)"/>
    <s v="429"/>
    <s v="DR. ROBERT OCHIENG"/>
    <s v="B.Ed(Arts)"/>
    <s v="MAIN"/>
    <m/>
    <m/>
    <m/>
    <n v="6"/>
    <m/>
    <m/>
    <m/>
    <m/>
    <m/>
    <m/>
    <m/>
    <m/>
    <m/>
    <m/>
    <m/>
    <m/>
    <m/>
    <m/>
    <m/>
    <x v="1"/>
    <s v="EPS"/>
    <s v="KCABEDUORD"/>
    <s v="B.Ed(Arts)"/>
    <x v="4"/>
    <s v="MAIN"/>
    <s v="Y2S2"/>
    <s v="A"/>
    <m/>
    <m/>
    <x v="0"/>
  </r>
  <r>
    <n v="6"/>
    <s v="SATURDAY"/>
    <s v="1730-2030HRS"/>
    <s v="VIRTUAL"/>
    <s v="ZOOM"/>
    <x v="458"/>
    <s v="SOCIOLINGUISTICS (ENGLISH)"/>
    <s v="429"/>
    <s v="DR. ROBERT OCHIENG"/>
    <s v="B.Ed(Arts)"/>
    <s v="MAIN"/>
    <s v="3"/>
    <m/>
    <m/>
    <n v="6"/>
    <m/>
    <m/>
    <m/>
    <m/>
    <m/>
    <m/>
    <m/>
    <m/>
    <m/>
    <m/>
    <m/>
    <m/>
    <m/>
    <m/>
    <m/>
    <x v="1"/>
    <s v="EPS"/>
    <s v="KCABEDUORD"/>
    <s v="B.Ed(Arts)"/>
    <x v="4"/>
    <s v="MAIN"/>
    <s v="Y2S2"/>
    <s v="A"/>
    <m/>
    <m/>
    <x v="0"/>
  </r>
  <r>
    <n v="1"/>
    <s v="MONDAY"/>
    <s v="1400-1700 HRS"/>
    <s v="PHYSICAL"/>
    <s v="TC 2-2"/>
    <x v="459"/>
    <s v="INTRODUCTION TO MORPHOLOGY AND SYNTAX"/>
    <s v="429"/>
    <s v="DR. ROBERT OCHIENG"/>
    <s v="B.Ed(Arts)"/>
    <s v="MAIN"/>
    <m/>
    <n v="0"/>
    <n v="0"/>
    <n v="5"/>
    <s v=""/>
    <s v=""/>
    <s v=""/>
    <s v=""/>
    <s v=""/>
    <s v=""/>
    <s v=""/>
    <s v=""/>
    <s v=""/>
    <n v="0"/>
    <s v=""/>
    <s v=""/>
    <s v=""/>
    <m/>
    <s v=""/>
    <x v="1"/>
    <s v="EPS"/>
    <s v="KCABEDUORD"/>
    <s v="B.Ed(Arts)"/>
    <x v="0"/>
    <s v="MAIN"/>
    <s v="GSSY2S2"/>
    <s v="A"/>
    <m/>
    <m/>
    <x v="0"/>
  </r>
  <r>
    <n v="6"/>
    <s v="SATURDAY"/>
    <s v="1730-2030HRS"/>
    <s v="VIRTUAL"/>
    <s v="ZOOM"/>
    <x v="460"/>
    <s v="PHONETICS AND PHONOLOGICAL ANALYSIS"/>
    <s v="429"/>
    <s v="DR. ROBERT OCHIENG"/>
    <s v="B.Ed(Arts)"/>
    <s v="MAIN"/>
    <s v="3"/>
    <m/>
    <m/>
    <n v="6"/>
    <m/>
    <m/>
    <m/>
    <m/>
    <m/>
    <m/>
    <m/>
    <m/>
    <m/>
    <m/>
    <m/>
    <m/>
    <m/>
    <m/>
    <m/>
    <x v="1"/>
    <s v="EPS"/>
    <s v="KCABEDUORD"/>
    <s v="B.Ed(Arts)"/>
    <x v="4"/>
    <s v="MAIN"/>
    <s v="Y3S1"/>
    <s v="A"/>
    <m/>
    <m/>
    <x v="0"/>
  </r>
  <r>
    <n v="6"/>
    <s v="SATURDAY"/>
    <s v="1730-2030HRS"/>
    <s v="VIRTUAL"/>
    <s v="ZOOM"/>
    <x v="461"/>
    <s v="DISCOURSE ANALYSIS"/>
    <s v="429"/>
    <s v="DR. ROBERT OCHIENG"/>
    <s v="B.Ed(Arts)"/>
    <s v="MAIN"/>
    <s v="3"/>
    <m/>
    <m/>
    <n v="6"/>
    <m/>
    <m/>
    <m/>
    <m/>
    <m/>
    <m/>
    <m/>
    <m/>
    <m/>
    <m/>
    <m/>
    <m/>
    <m/>
    <m/>
    <m/>
    <x v="1"/>
    <s v="EPS"/>
    <s v="KCABEDUORD"/>
    <s v="B.Ed(Arts)"/>
    <x v="4"/>
    <s v="MAIN"/>
    <s v="Y4S1"/>
    <s v="A"/>
    <m/>
    <m/>
    <x v="0"/>
  </r>
  <r>
    <n v="6"/>
    <s v="SATURDAY"/>
    <s v="1730-2030HRS"/>
    <s v="VIRTUAL"/>
    <s v="ZOOM"/>
    <x v="462"/>
    <s v="INTRODUCTION TO THE STUDY OF LANGUAGE"/>
    <s v="429"/>
    <s v="DR. ROBERT OCHIENG"/>
    <s v="DIPED"/>
    <s v="MAIN"/>
    <s v="3"/>
    <m/>
    <m/>
    <n v="6"/>
    <m/>
    <m/>
    <m/>
    <m/>
    <m/>
    <m/>
    <m/>
    <m/>
    <m/>
    <m/>
    <m/>
    <m/>
    <m/>
    <m/>
    <m/>
    <x v="1"/>
    <s v="EPS"/>
    <s v="KCADE"/>
    <s v="DIPED"/>
    <x v="4"/>
    <s v="MAIN"/>
    <s v="TRIM 2"/>
    <s v="A"/>
    <m/>
    <m/>
    <x v="0"/>
  </r>
  <r>
    <n v="6"/>
    <s v="SATURDAY"/>
    <s v="1730-2030HRS"/>
    <s v="VIRTUAL"/>
    <s v="ZOOM"/>
    <x v="463"/>
    <s v="SOCIOLINGUISTICS"/>
    <s v="429"/>
    <s v="DR. ROBERT OCHIENG"/>
    <s v="DIPED"/>
    <s v="MAIN"/>
    <m/>
    <m/>
    <m/>
    <n v="6"/>
    <m/>
    <m/>
    <m/>
    <m/>
    <m/>
    <m/>
    <m/>
    <m/>
    <m/>
    <m/>
    <m/>
    <m/>
    <m/>
    <m/>
    <m/>
    <x v="1"/>
    <s v="EPS"/>
    <s v="KCADE"/>
    <s v="DIPED"/>
    <x v="4"/>
    <s v="MAIN"/>
    <s v="TRIM 3"/>
    <s v="A"/>
    <m/>
    <m/>
    <x v="0"/>
  </r>
  <r>
    <n v="2"/>
    <s v="TUESDAY"/>
    <s v="1730-2030HRS"/>
    <s v="PG"/>
    <s v="ZOOM"/>
    <x v="464"/>
    <s v="RESEARCH AND PUBLICATION"/>
    <s v="429"/>
    <s v="DR. ROBERT OCHIENG"/>
    <s v="MED( ADMIN and CURICULUM DEVELOPMENT)"/>
    <s v="MAIN"/>
    <n v="3"/>
    <n v="3"/>
    <n v="1"/>
    <n v="5"/>
    <s v=""/>
    <s v=""/>
    <s v=""/>
    <s v=""/>
    <s v=""/>
    <s v=""/>
    <s v=""/>
    <s v=""/>
    <s v=""/>
    <s v=""/>
    <s v=""/>
    <s v=""/>
    <s v=""/>
    <m/>
    <s v=""/>
    <x v="1"/>
    <s v="EPS"/>
    <s v="KCAMEEDU"/>
    <s v="MED( ADMIN and CURICULUM DEVELOPMENT)"/>
    <x v="1"/>
    <s v="MAIN"/>
    <s v="TRIM 3"/>
    <s v="A"/>
    <m/>
    <m/>
    <x v="0"/>
  </r>
  <r>
    <n v="7"/>
    <s v="SUNDAY"/>
    <s v="1730-2030 HRS"/>
    <s v="VIRTUAL"/>
    <s v="ZOOM"/>
    <x v="233"/>
    <s v="INTRODUCTION TO MACROECONOMICS"/>
    <s v="430"/>
    <s v="DR. PETER OMAE"/>
    <s v="BCOM"/>
    <s v="MAIN"/>
    <n v="3"/>
    <n v="3"/>
    <n v="1"/>
    <n v="6"/>
    <s v=""/>
    <s v=""/>
    <s v=""/>
    <s v=""/>
    <s v=""/>
    <s v=""/>
    <s v=""/>
    <n v="1"/>
    <s v=""/>
    <s v=""/>
    <s v=""/>
    <s v=""/>
    <s v=""/>
    <m/>
    <s v=""/>
    <x v="2"/>
    <s v="ECOSTA"/>
    <s v="KCABCOM"/>
    <s v="BCOM"/>
    <x v="4"/>
    <s v="MAIN"/>
    <s v="YEAR1TRIM2"/>
    <s v="A"/>
    <m/>
    <m/>
    <x v="0"/>
  </r>
  <r>
    <n v="7"/>
    <s v="SUNDAY"/>
    <s v="1730-2030 HRS"/>
    <s v="VIRTUAL"/>
    <s v="ZOOM"/>
    <x v="233"/>
    <s v="INTRODUCTION TO MACROECONOMICS"/>
    <s v="430"/>
    <s v="DR. PETER OMAE"/>
    <s v="BPL"/>
    <s v="MAIN"/>
    <m/>
    <n v="0"/>
    <n v="0"/>
    <n v="6"/>
    <s v=""/>
    <s v=""/>
    <s v=""/>
    <s v=""/>
    <s v=""/>
    <s v=""/>
    <s v=""/>
    <n v="0"/>
    <s v=""/>
    <s v=""/>
    <s v=""/>
    <s v=""/>
    <s v=""/>
    <m/>
    <s v=""/>
    <x v="2"/>
    <s v="ECOSTA"/>
    <s v="KCABSCPL"/>
    <s v="BPL"/>
    <x v="4"/>
    <s v="MAIN"/>
    <s v="YEAR1TRIM2"/>
    <s v="A"/>
    <m/>
    <n v="74"/>
    <x v="0"/>
  </r>
  <r>
    <n v="7"/>
    <s v="SUNDAY"/>
    <s v="1730-2030 HRS"/>
    <s v="VIRTUAL"/>
    <s v="ZOOM"/>
    <x v="233"/>
    <s v="INTRODUCTION TO MACROECONOMICS"/>
    <s v="430"/>
    <s v="DR. PETER OMAE"/>
    <s v="BPM"/>
    <s v="MAIN"/>
    <m/>
    <n v="0"/>
    <n v="0"/>
    <n v="6"/>
    <s v=""/>
    <s v=""/>
    <s v=""/>
    <s v=""/>
    <s v=""/>
    <s v=""/>
    <s v=""/>
    <n v="0"/>
    <s v=""/>
    <s v=""/>
    <s v=""/>
    <s v=""/>
    <s v=""/>
    <m/>
    <s v=""/>
    <x v="2"/>
    <s v="ECOSTA"/>
    <s v="KCABSCPM"/>
    <s v="BPM"/>
    <x v="4"/>
    <s v="MAIN"/>
    <s v="YEAR1TRIM2"/>
    <s v="A"/>
    <m/>
    <n v="74"/>
    <x v="0"/>
  </r>
  <r>
    <n v="3"/>
    <s v="WEDNESDAY"/>
    <s v="1730-2030 HRS"/>
    <s v="PG"/>
    <s v="ZOOM"/>
    <x v="465"/>
    <s v="MANAGERIAL ECONOMICS"/>
    <s v="430"/>
    <s v="DR. PETER OMAE"/>
    <s v="MBA CM"/>
    <s v="TOWN"/>
    <n v="3"/>
    <n v="3"/>
    <n v="1"/>
    <n v="40"/>
    <s v=""/>
    <s v=""/>
    <s v=""/>
    <s v=""/>
    <s v=""/>
    <s v=""/>
    <s v=""/>
    <s v=""/>
    <s v=""/>
    <s v=""/>
    <n v="1"/>
    <s v=""/>
    <s v=""/>
    <m/>
    <s v=""/>
    <x v="2"/>
    <s v="ECOSTA"/>
    <s v="KCAMBA"/>
    <s v="MBA CM"/>
    <x v="2"/>
    <s v="TOWN"/>
    <s v="YEAR1TRIM1"/>
    <s v="A"/>
    <m/>
    <m/>
    <x v="0"/>
  </r>
  <r>
    <n v="3"/>
    <s v="WEDNESDAY"/>
    <s v="1730-2030 HRS"/>
    <s v="PG"/>
    <s v="ZOOM"/>
    <x v="465"/>
    <s v="MANAGERIAL ECONOMICS"/>
    <s v="430"/>
    <s v="DR. PETER OMAE"/>
    <s v="MBA MARKETING"/>
    <s v="TOWN"/>
    <m/>
    <n v="0"/>
    <n v="0"/>
    <m/>
    <s v=""/>
    <s v=""/>
    <s v=""/>
    <s v=""/>
    <s v=""/>
    <s v=""/>
    <s v=""/>
    <s v=""/>
    <s v=""/>
    <s v=""/>
    <n v="0"/>
    <s v=""/>
    <s v=""/>
    <m/>
    <s v=""/>
    <x v="2"/>
    <s v="ECOSTA"/>
    <s v="KCAMBAS"/>
    <s v="MBA MARKETING"/>
    <x v="2"/>
    <s v="TOWN"/>
    <s v="YEAR1TRIM1"/>
    <s v="A"/>
    <m/>
    <m/>
    <x v="0"/>
  </r>
  <r>
    <n v="3"/>
    <s v="WEDNESDAY"/>
    <s v="1730-2030 HRS"/>
    <s v="PG"/>
    <s v="ZOOM"/>
    <x v="465"/>
    <s v="MANAGERIAL ECONOMICS"/>
    <s v="430"/>
    <s v="DR. PETER OMAE"/>
    <s v="MBA PROC"/>
    <s v="TOWN"/>
    <m/>
    <n v="0"/>
    <n v="0"/>
    <m/>
    <s v=""/>
    <s v=""/>
    <s v=""/>
    <s v=""/>
    <s v=""/>
    <s v=""/>
    <s v=""/>
    <s v=""/>
    <s v=""/>
    <s v=""/>
    <n v="0"/>
    <s v=""/>
    <s v=""/>
    <m/>
    <s v=""/>
    <x v="2"/>
    <s v="ECOSTA"/>
    <s v="KCAMBAS"/>
    <s v="MBA PROC"/>
    <x v="2"/>
    <s v="TOWN"/>
    <s v="YEAR1TRIM1"/>
    <s v="A"/>
    <m/>
    <m/>
    <x v="0"/>
  </r>
  <r>
    <n v="2"/>
    <s v="TUESDAY"/>
    <s v="1730-2030 HRS"/>
    <s v="PG"/>
    <s v="ZOOM"/>
    <x v="466"/>
    <s v="ADVANCED MICROECONOMICS"/>
    <s v="430"/>
    <s v="DR. PETER OMAE"/>
    <s v="MSC ECON_INV"/>
    <s v="TOWN"/>
    <n v="3"/>
    <n v="3"/>
    <n v="1"/>
    <n v="22"/>
    <s v=""/>
    <s v=""/>
    <s v=""/>
    <s v=""/>
    <s v=""/>
    <s v=""/>
    <s v=""/>
    <s v=""/>
    <s v=""/>
    <s v=""/>
    <s v=""/>
    <s v=""/>
    <s v=""/>
    <m/>
    <s v=""/>
    <x v="2"/>
    <s v="ECOSTA"/>
    <s v="KCAMSCCOM"/>
    <s v="MSC ECON_INV"/>
    <x v="2"/>
    <s v="TOWN"/>
    <s v="YEAR1TRIM2"/>
    <s v="A"/>
    <m/>
    <m/>
    <x v="0"/>
  </r>
  <r>
    <n v="2"/>
    <s v="TUESDAY"/>
    <s v="1730-2030 HRS"/>
    <s v="PG"/>
    <s v="ZOOM"/>
    <x v="466"/>
    <s v="ADVANCED MICROECONOMICS"/>
    <s v="430"/>
    <s v="DR. PETER OMAE"/>
    <s v="MSC FIN_ECON"/>
    <s v="TOWN"/>
    <m/>
    <n v="0"/>
    <n v="0"/>
    <m/>
    <s v=""/>
    <s v=""/>
    <s v=""/>
    <s v=""/>
    <s v=""/>
    <s v=""/>
    <s v=""/>
    <s v=""/>
    <s v=""/>
    <s v=""/>
    <n v="0"/>
    <s v=""/>
    <s v=""/>
    <m/>
    <s v=""/>
    <x v="2"/>
    <s v="ECOSTA"/>
    <s v="KCAMSCCOM"/>
    <s v="MSC FIN_ECON"/>
    <x v="2"/>
    <s v="TOWN"/>
    <s v="YEAR1TRIM3"/>
    <s v="A"/>
    <m/>
    <m/>
    <x v="0"/>
  </r>
  <r>
    <n v="4"/>
    <s v="THURSDAY"/>
    <s v="1730-2030 HRS"/>
    <s v="PG"/>
    <s v="ZOOM"/>
    <x v="467"/>
    <s v="MONETARY ECONOMICS"/>
    <s v="430"/>
    <s v="DR. PETER OMAE"/>
    <s v="MSC ECON_INV"/>
    <s v="TOWN"/>
    <m/>
    <n v="0"/>
    <n v="0"/>
    <m/>
    <s v=""/>
    <s v=""/>
    <s v=""/>
    <s v=""/>
    <s v=""/>
    <s v=""/>
    <s v=""/>
    <s v=""/>
    <s v=""/>
    <s v=""/>
    <s v=""/>
    <s v=""/>
    <s v=""/>
    <m/>
    <s v=""/>
    <x v="2"/>
    <s v="ECOSTA"/>
    <s v="KCAMSCCOM"/>
    <s v="MSC ECON_INV"/>
    <x v="2"/>
    <s v="TOWN"/>
    <s v="YEAR1TRIM2"/>
    <s v="A"/>
    <m/>
    <m/>
    <x v="0"/>
  </r>
  <r>
    <n v="4"/>
    <s v="THURSDAY"/>
    <s v="1730-2030 HRS"/>
    <s v="PG"/>
    <s v="ZOOM"/>
    <x v="467"/>
    <s v="MONETARY ECONOMICS"/>
    <s v="430"/>
    <s v="DR. PETER OMAE"/>
    <s v="MSC FIN_ECON"/>
    <s v="TOWN"/>
    <n v="3"/>
    <n v="3"/>
    <n v="1"/>
    <n v="22"/>
    <s v=""/>
    <s v=""/>
    <s v=""/>
    <s v=""/>
    <s v=""/>
    <s v=""/>
    <s v=""/>
    <s v=""/>
    <s v=""/>
    <s v=""/>
    <n v="1"/>
    <s v=""/>
    <s v=""/>
    <m/>
    <s v=""/>
    <x v="2"/>
    <s v="ECOSTA"/>
    <s v="KCAMSCCOM"/>
    <s v="MSC FIN_ECON"/>
    <x v="2"/>
    <s v="TOWN"/>
    <s v="YEAR1TRIM3"/>
    <s v="A"/>
    <m/>
    <m/>
    <x v="0"/>
  </r>
  <r>
    <n v="4"/>
    <s v="THURSDAY"/>
    <s v="1730-2030 HRS"/>
    <s v="PG"/>
    <s v="ZOOM"/>
    <x v="467"/>
    <s v="MONETARY ECONOMICS"/>
    <s v="430"/>
    <s v="DR. PETER OMAE"/>
    <s v="MSC FIN_INV"/>
    <s v="TOWN"/>
    <m/>
    <n v="0"/>
    <n v="0"/>
    <m/>
    <s v=""/>
    <s v=""/>
    <s v=""/>
    <s v=""/>
    <s v=""/>
    <s v=""/>
    <s v=""/>
    <s v=""/>
    <s v=""/>
    <s v=""/>
    <n v="0"/>
    <s v=""/>
    <s v=""/>
    <m/>
    <s v=""/>
    <x v="2"/>
    <s v="ECOSTA"/>
    <s v="KCAMSCCOM"/>
    <s v="MSC FIN_INV"/>
    <x v="2"/>
    <s v="TOWN"/>
    <s v="YEAR1TRIM3"/>
    <s v="A"/>
    <m/>
    <m/>
    <x v="0"/>
  </r>
  <r>
    <n v="1"/>
    <s v="MONDAY"/>
    <s v="1730-2030 HRS"/>
    <s v="PG"/>
    <s v="ZOOM"/>
    <x v="414"/>
    <s v="ECONOMETRICS"/>
    <s v="430"/>
    <s v="DR. PETER OMAE"/>
    <s v="MBA CM"/>
    <s v="TOWN"/>
    <m/>
    <n v="0"/>
    <n v="0"/>
    <m/>
    <s v=""/>
    <s v=""/>
    <s v=""/>
    <s v=""/>
    <s v=""/>
    <s v=""/>
    <s v=""/>
    <s v=""/>
    <s v=""/>
    <s v=""/>
    <n v="0"/>
    <s v=""/>
    <s v=""/>
    <m/>
    <s v=""/>
    <x v="2"/>
    <s v="ECOSTA"/>
    <s v="KCAMBA"/>
    <s v="MBA CM"/>
    <x v="2"/>
    <s v="TOWN"/>
    <s v="YEAR1TRIM1"/>
    <s v="A"/>
    <m/>
    <m/>
    <x v="0"/>
  </r>
  <r>
    <n v="1"/>
    <s v="MONDAY"/>
    <s v="1730-2030 HRS"/>
    <s v="PG"/>
    <s v="ZOOM"/>
    <x v="414"/>
    <s v="ECONOMETRICS"/>
    <s v="430"/>
    <s v="DR. PETER OMAE"/>
    <s v="MBA HRM"/>
    <s v="TOWN"/>
    <m/>
    <n v="0"/>
    <n v="0"/>
    <m/>
    <s v=""/>
    <s v=""/>
    <s v=""/>
    <s v=""/>
    <s v=""/>
    <s v=""/>
    <s v=""/>
    <s v=""/>
    <s v=""/>
    <s v=""/>
    <n v="0"/>
    <s v=""/>
    <s v=""/>
    <m/>
    <s v=""/>
    <x v="2"/>
    <s v="ECOSTA"/>
    <s v="KCAMBAS"/>
    <s v="MBA HRM"/>
    <x v="2"/>
    <s v="TOWN"/>
    <s v="YEAR1TRIM1"/>
    <s v="A"/>
    <m/>
    <m/>
    <x v="0"/>
  </r>
  <r>
    <n v="1"/>
    <s v="MONDAY"/>
    <s v="1730-2030 HRS"/>
    <s v="PG"/>
    <s v="ZOOM"/>
    <x v="414"/>
    <s v="ECONOMETRICS"/>
    <s v="430"/>
    <s v="DR. PETER OMAE"/>
    <s v="MBA PROC"/>
    <s v="TOWN"/>
    <n v="3"/>
    <n v="3"/>
    <n v="1"/>
    <n v="50"/>
    <s v=""/>
    <s v=""/>
    <s v=""/>
    <s v=""/>
    <s v=""/>
    <s v=""/>
    <s v=""/>
    <s v=""/>
    <s v=""/>
    <s v=""/>
    <n v="1"/>
    <s v=""/>
    <s v=""/>
    <m/>
    <s v=""/>
    <x v="2"/>
    <s v="ECOSTA"/>
    <s v="KCAMBAS"/>
    <s v="MBA PROC"/>
    <x v="2"/>
    <s v="TOWN"/>
    <s v="YEAR1TRIM1"/>
    <s v="A"/>
    <m/>
    <m/>
    <x v="0"/>
  </r>
  <r>
    <n v="1"/>
    <s v="MONDAY"/>
    <s v="1730-2030 HRS"/>
    <s v="PG"/>
    <s v="ZOOM"/>
    <x v="414"/>
    <s v="ECONOMETRICS"/>
    <s v="430"/>
    <s v="DR. PETER OMAE"/>
    <s v="MSC SC"/>
    <s v="TOWN"/>
    <m/>
    <n v="0"/>
    <n v="0"/>
    <m/>
    <s v=""/>
    <s v=""/>
    <s v=""/>
    <s v=""/>
    <s v=""/>
    <s v=""/>
    <s v=""/>
    <s v=""/>
    <s v=""/>
    <s v=""/>
    <s v=""/>
    <s v=""/>
    <s v=""/>
    <m/>
    <s v=""/>
    <x v="2"/>
    <s v="ECOSTA"/>
    <s v="KCAMSCSCM"/>
    <s v="MSC SC"/>
    <x v="2"/>
    <s v="TOWN"/>
    <s v="YEAR1TRIM1"/>
    <s v="A"/>
    <m/>
    <m/>
    <x v="0"/>
  </r>
  <r>
    <n v="7"/>
    <s v="SUNDAY"/>
    <s v="1730-2030 HRS"/>
    <s v="VIRTUAL"/>
    <s v="ZOOM"/>
    <x v="468"/>
    <s v="INTERNATIONAL RELATIONS"/>
    <s v="432"/>
    <s v="DR. JUNITER KWAMBOKA MOKUA"/>
    <s v="BCOM"/>
    <s v="MAIN"/>
    <n v="3"/>
    <n v="3"/>
    <n v="1"/>
    <n v="6"/>
    <s v=""/>
    <s v=""/>
    <s v=""/>
    <s v=""/>
    <s v=""/>
    <s v=""/>
    <s v=""/>
    <n v="1"/>
    <s v=""/>
    <s v=""/>
    <s v=""/>
    <s v=""/>
    <s v=""/>
    <m/>
    <s v=""/>
    <x v="2"/>
    <s v="BAM"/>
    <s v="KCABCOM"/>
    <s v="BCOM"/>
    <x v="4"/>
    <s v="MAIN"/>
    <s v="YEAR2TRIM3"/>
    <s v="A"/>
    <m/>
    <m/>
    <x v="0"/>
  </r>
  <r>
    <n v="7"/>
    <s v="SUNDAY"/>
    <s v="1730-2030 HRS"/>
    <s v="VIRTUAL"/>
    <s v="ZOOM"/>
    <x v="468"/>
    <s v="INTERNATIONAL RELATIONS"/>
    <s v="432"/>
    <s v="DR. JUNITER KWAMBOKA MOKUA"/>
    <s v="BPL"/>
    <s v="MAIN"/>
    <m/>
    <n v="0"/>
    <n v="0"/>
    <n v="6"/>
    <s v=""/>
    <s v=""/>
    <s v=""/>
    <s v=""/>
    <s v=""/>
    <s v=""/>
    <s v=""/>
    <n v="0"/>
    <s v=""/>
    <s v=""/>
    <s v=""/>
    <s v=""/>
    <s v=""/>
    <m/>
    <s v=""/>
    <x v="2"/>
    <s v="BAM"/>
    <s v="KCABSCPL"/>
    <s v="BPL"/>
    <x v="4"/>
    <s v="MAIN"/>
    <s v="YEAR2TRIM3"/>
    <s v="A"/>
    <m/>
    <n v="74"/>
    <x v="0"/>
  </r>
  <r>
    <n v="7"/>
    <s v="SUNDAY"/>
    <s v="1730-2030 HRS"/>
    <s v="VIRTUAL"/>
    <s v="ZOOM"/>
    <x v="468"/>
    <s v="INTERNATIONAL RELATIONS"/>
    <s v="432"/>
    <s v="DR. JUNITER KWAMBOKA MOKUA"/>
    <s v="BPM"/>
    <s v="MAIN"/>
    <m/>
    <n v="0"/>
    <n v="0"/>
    <n v="6"/>
    <s v=""/>
    <s v=""/>
    <s v=""/>
    <s v=""/>
    <s v=""/>
    <s v=""/>
    <s v=""/>
    <n v="0"/>
    <s v=""/>
    <s v=""/>
    <s v=""/>
    <s v=""/>
    <s v=""/>
    <m/>
    <s v=""/>
    <x v="2"/>
    <s v="BAM"/>
    <s v="KCABSCPM"/>
    <s v="BPM"/>
    <x v="4"/>
    <s v="MAIN"/>
    <s v="YEAR2TRIM3"/>
    <s v="A"/>
    <m/>
    <n v="74"/>
    <x v="0"/>
  </r>
  <r>
    <n v="4"/>
    <s v="THURSDAY"/>
    <s v="1730-2030 HRS"/>
    <s v="VIRTUAL"/>
    <s v="ZOOM"/>
    <x v="469"/>
    <s v="MARKETING MANAGEMENT"/>
    <s v="432"/>
    <s v="DR. JUNITER KWAMBOKA MOKUA"/>
    <s v="BCOM"/>
    <s v="MAIN"/>
    <n v="3"/>
    <n v="3"/>
    <n v="1"/>
    <n v="6"/>
    <s v=""/>
    <s v=""/>
    <s v=""/>
    <s v=""/>
    <s v=""/>
    <s v=""/>
    <s v=""/>
    <n v="1"/>
    <s v=""/>
    <s v=""/>
    <s v=""/>
    <s v=""/>
    <s v=""/>
    <m/>
    <s v=""/>
    <x v="2"/>
    <s v="BAM"/>
    <s v="KCABCOM"/>
    <s v="BCOM"/>
    <x v="1"/>
    <s v="MAIN"/>
    <s v="YEAR3TRIM2"/>
    <s v="A"/>
    <s v="MO"/>
    <m/>
    <x v="0"/>
  </r>
  <r>
    <n v="4"/>
    <s v="THURSDAY"/>
    <s v="1730-1203 HRS"/>
    <s v="VIRTUAL"/>
    <s v="ZOOM"/>
    <x v="469"/>
    <s v="MARKETING MANAGEMENT"/>
    <s v="432"/>
    <s v="DR. JUNITER KWAMBOKA MOKUA"/>
    <s v="BAC"/>
    <s v="MAIN"/>
    <m/>
    <n v="0"/>
    <n v="0"/>
    <n v="40"/>
    <m/>
    <s v=""/>
    <s v=""/>
    <s v=""/>
    <s v=""/>
    <s v=""/>
    <n v="0"/>
    <s v=""/>
    <s v=""/>
    <s v=""/>
    <s v=""/>
    <s v=""/>
    <s v=""/>
    <m/>
    <s v=""/>
    <x v="0"/>
    <s v="BAM"/>
    <s v="KCABAC"/>
    <s v="BAC"/>
    <x v="1"/>
    <s v="MAIN"/>
    <s v="YEAR3TRIM2"/>
    <s v="A"/>
    <m/>
    <m/>
    <x v="0"/>
  </r>
  <r>
    <n v="3"/>
    <s v="WEDNESDAY"/>
    <s v="1730-2030 HRS"/>
    <s v="PG"/>
    <s v="ZOOM"/>
    <x v="470"/>
    <s v="CONSUMER PSYCHOLOGY"/>
    <s v="432"/>
    <s v="DR. JUNITER KWAMBOKA MOKUA"/>
    <s v="MBA MARKETING"/>
    <s v="TOWN"/>
    <n v="3"/>
    <n v="3"/>
    <n v="1"/>
    <n v="22"/>
    <s v=""/>
    <s v=""/>
    <s v=""/>
    <s v=""/>
    <s v=""/>
    <s v=""/>
    <s v=""/>
    <s v=""/>
    <s v=""/>
    <s v=""/>
    <n v="1"/>
    <s v=""/>
    <s v=""/>
    <m/>
    <s v=""/>
    <x v="2"/>
    <s v="BAM"/>
    <s v="KCAMBAS"/>
    <s v="MBA MARKETING"/>
    <x v="2"/>
    <s v="TOWN"/>
    <s v="YEAR1TRIM2"/>
    <s v="A"/>
    <m/>
    <m/>
    <x v="0"/>
  </r>
  <r>
    <n v="2"/>
    <s v="TUESDAY"/>
    <s v="1730-2030 HRS"/>
    <s v="PG"/>
    <s v="ZOOM"/>
    <x v="471"/>
    <s v="INTEGRATED MARKETING COMMUNICATION"/>
    <s v="432"/>
    <s v="DR. JUNITER KWAMBOKA MOKUA"/>
    <s v="MBA MARKETING"/>
    <s v="TOWN"/>
    <n v="3"/>
    <n v="3"/>
    <n v="1"/>
    <n v="22"/>
    <s v=""/>
    <s v=""/>
    <s v=""/>
    <s v=""/>
    <s v=""/>
    <s v=""/>
    <s v=""/>
    <s v=""/>
    <s v=""/>
    <s v=""/>
    <n v="1"/>
    <s v=""/>
    <s v=""/>
    <m/>
    <s v=""/>
    <x v="2"/>
    <s v="BAM"/>
    <s v="KCAMBAS"/>
    <s v="MBA MARKETING"/>
    <x v="2"/>
    <s v="TOWN"/>
    <s v="YEAR1TRIM2"/>
    <s v="A"/>
    <m/>
    <m/>
    <x v="0"/>
  </r>
  <r>
    <n v="5"/>
    <s v="FRIDAY"/>
    <s v="1730-2030 HRS"/>
    <s v="PG"/>
    <s v="ZOOM"/>
    <x v="472"/>
    <s v="STRATEGIC BRAND MANAGEMENT"/>
    <s v="432"/>
    <s v="DR. JUNITER KWAMBOKA MOKUA"/>
    <s v="MBA MARKETING"/>
    <s v="TOWN"/>
    <n v="3"/>
    <n v="3"/>
    <n v="1"/>
    <n v="22"/>
    <s v=""/>
    <s v=""/>
    <s v=""/>
    <s v=""/>
    <s v=""/>
    <s v=""/>
    <s v=""/>
    <s v=""/>
    <s v=""/>
    <s v=""/>
    <n v="1"/>
    <s v=""/>
    <s v=""/>
    <m/>
    <s v=""/>
    <x v="2"/>
    <s v="BAM"/>
    <s v="KCAMBAS"/>
    <s v="MBA MARKETING"/>
    <x v="2"/>
    <s v="TOWN"/>
    <s v="YEAR1TRIM3"/>
    <s v="A"/>
    <m/>
    <m/>
    <x v="0"/>
  </r>
  <r>
    <n v="5"/>
    <s v="FRIDAY"/>
    <s v="1730-2030 HRS"/>
    <s v="PG"/>
    <s v="ZOOM"/>
    <x v="472"/>
    <s v="STRATEGIC BRAND MANAGEMENT"/>
    <s v="432"/>
    <s v="DR. JUNITER KWAMBOKA MOKUA"/>
    <s v="MSC KM"/>
    <s v="TOWN"/>
    <m/>
    <n v="0"/>
    <n v="0"/>
    <m/>
    <s v=""/>
    <s v=""/>
    <s v=""/>
    <s v=""/>
    <s v=""/>
    <s v=""/>
    <s v=""/>
    <s v=""/>
    <s v=""/>
    <s v=""/>
    <n v="0"/>
    <s v=""/>
    <s v=""/>
    <m/>
    <s v=""/>
    <x v="2"/>
    <s v="BAM"/>
    <s v="KCAMSCKMI"/>
    <s v="MSC KM"/>
    <x v="2"/>
    <s v="TOWN"/>
    <s v="YEAR1TRIM3"/>
    <s v="A"/>
    <m/>
    <m/>
    <x v="0"/>
  </r>
  <r>
    <n v="3"/>
    <s v="WEDNESDAY"/>
    <s v="0700-1100 HRS"/>
    <s v="LAB"/>
    <s v="TC 0-3"/>
    <x v="473"/>
    <s v="DEEP LEARNING"/>
    <s v="433"/>
    <s v="DR. RUFUS GIKERA"/>
    <s v="BDS"/>
    <s v="MAIN"/>
    <s v="4"/>
    <s v="4"/>
    <n v="1"/>
    <n v="26"/>
    <m/>
    <s v=""/>
    <s v=""/>
    <s v=""/>
    <s v=""/>
    <s v=""/>
    <s v=""/>
    <s v=""/>
    <s v=""/>
    <s v=""/>
    <s v=""/>
    <s v=""/>
    <s v=""/>
    <m/>
    <s v=""/>
    <x v="0"/>
    <s v="DSAI"/>
    <s v="KCABSCDS"/>
    <s v="BDS"/>
    <x v="0"/>
    <s v="MAIN"/>
    <s v="YEAR2TRIM3"/>
    <s v="A"/>
    <m/>
    <m/>
    <x v="0"/>
  </r>
  <r>
    <n v="5"/>
    <s v="FRIDAY"/>
    <s v="1730-2030 HRS"/>
    <s v="PG"/>
    <s v="ZOOM"/>
    <x v="474"/>
    <s v="ARTIFICIAL NEURAL NETWORKS AND DEEP LEARNING"/>
    <s v="433"/>
    <s v="DR. RUFUS GIKERA"/>
    <s v="MDS"/>
    <s v="MAIN"/>
    <s v="3"/>
    <s v="3"/>
    <n v="1"/>
    <n v="17"/>
    <m/>
    <s v=""/>
    <s v=""/>
    <s v=""/>
    <s v=""/>
    <s v=""/>
    <s v=""/>
    <s v=""/>
    <s v=""/>
    <s v=""/>
    <s v=""/>
    <s v=""/>
    <s v=""/>
    <m/>
    <s v=""/>
    <x v="0"/>
    <s v="DSAI"/>
    <s v="KCAMSCDS"/>
    <s v="MDS"/>
    <x v="2"/>
    <s v="MAIN"/>
    <s v="YEAR1TRIM2"/>
    <s v="A"/>
    <m/>
    <m/>
    <x v="0"/>
  </r>
  <r>
    <n v="6"/>
    <s v="SATURDAY"/>
    <s v="1100-1400 HRS"/>
    <s v="PG"/>
    <s v="ZOOM"/>
    <x v="475"/>
    <s v="BIG DATA ANALYTICS"/>
    <s v="433"/>
    <s v="DR. RUFUS GIKERA"/>
    <s v="MDS"/>
    <s v="MAIN"/>
    <s v="3"/>
    <s v="3"/>
    <n v="1"/>
    <n v="6"/>
    <m/>
    <s v=""/>
    <s v=""/>
    <s v=""/>
    <s v=""/>
    <s v=""/>
    <s v=""/>
    <s v=""/>
    <s v=""/>
    <s v=""/>
    <s v=""/>
    <s v=""/>
    <s v=""/>
    <m/>
    <s v=""/>
    <x v="0"/>
    <s v="DSAI"/>
    <s v="KCAMSCDS"/>
    <s v="MDS"/>
    <x v="2"/>
    <s v="MAIN"/>
    <s v="YEAR2TRIM1"/>
    <s v="A"/>
    <m/>
    <m/>
    <x v="0"/>
  </r>
  <r>
    <n v="6"/>
    <s v="SATURDAY"/>
    <s v="1500-1800 HRS"/>
    <s v="PG"/>
    <s v="ZOOM"/>
    <x v="476"/>
    <s v="CLOUD COMPUTING AND BIG DATA PROCESSING"/>
    <s v="433"/>
    <s v="DR. RUFUS GIKERA"/>
    <s v="MDS"/>
    <s v="MAIN"/>
    <s v="3"/>
    <s v="3"/>
    <n v="1"/>
    <n v="28"/>
    <m/>
    <s v=""/>
    <s v=""/>
    <s v=""/>
    <s v=""/>
    <s v=""/>
    <s v=""/>
    <s v=""/>
    <s v=""/>
    <s v=""/>
    <s v=""/>
    <s v=""/>
    <s v=""/>
    <m/>
    <s v=""/>
    <x v="0"/>
    <s v="DSAI"/>
    <s v="KCAMSCDS"/>
    <s v="MDS"/>
    <x v="2"/>
    <s v="MAIN"/>
    <s v="YEAR2TRIM1"/>
    <s v="A"/>
    <m/>
    <m/>
    <x v="0"/>
  </r>
  <r>
    <n v="6"/>
    <s v="SATURDAY"/>
    <s v="0800-1100 HRS"/>
    <s v="PG"/>
    <s v="ZOOM"/>
    <x v="477"/>
    <s v="DATA SCIENCE PROJECT MANAGEMENT"/>
    <s v="433"/>
    <s v="DR. RUFUS GIKERA"/>
    <s v="MDS"/>
    <s v="MAIN"/>
    <s v="3"/>
    <s v="3"/>
    <n v="1"/>
    <n v="29"/>
    <m/>
    <s v=""/>
    <s v=""/>
    <s v=""/>
    <s v=""/>
    <s v=""/>
    <s v=""/>
    <s v=""/>
    <s v=""/>
    <s v=""/>
    <s v=""/>
    <s v=""/>
    <s v=""/>
    <m/>
    <s v=""/>
    <x v="0"/>
    <s v="DSAI"/>
    <s v="KCAMSCDS"/>
    <s v="MDS"/>
    <x v="2"/>
    <s v="MAIN"/>
    <s v="YEAR2TRIM1"/>
    <s v="A"/>
    <m/>
    <m/>
    <x v="0"/>
  </r>
  <r>
    <n v="3"/>
    <s v="WEDNESDAY"/>
    <s v="1700-2000 HRS"/>
    <s v="VIRTUAL"/>
    <s v="ZOOM"/>
    <x v="212"/>
    <s v="FOUNDATIONS OF CRITICAL AND CREATIVE THINKING"/>
    <s v="434"/>
    <s v="KEZIAH WANJIKU"/>
    <s v="BCP"/>
    <s v="MAIN"/>
    <m/>
    <n v="0"/>
    <n v="0"/>
    <n v="10"/>
    <s v=""/>
    <s v=""/>
    <s v=""/>
    <s v=""/>
    <s v=""/>
    <s v=""/>
    <s v=""/>
    <s v=""/>
    <s v=""/>
    <n v="0"/>
    <s v=""/>
    <s v=""/>
    <s v=""/>
    <m/>
    <s v=""/>
    <x v="1"/>
    <s v="EPS"/>
    <s v="KCABACP"/>
    <s v="BCP"/>
    <x v="2"/>
    <s v="MAIN"/>
    <s v="SSY1S2"/>
    <s v="A"/>
    <m/>
    <m/>
    <x v="0"/>
  </r>
  <r>
    <n v="3"/>
    <s v="WEDNESDAY"/>
    <s v="1730-2030 HRS"/>
    <s v="VIRTUAL"/>
    <s v="ZOOM"/>
    <x v="212"/>
    <s v="FOUNDATIONS OF CRITICAL AND CREATIVE THINKING"/>
    <s v="434"/>
    <s v="KEZIAH WANJIKU"/>
    <s v="BCP"/>
    <s v="MAIN"/>
    <n v="3"/>
    <n v="3"/>
    <n v="1"/>
    <n v="6"/>
    <s v=""/>
    <s v=""/>
    <s v=""/>
    <s v=""/>
    <s v=""/>
    <s v=""/>
    <s v=""/>
    <s v=""/>
    <s v=""/>
    <n v="1"/>
    <s v=""/>
    <s v=""/>
    <s v=""/>
    <m/>
    <s v=""/>
    <x v="1"/>
    <s v="SS"/>
    <s v="KCABACP"/>
    <s v="BCP"/>
    <x v="2"/>
    <s v="MAIN"/>
    <s v="SSY1S2"/>
    <s v="A"/>
    <m/>
    <m/>
    <x v="0"/>
  </r>
  <r>
    <n v="3"/>
    <s v="WEDNESDAY"/>
    <s v="1730-2030 HRS"/>
    <s v="VIRTUAL"/>
    <s v="ZOOM"/>
    <x v="212"/>
    <s v="FOUNDATIONS OF CRITICAL AND CREATIVE THINKING"/>
    <s v="434"/>
    <s v="KEZIAH WANJIKU"/>
    <s v="BPM"/>
    <s v="KITENGELA"/>
    <m/>
    <n v="0"/>
    <n v="0"/>
    <m/>
    <s v=""/>
    <s v=""/>
    <s v=""/>
    <s v=""/>
    <s v=""/>
    <s v=""/>
    <s v=""/>
    <n v="0"/>
    <s v=""/>
    <s v=""/>
    <s v=""/>
    <s v=""/>
    <s v=""/>
    <m/>
    <s v=""/>
    <x v="2"/>
    <s v="SS"/>
    <s v="KCABSCPM"/>
    <s v="BPM"/>
    <x v="2"/>
    <s v="KITENGELA"/>
    <s v="YEAR1TRIM2"/>
    <s v="A"/>
    <n v="87"/>
    <s v="TRIM 1A"/>
    <x v="0"/>
  </r>
  <r>
    <n v="3"/>
    <s v="WEDNESDAY"/>
    <s v="1730-2030 HRS"/>
    <s v="VIRTUAL"/>
    <s v="ZOOM"/>
    <x v="212"/>
    <s v="FOUNDATIONS OF CRITICAL AND CREATIVE THINKING"/>
    <s v="434"/>
    <s v="KEZIAH WANJIKU"/>
    <s v="BPM"/>
    <s v="MAIN"/>
    <m/>
    <n v="0"/>
    <n v="0"/>
    <n v="39"/>
    <s v=""/>
    <s v=""/>
    <s v=""/>
    <s v=""/>
    <s v=""/>
    <s v=""/>
    <s v=""/>
    <n v="0"/>
    <s v=""/>
    <s v=""/>
    <s v=""/>
    <s v=""/>
    <s v=""/>
    <m/>
    <s v=""/>
    <x v="2"/>
    <s v="SS"/>
    <s v="KCABSCPM"/>
    <s v="BPM"/>
    <x v="2"/>
    <s v="MAIN"/>
    <s v="YEAR1TRIM2"/>
    <s v="A"/>
    <n v="87"/>
    <s v="TRIM 1A"/>
    <x v="0"/>
  </r>
  <r>
    <n v="3"/>
    <s v="WEDNESDAY"/>
    <s v="1730-2030 HRS"/>
    <s v="VIRTUAL"/>
    <s v="ZOOM"/>
    <x v="212"/>
    <s v="FOUNDATIONS OF CRITICAL AND CREATIVE THINKING"/>
    <s v="434"/>
    <s v="KEZIAH WANJIKU"/>
    <s v="BPM"/>
    <s v="TOWN"/>
    <m/>
    <n v="0"/>
    <n v="0"/>
    <m/>
    <s v=""/>
    <s v=""/>
    <s v=""/>
    <s v=""/>
    <s v=""/>
    <s v=""/>
    <s v=""/>
    <n v="0"/>
    <s v=""/>
    <s v=""/>
    <s v=""/>
    <s v=""/>
    <s v=""/>
    <m/>
    <s v=""/>
    <x v="2"/>
    <s v="SS"/>
    <s v="KCABSCPM"/>
    <s v="BPM"/>
    <x v="2"/>
    <s v="TOWN"/>
    <s v="YEAR1TRIM2"/>
    <s v="A"/>
    <n v="87"/>
    <s v="TRIM 1A"/>
    <x v="0"/>
  </r>
  <r>
    <n v="3"/>
    <s v="WEDNESDAY"/>
    <s v="1730-2030 HRS"/>
    <s v="VIRTUAL"/>
    <s v="ZOOM"/>
    <x v="212"/>
    <s v="FOUNDATIONS OF CRITICAL AND CREATIVE THINKING"/>
    <s v="434"/>
    <s v="KEZIAH WANJIKU"/>
    <s v="BCOM"/>
    <s v="KITENGELA"/>
    <m/>
    <n v="0"/>
    <n v="0"/>
    <m/>
    <s v=""/>
    <s v=""/>
    <s v=""/>
    <s v=""/>
    <s v=""/>
    <s v=""/>
    <s v=""/>
    <n v="0"/>
    <s v=""/>
    <s v=""/>
    <s v=""/>
    <s v=""/>
    <s v=""/>
    <m/>
    <s v=""/>
    <x v="2"/>
    <s v="SS"/>
    <s v="KCABCOM"/>
    <s v="BCOM"/>
    <x v="2"/>
    <s v="KITENGELA"/>
    <s v="YEAR1TRIM2"/>
    <s v="A"/>
    <m/>
    <s v="TRIM 1A"/>
    <x v="0"/>
  </r>
  <r>
    <n v="3"/>
    <s v="WEDNESDAY"/>
    <s v="1730-2030 HRS"/>
    <s v="VIRTUAL"/>
    <s v="ZOOM"/>
    <x v="212"/>
    <s v="FOUNDATIONS OF CRITICAL AND CREATIVE THINKING"/>
    <s v="434"/>
    <s v="KEZIAH WANJIKU"/>
    <s v="BPL"/>
    <s v="KITENGELA"/>
    <m/>
    <n v="0"/>
    <n v="0"/>
    <m/>
    <s v=""/>
    <s v=""/>
    <s v=""/>
    <s v=""/>
    <s v=""/>
    <s v=""/>
    <s v=""/>
    <n v="0"/>
    <s v=""/>
    <s v=""/>
    <s v=""/>
    <s v=""/>
    <s v=""/>
    <m/>
    <s v=""/>
    <x v="2"/>
    <s v="SS"/>
    <s v="KCABSCPL"/>
    <s v="BPL"/>
    <x v="2"/>
    <s v="KITENGELA"/>
    <s v="YEAR1TRIM2"/>
    <s v="A"/>
    <m/>
    <m/>
    <x v="0"/>
  </r>
  <r>
    <n v="3"/>
    <s v="WEDNESDAY"/>
    <s v="1730-2030 HRS"/>
    <s v="VIRTUAL"/>
    <s v="ZOOM"/>
    <x v="212"/>
    <s v="FOUNDATIONS OF CRITICAL AND CREATIVE THINKING"/>
    <s v="434"/>
    <s v="KEZIAH WANJIKU"/>
    <s v="BCOM"/>
    <s v="MAIN"/>
    <m/>
    <n v="0"/>
    <n v="0"/>
    <n v="39"/>
    <s v=""/>
    <s v=""/>
    <s v=""/>
    <s v=""/>
    <s v=""/>
    <s v=""/>
    <s v=""/>
    <n v="0"/>
    <s v=""/>
    <s v=""/>
    <s v=""/>
    <s v=""/>
    <s v=""/>
    <m/>
    <s v=""/>
    <x v="2"/>
    <s v="SS"/>
    <s v="KCABCOM"/>
    <s v="BCOM"/>
    <x v="2"/>
    <s v="MAIN"/>
    <s v="YEAR1TRIM2"/>
    <s v="A"/>
    <m/>
    <s v="TRIM 1A"/>
    <x v="0"/>
  </r>
  <r>
    <n v="3"/>
    <s v="WEDNESDAY"/>
    <s v="1730-2030 HRS"/>
    <s v="VIRTUAL"/>
    <s v="ZOOM"/>
    <x v="212"/>
    <s v="FOUNDATIONS OF CRITICAL AND CREATIVE THINKING"/>
    <s v="434"/>
    <s v="KEZIAH WANJIKU"/>
    <s v="BPL"/>
    <s v="MAIN"/>
    <m/>
    <n v="0"/>
    <n v="0"/>
    <m/>
    <s v=""/>
    <s v=""/>
    <s v=""/>
    <s v=""/>
    <s v=""/>
    <s v=""/>
    <s v=""/>
    <n v="0"/>
    <s v=""/>
    <s v=""/>
    <s v=""/>
    <s v=""/>
    <s v=""/>
    <m/>
    <s v=""/>
    <x v="2"/>
    <s v="SS"/>
    <s v="KCABSCPL"/>
    <s v="BPL"/>
    <x v="2"/>
    <s v="MAIN"/>
    <s v="YEAR1TRIM2"/>
    <s v="A"/>
    <m/>
    <m/>
    <x v="0"/>
  </r>
  <r>
    <n v="3"/>
    <s v="WEDNESDAY"/>
    <s v="1730-2030 HRS"/>
    <s v="VIRTUAL"/>
    <s v="ZOOM"/>
    <x v="212"/>
    <s v="FOUNDATIONS OF CRITICAL AND CREATIVE THINKING"/>
    <s v="434"/>
    <s v="KEZIAH WANJIKU"/>
    <s v="BSC FA"/>
    <s v="MAIN"/>
    <m/>
    <n v="0"/>
    <n v="0"/>
    <m/>
    <s v=""/>
    <s v=""/>
    <s v=""/>
    <s v=""/>
    <s v=""/>
    <s v=""/>
    <s v=""/>
    <s v=""/>
    <s v=""/>
    <s v=""/>
    <s v=""/>
    <s v=""/>
    <s v=""/>
    <m/>
    <s v=""/>
    <x v="2"/>
    <s v="SS"/>
    <s v="KCABSCFA"/>
    <s v="BSC FA"/>
    <x v="2"/>
    <s v="MAIN"/>
    <s v="YEAR1TRIM2"/>
    <s v="A"/>
    <m/>
    <s v="TRIM 1A"/>
    <x v="0"/>
  </r>
  <r>
    <n v="3"/>
    <s v="WEDNESDAY"/>
    <s v="1730-2030 HRS"/>
    <s v="VIRTUAL"/>
    <s v="ZOOM"/>
    <x v="212"/>
    <s v="FOUNDATIONS OF CRITICAL AND CREATIVE THINKING"/>
    <s v="434"/>
    <s v="KEZIAH WANJIKU"/>
    <s v="BCOM"/>
    <s v="TOWN"/>
    <m/>
    <n v="0"/>
    <n v="0"/>
    <m/>
    <s v=""/>
    <s v=""/>
    <s v=""/>
    <s v=""/>
    <s v=""/>
    <s v=""/>
    <s v=""/>
    <n v="0"/>
    <s v=""/>
    <s v=""/>
    <s v=""/>
    <s v=""/>
    <s v=""/>
    <m/>
    <s v=""/>
    <x v="2"/>
    <s v="SS"/>
    <s v="KCABCOM"/>
    <s v="BCOM"/>
    <x v="2"/>
    <s v="TOWN"/>
    <s v="YEAR1TRIM2"/>
    <s v="A"/>
    <m/>
    <s v="TRIM 1A"/>
    <x v="0"/>
  </r>
  <r>
    <n v="3"/>
    <s v="WEDNESDAY"/>
    <s v="1730-2030 HRS"/>
    <s v="VIRTUAL"/>
    <s v="ZOOM"/>
    <x v="212"/>
    <s v="FOUNDATIONS OF CRITICAL AND CREATIVE THINKING"/>
    <s v="434"/>
    <s v="KEZIAH WANJIKU"/>
    <s v="BPL"/>
    <s v="TOWN"/>
    <m/>
    <n v="0"/>
    <n v="0"/>
    <m/>
    <s v=""/>
    <s v=""/>
    <s v=""/>
    <s v=""/>
    <s v=""/>
    <s v=""/>
    <s v=""/>
    <n v="0"/>
    <s v=""/>
    <s v=""/>
    <s v=""/>
    <s v=""/>
    <s v=""/>
    <m/>
    <s v=""/>
    <x v="2"/>
    <s v="SS"/>
    <s v="KCABSCPL"/>
    <s v="BPL"/>
    <x v="2"/>
    <s v="TOWN"/>
    <s v="YEAR1TRIM2"/>
    <s v="A"/>
    <m/>
    <m/>
    <x v="0"/>
  </r>
  <r>
    <n v="3"/>
    <s v="WEDNESDAY"/>
    <s v="1730-2030 HRS"/>
    <s v="VIRTUAL"/>
    <s v="ZOOM"/>
    <x v="212"/>
    <s v="FOUNDATIONS OF CRITICAL AND CREATIVE THINKING"/>
    <s v="434"/>
    <s v="KEZIAH WANJIKU"/>
    <s v="IBM"/>
    <s v="TOWN"/>
    <m/>
    <n v="0"/>
    <n v="0"/>
    <m/>
    <s v=""/>
    <s v=""/>
    <s v=""/>
    <s v=""/>
    <s v=""/>
    <s v=""/>
    <s v=""/>
    <n v="0"/>
    <s v=""/>
    <s v=""/>
    <s v=""/>
    <s v=""/>
    <s v=""/>
    <m/>
    <s v=""/>
    <x v="2"/>
    <s v="SS"/>
    <s v="KCABSIBM"/>
    <s v="IBM"/>
    <x v="2"/>
    <s v="TOWN"/>
    <s v="YEAR1TRIM2"/>
    <s v="A"/>
    <m/>
    <m/>
    <x v="0"/>
  </r>
  <r>
    <n v="3"/>
    <s v="WEDNESDAY"/>
    <s v="1730-2030 HRS"/>
    <s v="VIRTUAL"/>
    <s v="ZOOM"/>
    <x v="212"/>
    <s v="FOUNDATIONS OF CRITICAL AND CREATIVE THINKING"/>
    <s v="434"/>
    <s v="KEZIAH WANJIKU"/>
    <s v="BAC"/>
    <s v="MAIN"/>
    <m/>
    <n v="0"/>
    <n v="0"/>
    <n v="44"/>
    <m/>
    <s v=""/>
    <s v=""/>
    <s v=""/>
    <s v=""/>
    <s v=""/>
    <n v="0"/>
    <s v=""/>
    <s v=""/>
    <s v=""/>
    <s v=""/>
    <s v=""/>
    <s v=""/>
    <m/>
    <s v=""/>
    <x v="0"/>
    <s v="SS"/>
    <s v="KCABAC"/>
    <s v="BAC"/>
    <x v="2"/>
    <s v="MAIN"/>
    <s v="YEAR1TRIM2"/>
    <s v="A"/>
    <m/>
    <m/>
    <x v="0"/>
  </r>
  <r>
    <n v="3"/>
    <s v="WEDNESDAY"/>
    <s v="1730-2030 HRS"/>
    <s v="VIRTUAL"/>
    <s v="ZOOM"/>
    <x v="212"/>
    <s v="FOUNDATIONS OF CRITICAL AND CREATIVE THINKING"/>
    <s v="434"/>
    <s v="KEZIAH WANJIKU"/>
    <s v="BBIT"/>
    <s v="MAIN"/>
    <m/>
    <n v="0"/>
    <n v="0"/>
    <m/>
    <m/>
    <s v=""/>
    <s v=""/>
    <s v=""/>
    <s v=""/>
    <s v=""/>
    <n v="0"/>
    <s v=""/>
    <s v=""/>
    <s v=""/>
    <s v=""/>
    <s v=""/>
    <s v=""/>
    <m/>
    <s v=""/>
    <x v="0"/>
    <s v="SS"/>
    <s v="KCABBIT"/>
    <s v="BBIT"/>
    <x v="2"/>
    <s v="MAIN"/>
    <s v="YEAR1TRIM2"/>
    <s v="A"/>
    <m/>
    <m/>
    <x v="0"/>
  </r>
  <r>
    <n v="3"/>
    <s v="WEDNESDAY"/>
    <s v="1730-2030 HRS"/>
    <s v="VIRTUAL"/>
    <s v="ZOOM"/>
    <x v="212"/>
    <s v="FOUNDATIONS OF CRITICAL AND CREATIVE THINKING"/>
    <s v="434"/>
    <s v="KEZIAH WANJIKU"/>
    <s v="BDS"/>
    <s v="MAIN"/>
    <m/>
    <n v="0"/>
    <n v="0"/>
    <m/>
    <m/>
    <s v=""/>
    <s v=""/>
    <s v=""/>
    <s v=""/>
    <s v=""/>
    <s v=""/>
    <s v=""/>
    <s v=""/>
    <s v=""/>
    <s v=""/>
    <s v=""/>
    <s v=""/>
    <m/>
    <s v=""/>
    <x v="0"/>
    <s v="SS"/>
    <s v="KCABSCDS"/>
    <s v="BDS"/>
    <x v="2"/>
    <s v="MAIN"/>
    <s v="YEAR1TRIM2"/>
    <s v="A"/>
    <m/>
    <m/>
    <x v="0"/>
  </r>
  <r>
    <n v="3"/>
    <s v="WEDNESDAY"/>
    <s v="1730-2030 HRS"/>
    <s v="VIRTUAL"/>
    <s v="ZOOM"/>
    <x v="212"/>
    <s v="FOUNDATIONS OF CRITICAL AND CREATIVE THINKING"/>
    <s v="434"/>
    <s v="KEZIAH WANJIKU"/>
    <s v="BISF"/>
    <s v="MAIN"/>
    <m/>
    <n v="0"/>
    <n v="0"/>
    <m/>
    <m/>
    <s v=""/>
    <s v=""/>
    <s v=""/>
    <s v=""/>
    <s v=""/>
    <n v="0"/>
    <s v=""/>
    <s v=""/>
    <s v=""/>
    <s v=""/>
    <s v=""/>
    <s v=""/>
    <m/>
    <s v=""/>
    <x v="0"/>
    <s v="SS"/>
    <s v="KCABSIF"/>
    <s v="BISF"/>
    <x v="2"/>
    <s v="MAIN"/>
    <s v="YEAR1TRIM2"/>
    <s v="A"/>
    <m/>
    <m/>
    <x v="0"/>
  </r>
  <r>
    <n v="3"/>
    <s v="WEDNESDAY"/>
    <s v="1730-2030 HRS"/>
    <s v="VIRTUAL"/>
    <s v="ZOOM"/>
    <x v="212"/>
    <s v="FOUNDATIONS OF CRITICAL AND CREATIVE THINKING"/>
    <s v="434"/>
    <s v="KEZIAH WANJIKU"/>
    <s v="BIT"/>
    <s v="MAIN"/>
    <m/>
    <n v="0"/>
    <n v="0"/>
    <m/>
    <m/>
    <s v=""/>
    <s v=""/>
    <s v=""/>
    <s v=""/>
    <s v=""/>
    <n v="0"/>
    <s v=""/>
    <s v=""/>
    <s v=""/>
    <s v=""/>
    <s v=""/>
    <s v=""/>
    <m/>
    <s v=""/>
    <x v="0"/>
    <s v="SS"/>
    <s v="KCABSCIT"/>
    <s v="BIT"/>
    <x v="2"/>
    <s v="MAIN"/>
    <s v="YEAR1TRIM2"/>
    <s v="A"/>
    <m/>
    <m/>
    <x v="0"/>
  </r>
  <r>
    <n v="3"/>
    <s v="WEDNESDAY"/>
    <s v="1730-2030 HRS"/>
    <s v="VIRTUAL"/>
    <s v="ZOOM"/>
    <x v="212"/>
    <s v="FOUNDATIONS OF CRITICAL AND CREATIVE THINKING"/>
    <s v="434"/>
    <s v="KEZIAH WANJIKU"/>
    <s v="BSC EandS"/>
    <s v="MAIN"/>
    <m/>
    <n v="0"/>
    <n v="0"/>
    <m/>
    <s v="KCABSIF"/>
    <s v=""/>
    <s v=""/>
    <s v=""/>
    <s v=""/>
    <s v=""/>
    <s v=""/>
    <s v=""/>
    <s v=""/>
    <s v=""/>
    <s v=""/>
    <s v=""/>
    <s v=""/>
    <m/>
    <s v=""/>
    <x v="0"/>
    <s v="SS"/>
    <s v="KCABECOSTA"/>
    <s v="BSC EandS"/>
    <x v="2"/>
    <s v="MAIN"/>
    <s v="YEAR1TRIM2"/>
    <s v="A"/>
    <m/>
    <n v="72"/>
    <x v="0"/>
  </r>
  <r>
    <n v="3"/>
    <s v="WEDNESDAY"/>
    <s v="1730-2030 HRS"/>
    <s v="VIRTUAL"/>
    <s v="ZOOM"/>
    <x v="212"/>
    <s v="FOUNDATIONS OF CRITICAL AND CREATIVE THINKING"/>
    <s v="434"/>
    <s v="KEZIAH WANJIKU"/>
    <s v="BSD"/>
    <s v="MAIN"/>
    <m/>
    <n v="0"/>
    <n v="0"/>
    <m/>
    <s v="KCABSIF"/>
    <s v=""/>
    <s v=""/>
    <s v=""/>
    <s v=""/>
    <s v=""/>
    <n v="0"/>
    <s v=""/>
    <s v=""/>
    <s v=""/>
    <s v=""/>
    <s v=""/>
    <s v=""/>
    <m/>
    <s v=""/>
    <x v="0"/>
    <s v="SS"/>
    <s v="KCABSSD"/>
    <s v="BSD"/>
    <x v="2"/>
    <s v="MAIN"/>
    <s v="YEAR1TRIM2"/>
    <s v="A"/>
    <m/>
    <m/>
    <x v="0"/>
  </r>
  <r>
    <n v="7"/>
    <s v="SUNDAY"/>
    <s v="1500-1800 HRS"/>
    <s v="VIRTUAL"/>
    <s v="ZOOM"/>
    <x v="212"/>
    <s v="FOUNDATIONS OF CRITICAL AND CREATIVE THINKING"/>
    <s v="434"/>
    <s v="KEZIAH WANJIKU"/>
    <s v="BPM"/>
    <s v="MAIN"/>
    <n v="3"/>
    <n v="3"/>
    <n v="1"/>
    <n v="34"/>
    <s v=""/>
    <s v=""/>
    <s v=""/>
    <s v=""/>
    <s v=""/>
    <s v=""/>
    <s v=""/>
    <n v="1"/>
    <s v=""/>
    <s v=""/>
    <s v=""/>
    <s v=""/>
    <s v=""/>
    <m/>
    <s v=""/>
    <x v="2"/>
    <s v="SS"/>
    <s v="KCABSCPM"/>
    <s v="BPM"/>
    <x v="3"/>
    <s v="MAIN"/>
    <s v="YEAR1TRIM2"/>
    <s v="A"/>
    <n v="87"/>
    <s v="TRIM 1A"/>
    <x v="0"/>
  </r>
  <r>
    <n v="7"/>
    <s v="SUNDAY"/>
    <s v="1500-1800 HRS"/>
    <s v="VIRTUAL"/>
    <s v="ZOOM"/>
    <x v="212"/>
    <s v="FOUNDATIONS OF CRITICAL AND CREATIVE THINKING"/>
    <s v="434"/>
    <s v="KEZIAH WANJIKU"/>
    <s v="BCOM"/>
    <s v="MAIN"/>
    <n v="3"/>
    <n v="3"/>
    <n v="1"/>
    <n v="34"/>
    <s v=""/>
    <s v=""/>
    <s v=""/>
    <s v=""/>
    <s v=""/>
    <s v=""/>
    <s v=""/>
    <n v="1"/>
    <s v=""/>
    <s v=""/>
    <s v=""/>
    <s v=""/>
    <s v=""/>
    <m/>
    <s v=""/>
    <x v="2"/>
    <s v="SS"/>
    <s v="KCABCOM"/>
    <s v="BCOM"/>
    <x v="3"/>
    <s v="MAIN"/>
    <s v="YEAR1TRIM2"/>
    <s v="A"/>
    <m/>
    <s v="TRIM 1A"/>
    <x v="0"/>
  </r>
  <r>
    <n v="7"/>
    <s v="SUNDAY"/>
    <s v="1500-1800 HRS"/>
    <s v="VIRTUAL"/>
    <s v="ZOOM"/>
    <x v="212"/>
    <s v="FOUNDATIONS OF CRITICAL AND CREATIVE THINKING"/>
    <s v="434"/>
    <s v="KEZIAH WANJIKU"/>
    <s v="BPL"/>
    <s v="MAIN"/>
    <m/>
    <n v="0"/>
    <n v="0"/>
    <n v="34"/>
    <s v=""/>
    <s v=""/>
    <s v=""/>
    <s v=""/>
    <s v=""/>
    <s v=""/>
    <s v=""/>
    <n v="0"/>
    <s v=""/>
    <s v=""/>
    <s v=""/>
    <s v=""/>
    <s v=""/>
    <m/>
    <s v=""/>
    <x v="2"/>
    <s v="SS"/>
    <s v="KCABSCPL"/>
    <s v="BPL"/>
    <x v="3"/>
    <s v="MAIN"/>
    <s v="YEAR1TRIM2"/>
    <s v="A"/>
    <m/>
    <n v="73"/>
    <x v="0"/>
  </r>
  <r>
    <n v="7"/>
    <s v="SUNDAY"/>
    <s v="1500-1800 HRS"/>
    <s v="VIRTUAL"/>
    <s v="ZOOM"/>
    <x v="212"/>
    <s v="FOUNDATIONS OF CRITICAL AND CREATIVE THINKING"/>
    <s v="434"/>
    <s v="KEZIAH WANJIKU"/>
    <s v="IBM"/>
    <s v="MAIN"/>
    <m/>
    <n v="0"/>
    <n v="0"/>
    <n v="34"/>
    <s v=""/>
    <s v=""/>
    <s v=""/>
    <s v=""/>
    <s v=""/>
    <s v=""/>
    <s v=""/>
    <n v="0"/>
    <s v=""/>
    <s v=""/>
    <s v=""/>
    <s v=""/>
    <s v=""/>
    <m/>
    <s v=""/>
    <x v="2"/>
    <s v="SS"/>
    <s v="KCABSIBM"/>
    <s v="IBM"/>
    <x v="3"/>
    <s v="MAIN"/>
    <s v="YEAR1TRIM2"/>
    <s v="A"/>
    <m/>
    <n v="73"/>
    <x v="0"/>
  </r>
  <r>
    <n v="6"/>
    <s v="SATURDAY"/>
    <s v="1100-1400 HRS"/>
    <s v="VIRTUAL"/>
    <s v="ZOOM"/>
    <x v="164"/>
    <s v="ETHICS AND LEADERSHIP"/>
    <s v="434"/>
    <s v="KEZIAH WANJIKU"/>
    <s v="BPL"/>
    <s v="MAIN"/>
    <m/>
    <n v="0"/>
    <n v="0"/>
    <n v="36"/>
    <s v=""/>
    <s v=""/>
    <s v=""/>
    <s v=""/>
    <s v=""/>
    <s v=""/>
    <s v=""/>
    <n v="0"/>
    <s v=""/>
    <s v=""/>
    <s v=""/>
    <s v=""/>
    <s v=""/>
    <m/>
    <s v=""/>
    <x v="2"/>
    <s v="BAM"/>
    <s v="KCABSCPL"/>
    <s v="BPL"/>
    <x v="3"/>
    <s v="MAIN"/>
    <s v="YEAR1TRIM3"/>
    <s v="A"/>
    <m/>
    <n v="73"/>
    <x v="0"/>
  </r>
  <r>
    <n v="6"/>
    <s v="SATURDAY"/>
    <s v="1100-1400 HRS"/>
    <s v="VIRTUAL"/>
    <s v="ZOOM"/>
    <x v="164"/>
    <s v="ETHICS AND LEADERSHIP"/>
    <s v="434"/>
    <s v="KEZIAH WANJIKU"/>
    <s v="BPM"/>
    <s v="MAIN"/>
    <m/>
    <n v="0"/>
    <n v="0"/>
    <n v="36"/>
    <s v=""/>
    <s v=""/>
    <s v=""/>
    <s v=""/>
    <s v=""/>
    <s v=""/>
    <s v=""/>
    <n v="0"/>
    <s v=""/>
    <s v=""/>
    <s v=""/>
    <s v=""/>
    <s v=""/>
    <m/>
    <s v=""/>
    <x v="2"/>
    <s v="BAM"/>
    <s v="KCABSCPM"/>
    <s v="BPM"/>
    <x v="3"/>
    <s v="MAIN"/>
    <s v="YEAR1TRIM3"/>
    <s v="A"/>
    <m/>
    <n v="73"/>
    <x v="0"/>
  </r>
  <r>
    <n v="6"/>
    <s v="SATURDAY"/>
    <s v="1100-1400 HRS"/>
    <s v="VIRTUAL"/>
    <s v="ZOOM"/>
    <x v="164"/>
    <s v="ETHICS AND LEADERSHIP"/>
    <s v="434"/>
    <s v="KEZIAH WANJIKU"/>
    <s v="IBM"/>
    <s v="MAIN"/>
    <m/>
    <n v="0"/>
    <n v="0"/>
    <n v="36"/>
    <s v=""/>
    <s v=""/>
    <s v=""/>
    <s v=""/>
    <s v=""/>
    <s v=""/>
    <s v=""/>
    <n v="0"/>
    <s v=""/>
    <s v=""/>
    <s v=""/>
    <s v=""/>
    <s v=""/>
    <m/>
    <s v=""/>
    <x v="2"/>
    <s v="BAM"/>
    <s v="KCABSIBM"/>
    <s v="IBM"/>
    <x v="3"/>
    <s v="MAIN"/>
    <s v="YEAR1TRIM3"/>
    <s v="A"/>
    <m/>
    <n v="73"/>
    <x v="0"/>
  </r>
  <r>
    <n v="6"/>
    <s v="SATURDAY"/>
    <s v="1100-1400 HRS"/>
    <s v="VIRTUAL"/>
    <s v="ZOOM"/>
    <x v="164"/>
    <s v="ETHICS AND LEADERSHIP"/>
    <s v="434"/>
    <s v="KEZIAH WANJIKU"/>
    <s v="BCOM"/>
    <s v="MAIN"/>
    <n v="3"/>
    <n v="3"/>
    <n v="1"/>
    <n v="36"/>
    <s v=""/>
    <s v=""/>
    <s v=""/>
    <s v=""/>
    <s v=""/>
    <s v=""/>
    <s v=""/>
    <n v="1"/>
    <s v=""/>
    <s v=""/>
    <s v=""/>
    <s v=""/>
    <s v=""/>
    <m/>
    <s v=""/>
    <x v="2"/>
    <s v="BAM"/>
    <s v="KCABCOM"/>
    <s v="BCOM"/>
    <x v="3"/>
    <s v="MAIN"/>
    <s v="YEAR2TRIM2"/>
    <s v="A"/>
    <m/>
    <s v="TRIM 3A"/>
    <x v="0"/>
  </r>
  <r>
    <n v="6"/>
    <s v="SATURDAY"/>
    <s v="1100-1400 HRS"/>
    <s v="VIRTUAL"/>
    <s v="ZOOM"/>
    <x v="164"/>
    <s v="ETHICS AND LEADERSHIP"/>
    <s v="434"/>
    <s v="KEZIAH WANJIKU"/>
    <s v="BSC FA"/>
    <s v="MAIN"/>
    <m/>
    <n v="0"/>
    <n v="0"/>
    <m/>
    <s v=""/>
    <s v=""/>
    <s v=""/>
    <s v=""/>
    <s v=""/>
    <s v=""/>
    <s v=""/>
    <s v=""/>
    <s v=""/>
    <s v=""/>
    <s v=""/>
    <s v=""/>
    <s v=""/>
    <m/>
    <s v=""/>
    <x v="2"/>
    <s v="BAM"/>
    <s v="KCABSCFA"/>
    <s v="BSC FA"/>
    <x v="3"/>
    <s v="MAIN"/>
    <s v="YEAR2TRIM2"/>
    <s v="A"/>
    <m/>
    <s v="TRIM 3A"/>
    <x v="0"/>
  </r>
  <r>
    <n v="6"/>
    <s v="SATURDAY"/>
    <s v="1100-1400 HRS"/>
    <s v="VIRTUAL"/>
    <s v="ZOOM"/>
    <x v="164"/>
    <s v="ETHICS AND LEADERSHIP"/>
    <s v="434"/>
    <s v="KEZIAH WANJIKU"/>
    <s v="BCOM"/>
    <s v="TOWN"/>
    <m/>
    <n v="0"/>
    <n v="0"/>
    <m/>
    <s v=""/>
    <s v=""/>
    <s v=""/>
    <s v=""/>
    <s v=""/>
    <s v=""/>
    <s v=""/>
    <n v="0"/>
    <s v=""/>
    <s v=""/>
    <s v=""/>
    <s v=""/>
    <s v=""/>
    <m/>
    <s v=""/>
    <x v="2"/>
    <s v="BAM"/>
    <s v="KCABCOM"/>
    <s v="BCOM"/>
    <x v="3"/>
    <s v="TOWN"/>
    <s v="YEAR2TRIM2"/>
    <s v="A"/>
    <m/>
    <s v="TRIM 3A"/>
    <x v="0"/>
  </r>
  <r>
    <n v="4"/>
    <s v="THURSDAY"/>
    <s v="1730-2030 HRS"/>
    <s v="VIRTUAL"/>
    <s v="ZOOM"/>
    <x v="478"/>
    <s v="ENTREPRENEURIAL MARKET RESEARCH"/>
    <s v="434"/>
    <s v="KEZIAH WANJIKU"/>
    <s v="BCOM"/>
    <s v="MAIN"/>
    <n v="3"/>
    <n v="3"/>
    <n v="1"/>
    <n v="5"/>
    <s v=""/>
    <s v=""/>
    <s v=""/>
    <s v=""/>
    <s v=""/>
    <s v=""/>
    <s v=""/>
    <n v="1"/>
    <s v=""/>
    <s v=""/>
    <s v=""/>
    <s v=""/>
    <s v=""/>
    <m/>
    <s v=""/>
    <x v="2"/>
    <s v="BAM"/>
    <s v="KCABCOM"/>
    <s v="BCOM"/>
    <x v="2"/>
    <s v="MAIN"/>
    <s v="YEAR3TRIM2"/>
    <s v="A"/>
    <s v="EO"/>
    <m/>
    <x v="0"/>
  </r>
  <r>
    <n v="4"/>
    <s v="THURSDAY"/>
    <s v="1730-2030 HRS"/>
    <s v="VIRTUAL"/>
    <s v="ZOOM"/>
    <x v="41"/>
    <s v="FINANCIAL ACCOUNTING THEORY"/>
    <s v="437"/>
    <s v="CELESTINE WANDABUSI"/>
    <s v="BCOM"/>
    <s v="MAIN"/>
    <n v="3"/>
    <n v="3"/>
    <n v="1"/>
    <n v="29"/>
    <s v=""/>
    <s v=""/>
    <s v=""/>
    <s v=""/>
    <s v=""/>
    <s v=""/>
    <s v=""/>
    <n v="1"/>
    <s v=""/>
    <s v=""/>
    <s v=""/>
    <s v=""/>
    <s v=""/>
    <m/>
    <s v=""/>
    <x v="2"/>
    <s v="AF"/>
    <s v="KCABCOM"/>
    <s v="BCOM"/>
    <x v="1"/>
    <s v="MAIN"/>
    <s v="YEAR3TRIM1"/>
    <s v="A"/>
    <s v="AO"/>
    <m/>
    <x v="0"/>
  </r>
  <r>
    <n v="4"/>
    <s v="THURSDAY"/>
    <s v="1400-1700 HRS"/>
    <s v="PHYSICAL"/>
    <s v="LH 7"/>
    <x v="479"/>
    <s v="INTRODUCTION TO MICROECONOMICS"/>
    <s v="437"/>
    <s v="CELESTINE WANDABUSI"/>
    <s v="BCOM"/>
    <s v="KSM"/>
    <n v="3"/>
    <n v="3"/>
    <n v="1"/>
    <n v="7"/>
    <s v=""/>
    <s v=""/>
    <s v=""/>
    <s v=""/>
    <s v=""/>
    <s v=""/>
    <s v=""/>
    <n v="1"/>
    <s v=""/>
    <s v=""/>
    <s v=""/>
    <s v=""/>
    <s v=""/>
    <m/>
    <s v=""/>
    <x v="2"/>
    <s v="ECOSTA"/>
    <s v="KCABCOM"/>
    <s v="BCOM"/>
    <x v="0"/>
    <s v="KSM"/>
    <s v="YEAR1TRIM1"/>
    <s v="A"/>
    <m/>
    <m/>
    <x v="0"/>
  </r>
  <r>
    <n v="5"/>
    <s v="FRIDAY"/>
    <s v="0800-1100 HRS"/>
    <s v="PHYSICAL"/>
    <s v="TBA"/>
    <x v="61"/>
    <s v="ISSUES IN FINANCIAL MANAGEMENT"/>
    <s v="437"/>
    <s v="CELESTINE WANDABUSI"/>
    <s v="BCOM"/>
    <s v="KSM"/>
    <n v="3"/>
    <n v="3"/>
    <n v="1"/>
    <n v="118"/>
    <s v=""/>
    <s v=""/>
    <s v=""/>
    <s v=""/>
    <s v=""/>
    <s v=""/>
    <s v=""/>
    <n v="1"/>
    <s v=""/>
    <s v=""/>
    <s v=""/>
    <s v=""/>
    <s v=""/>
    <m/>
    <s v=""/>
    <x v="2"/>
    <s v="AF"/>
    <s v="KCABCOM"/>
    <s v="BCOM"/>
    <x v="0"/>
    <s v="KSM"/>
    <s v="YEAR3TRIM2"/>
    <s v="A"/>
    <s v="FO"/>
    <m/>
    <x v="0"/>
  </r>
  <r>
    <n v="6"/>
    <s v="SATURDAY"/>
    <s v="1100-1400 HRS"/>
    <s v="PG"/>
    <s v="ZOOM"/>
    <x v="347"/>
    <s v="MERGERS AND ACQUISITIONS"/>
    <s v="437"/>
    <s v="CELESTINE WANDABUSI"/>
    <s v="MSC FIN"/>
    <s v="MAIN"/>
    <n v="3"/>
    <n v="3"/>
    <n v="1"/>
    <n v="22"/>
    <s v=""/>
    <s v=""/>
    <s v=""/>
    <s v=""/>
    <s v=""/>
    <s v=""/>
    <s v=""/>
    <s v=""/>
    <s v=""/>
    <s v=""/>
    <s v=""/>
    <s v=""/>
    <s v=""/>
    <m/>
    <s v=""/>
    <x v="2"/>
    <s v="AF"/>
    <s v="KCAMSCCOM"/>
    <s v="MSC FIN"/>
    <x v="3"/>
    <s v="MAIN"/>
    <s v="YEAR1TRIM3"/>
    <s v="A"/>
    <m/>
    <m/>
    <x v="0"/>
  </r>
  <r>
    <n v="7"/>
    <s v="SUNDAY"/>
    <s v="1500-1800 HRS"/>
    <s v="VIRTUAL"/>
    <s v="ZOOM"/>
    <x v="110"/>
    <s v="PRINCIPLES OF INSURANCE AND RISK MANAGEMENT"/>
    <s v="438"/>
    <s v="LYDIA WANDIRI"/>
    <s v="BCOM"/>
    <s v="MAIN"/>
    <n v="3"/>
    <n v="3"/>
    <n v="1"/>
    <n v="43"/>
    <s v=""/>
    <s v=""/>
    <s v=""/>
    <s v=""/>
    <s v=""/>
    <s v=""/>
    <s v=""/>
    <n v="1"/>
    <s v=""/>
    <s v=""/>
    <s v=""/>
    <s v=""/>
    <s v=""/>
    <m/>
    <s v=""/>
    <x v="2"/>
    <s v="AF"/>
    <s v="KCABCOM"/>
    <s v="BCOM"/>
    <x v="3"/>
    <s v="MAIN"/>
    <s v="YEAR2TRIM1"/>
    <s v="A"/>
    <m/>
    <s v="TRIM 2A"/>
    <x v="0"/>
  </r>
  <r>
    <n v="7"/>
    <s v="SUNDAY"/>
    <s v="1730-2030 HRS"/>
    <s v="VIRTUAL"/>
    <s v="ZOOM"/>
    <x v="182"/>
    <s v="DEVELOPMENT FINANCE"/>
    <s v="438"/>
    <s v="LYDIA WANDIRI"/>
    <s v="BCOM"/>
    <s v="MAIN"/>
    <n v="3"/>
    <n v="3"/>
    <n v="1"/>
    <n v="6"/>
    <s v=""/>
    <s v=""/>
    <s v=""/>
    <s v=""/>
    <s v=""/>
    <s v=""/>
    <s v=""/>
    <n v="1"/>
    <s v=""/>
    <s v=""/>
    <s v=""/>
    <s v=""/>
    <s v=""/>
    <m/>
    <s v=""/>
    <x v="2"/>
    <s v="AF"/>
    <s v="KCABCOM"/>
    <s v="BCOM"/>
    <x v="4"/>
    <s v="MAIN"/>
    <s v="YEAR3TRIM1"/>
    <s v="A"/>
    <s v="FO"/>
    <m/>
    <x v="0"/>
  </r>
  <r>
    <n v="7"/>
    <s v="SUNDAY"/>
    <s v="1730-2030 HRS"/>
    <s v="VIRTUAL"/>
    <s v="ZOOM"/>
    <x v="182"/>
    <s v="DEVELOPMENT FINANCE"/>
    <s v="438"/>
    <s v="LYDIA WANDIRI"/>
    <s v="BPM"/>
    <s v="MAIN"/>
    <m/>
    <n v="0"/>
    <n v="0"/>
    <n v="6"/>
    <s v=""/>
    <s v=""/>
    <s v=""/>
    <s v=""/>
    <s v=""/>
    <s v=""/>
    <s v=""/>
    <n v="0"/>
    <s v=""/>
    <s v=""/>
    <s v=""/>
    <s v=""/>
    <s v=""/>
    <m/>
    <s v=""/>
    <x v="2"/>
    <s v="AF"/>
    <s v="KCABSCPM"/>
    <s v="BPM"/>
    <x v="4"/>
    <s v="MAIN"/>
    <s v="YEAR3TRIM1"/>
    <s v="A"/>
    <s v="FO"/>
    <n v="76"/>
    <x v="0"/>
  </r>
  <r>
    <n v="5"/>
    <s v="FRIDAY"/>
    <s v="1700-2030 HRS"/>
    <s v="VIRTUAL"/>
    <s v="ZOOM"/>
    <x v="480"/>
    <s v="COMPUTER GRAPHICS"/>
    <s v="439"/>
    <s v="DR. EDWIN OMOL"/>
    <s v="BAC"/>
    <s v="MAIN"/>
    <s v="4"/>
    <s v="4"/>
    <n v="1"/>
    <n v="28"/>
    <m/>
    <s v=""/>
    <s v=""/>
    <s v=""/>
    <s v=""/>
    <s v=""/>
    <n v="1"/>
    <s v=""/>
    <s v=""/>
    <s v=""/>
    <s v=""/>
    <s v=""/>
    <s v=""/>
    <m/>
    <s v=""/>
    <x v="0"/>
    <s v="SD AND IS"/>
    <s v="KCABAC"/>
    <s v="BAC"/>
    <x v="2"/>
    <s v="MAIN"/>
    <s v="YEAR3TRIM2"/>
    <s v="A"/>
    <m/>
    <m/>
    <x v="0"/>
  </r>
  <r>
    <n v="4"/>
    <s v="THURSDAY"/>
    <s v="1730-2030 HRS"/>
    <s v="PG"/>
    <s v="ZOOM"/>
    <x v="481"/>
    <s v="OBJECT-ORIENTED TECHNOLOGIES"/>
    <s v="439"/>
    <s v="DR. EDWIN OMOL"/>
    <s v="MDA"/>
    <s v="MAIN"/>
    <s v="3"/>
    <s v="3"/>
    <n v="1"/>
    <n v="25"/>
    <m/>
    <s v=""/>
    <s v=""/>
    <s v=""/>
    <s v=""/>
    <s v=""/>
    <s v=""/>
    <s v=""/>
    <s v=""/>
    <s v=""/>
    <s v=""/>
    <n v="1"/>
    <s v=""/>
    <m/>
    <s v=""/>
    <x v="0"/>
    <s v="DSAI"/>
    <s v="KCAMSCDA"/>
    <s v="MDA"/>
    <x v="2"/>
    <s v="MAIN"/>
    <s v="YEAR1TRIM1"/>
    <s v="A"/>
    <m/>
    <m/>
    <x v="0"/>
  </r>
  <r>
    <n v="4"/>
    <s v="THURSDAY"/>
    <s v="1730-2030 HRS"/>
    <s v="PG"/>
    <s v="ZOOM"/>
    <x v="481"/>
    <s v="OBJECT-ORIENTED TECHNOLOGIES"/>
    <s v="439"/>
    <s v="DR. EDWIN OMOL"/>
    <s v="MISM"/>
    <s v="MAIN"/>
    <m/>
    <n v="0"/>
    <n v="0"/>
    <m/>
    <m/>
    <s v=""/>
    <s v=""/>
    <s v=""/>
    <s v=""/>
    <s v=""/>
    <s v=""/>
    <s v=""/>
    <s v=""/>
    <s v=""/>
    <s v=""/>
    <n v="0"/>
    <s v=""/>
    <m/>
    <s v=""/>
    <x v="0"/>
    <s v="SD AND IS"/>
    <s v="KCAMSCISM"/>
    <s v="MISM"/>
    <x v="2"/>
    <s v="MAIN"/>
    <s v="YEAR1TRIM1"/>
    <s v="A"/>
    <m/>
    <m/>
    <x v="0"/>
  </r>
  <r>
    <n v="1"/>
    <s v="MONDAY"/>
    <s v="1730-2030 HRS"/>
    <s v="PG"/>
    <s v="ZOOM"/>
    <x v="482"/>
    <s v="ADVANCES IN DATABASE SYSTEMS"/>
    <s v="439"/>
    <s v="DR. EDWIN OMOL"/>
    <s v="MDA"/>
    <s v="MAIN"/>
    <s v="3"/>
    <m/>
    <m/>
    <n v="22"/>
    <m/>
    <m/>
    <m/>
    <m/>
    <m/>
    <m/>
    <m/>
    <m/>
    <m/>
    <m/>
    <m/>
    <m/>
    <m/>
    <m/>
    <m/>
    <x v="0"/>
    <s v="DSAI"/>
    <s v="KCAMSCDA"/>
    <s v="MDA"/>
    <x v="2"/>
    <s v="MAIN"/>
    <s v="YEAR1TRIM2"/>
    <s v="A"/>
    <m/>
    <n v="11"/>
    <x v="0"/>
  </r>
  <r>
    <n v="6"/>
    <s v="SATURDAY"/>
    <s v="1500-1800 HRS"/>
    <s v="PG"/>
    <s v="ZOOM"/>
    <x v="483"/>
    <s v="BUSINESS PROCESS MODELLING"/>
    <s v="439"/>
    <s v="DR. EDWIN OMOL"/>
    <s v="MISM"/>
    <s v="MAIN"/>
    <s v="3"/>
    <s v="3"/>
    <n v="1"/>
    <n v="25"/>
    <m/>
    <s v=""/>
    <s v=""/>
    <s v=""/>
    <s v=""/>
    <s v=""/>
    <s v=""/>
    <s v=""/>
    <s v=""/>
    <s v=""/>
    <s v=""/>
    <n v="1"/>
    <s v=""/>
    <m/>
    <s v=""/>
    <x v="0"/>
    <s v="SD AND IS"/>
    <s v="KCAMSCISM"/>
    <s v="MISM"/>
    <x v="2"/>
    <s v="MAIN"/>
    <s v="YEAR1TRIM1"/>
    <s v="A"/>
    <m/>
    <m/>
    <x v="0"/>
  </r>
  <r>
    <n v="6"/>
    <s v="SATURDAY"/>
    <s v="1500-1800HRS"/>
    <s v="PG"/>
    <s v="ZOOM"/>
    <x v="483"/>
    <s v="BUSINESS PROCESS MODELLING"/>
    <s v="439"/>
    <s v="DR. EDWIN OMOL"/>
    <s v="MDA"/>
    <s v="MAIN"/>
    <m/>
    <n v="0"/>
    <n v="0"/>
    <m/>
    <m/>
    <s v=""/>
    <s v=""/>
    <s v=""/>
    <s v=""/>
    <s v=""/>
    <s v=""/>
    <s v=""/>
    <s v=""/>
    <s v=""/>
    <s v=""/>
    <n v="0"/>
    <s v=""/>
    <m/>
    <s v=""/>
    <x v="0"/>
    <s v="DSAI"/>
    <s v="KCAMSCDA"/>
    <s v="MDA"/>
    <x v="2"/>
    <s v="MAIN"/>
    <s v="YEAR1TRIM1"/>
    <s v="A"/>
    <m/>
    <m/>
    <x v="0"/>
  </r>
  <r>
    <n v="6"/>
    <s v="SATURDAY"/>
    <s v="1100-1400HRS"/>
    <s v="PG"/>
    <s v="ZOOM"/>
    <x v="483"/>
    <s v="BUSINESS PROCESS MODELLING"/>
    <s v="439"/>
    <s v="DR. EDWIN OMOL"/>
    <s v="MDs"/>
    <s v="MAIN"/>
    <m/>
    <n v="0"/>
    <n v="0"/>
    <m/>
    <m/>
    <s v=""/>
    <s v=""/>
    <s v=""/>
    <s v=""/>
    <s v=""/>
    <s v=""/>
    <s v=""/>
    <s v=""/>
    <s v=""/>
    <s v=""/>
    <s v=""/>
    <s v=""/>
    <m/>
    <s v=""/>
    <x v="0"/>
    <s v="DSAI"/>
    <s v="KCAMSCDS"/>
    <s v="MDs"/>
    <x v="2"/>
    <s v="MAIN"/>
    <s v="YEAR2TRIM1"/>
    <s v="A"/>
    <m/>
    <m/>
    <x v="0"/>
  </r>
  <r>
    <n v="2"/>
    <s v="TUESDAY"/>
    <s v="1730-2030 HRS"/>
    <s v="PG"/>
    <s v="ZOOM"/>
    <x v="484"/>
    <s v="DATA ENGINEERING AND DATA GOVERNANCE"/>
    <s v="439"/>
    <s v="DR. EDWIN OMOL"/>
    <s v="MDS"/>
    <s v="MAIN"/>
    <s v="3"/>
    <m/>
    <m/>
    <n v="22"/>
    <m/>
    <m/>
    <m/>
    <m/>
    <m/>
    <m/>
    <m/>
    <m/>
    <m/>
    <m/>
    <m/>
    <m/>
    <m/>
    <m/>
    <m/>
    <x v="0"/>
    <s v="DSAI"/>
    <s v="KCAMSCDS"/>
    <s v="MDS"/>
    <x v="2"/>
    <s v="MAIN"/>
    <s v="YEAR2TRIM1"/>
    <s v="A"/>
    <m/>
    <n v="11"/>
    <x v="0"/>
  </r>
  <r>
    <n v="1"/>
    <s v="MONDAY"/>
    <s v="1400-1700 HRS"/>
    <s v="PHYSICAL"/>
    <s v="TC 1-2"/>
    <x v="485"/>
    <s v="Computer Application- Paper 2 (practical) I"/>
    <s v="318"/>
    <s v="STEPHEN OKWANY"/>
    <s v="DICT MOD IA"/>
    <s v="MAIN"/>
    <s v="3"/>
    <m/>
    <m/>
    <n v="2"/>
    <m/>
    <m/>
    <m/>
    <m/>
    <m/>
    <m/>
    <m/>
    <m/>
    <m/>
    <m/>
    <m/>
    <m/>
    <m/>
    <m/>
    <m/>
    <x v="3"/>
    <s v="ACADEMIC"/>
    <n v="2920"/>
    <s v="DICT MOD IA"/>
    <x v="0"/>
    <s v="MAIN"/>
    <s v="DIP ICT MOD I TI"/>
    <s v="A"/>
    <m/>
    <s v="STUDENTS REPORTED AND ADMITTED "/>
    <x v="1"/>
  </r>
  <r>
    <n v="1"/>
    <s v="MONDAY"/>
    <s v="1500-1900 HRS"/>
    <s v="PHYSICAL"/>
    <s v="TC 2-3-1"/>
    <x v="486"/>
    <s v="SEMICONDUCTORS AND ELECTRONIC DEVICES"/>
    <s v="C0053"/>
    <s v="LUKE MBOM"/>
    <s v="BISF"/>
    <s v="MAIN"/>
    <s v="4"/>
    <s v="4"/>
    <n v="1"/>
    <n v="52"/>
    <m/>
    <s v=""/>
    <s v=""/>
    <s v=""/>
    <s v=""/>
    <s v=""/>
    <n v="1"/>
    <s v=""/>
    <s v=""/>
    <s v=""/>
    <s v=""/>
    <s v=""/>
    <s v=""/>
    <m/>
    <s v=""/>
    <x v="0"/>
    <s v="NAC"/>
    <s v="KCABSIF"/>
    <s v="BISF"/>
    <x v="0"/>
    <s v="MAIN"/>
    <s v="YEAR1TRIM2"/>
    <s v="A"/>
    <m/>
    <m/>
    <x v="0"/>
  </r>
  <r>
    <n v="5"/>
    <s v="FRIDAY"/>
    <s v="1100-1500 HRS"/>
    <s v="LAB"/>
    <s v="TC 2-3-2"/>
    <x v="487"/>
    <s v="BIG DATA MANAGEMENT AND TOOLS"/>
    <s v="C0053"/>
    <s v="LUKE MBOM"/>
    <s v="BDS"/>
    <s v="MAIN"/>
    <s v="3"/>
    <s v="3"/>
    <n v="1"/>
    <n v="92"/>
    <m/>
    <s v=""/>
    <s v=""/>
    <s v=""/>
    <s v=""/>
    <s v=""/>
    <s v=""/>
    <s v=""/>
    <s v=""/>
    <s v=""/>
    <s v=""/>
    <s v=""/>
    <s v=""/>
    <m/>
    <s v=""/>
    <x v="0"/>
    <s v="DSAI"/>
    <s v="KCABSCDS"/>
    <s v="BDS"/>
    <x v="0"/>
    <s v="MAIN"/>
    <s v="YEAR2TRIM3"/>
    <s v="A"/>
    <m/>
    <m/>
    <x v="0"/>
  </r>
  <r>
    <n v="2"/>
    <s v="TUESDAY"/>
    <s v="0800-1100 HRS"/>
    <s v="LAB"/>
    <s v="TC 1-2"/>
    <x v="488"/>
    <s v="WAREHOUSING AND DATA MINING"/>
    <s v="C0053"/>
    <s v="LUKE MBOM"/>
    <s v="DDMA"/>
    <s v="MAIN"/>
    <s v="3"/>
    <m/>
    <m/>
    <n v="14"/>
    <m/>
    <m/>
    <m/>
    <m/>
    <m/>
    <m/>
    <m/>
    <m/>
    <m/>
    <m/>
    <m/>
    <m/>
    <m/>
    <m/>
    <m/>
    <x v="3"/>
    <s v="PROFESSIONAL"/>
    <s v="DDMA"/>
    <s v="DDMA"/>
    <x v="0"/>
    <s v="MAIN"/>
    <m/>
    <s v="A"/>
    <m/>
    <m/>
    <x v="0"/>
  </r>
  <r>
    <n v="2"/>
    <s v="TUESDAY"/>
    <s v="0800-1100 HRS"/>
    <s v="LAB"/>
    <s v="TC 1-2"/>
    <x v="488"/>
    <s v="WAREHOUSING AND DATA MINING"/>
    <s v="C0053"/>
    <s v="LUKE MBOM"/>
    <s v="DDMA"/>
    <s v="MAIN"/>
    <n v="3"/>
    <n v="3"/>
    <n v="1"/>
    <n v="14"/>
    <s v=""/>
    <n v="1"/>
    <s v=""/>
    <s v=""/>
    <s v=""/>
    <s v=""/>
    <s v=""/>
    <s v=""/>
    <s v=""/>
    <s v=""/>
    <s v=""/>
    <s v=""/>
    <s v=""/>
    <m/>
    <s v=""/>
    <x v="3"/>
    <s v="PROFESSIONAL"/>
    <s v="DDMA"/>
    <s v="DDMA"/>
    <x v="0"/>
    <s v="MAIN"/>
    <m/>
    <s v="A"/>
    <m/>
    <m/>
    <x v="0"/>
  </r>
  <r>
    <n v="3"/>
    <s v="WEDNESDAY"/>
    <s v="0800-1100 HRS"/>
    <s v="LAB"/>
    <s v="TC 1-2"/>
    <x v="488"/>
    <s v="WAREHOUSING AND DATA MINING"/>
    <s v="C0053"/>
    <s v="LUKE MBOM"/>
    <s v="DDMA"/>
    <s v="MAIN"/>
    <s v="3"/>
    <m/>
    <m/>
    <n v="14"/>
    <m/>
    <m/>
    <m/>
    <m/>
    <m/>
    <m/>
    <m/>
    <m/>
    <m/>
    <m/>
    <m/>
    <m/>
    <m/>
    <m/>
    <m/>
    <x v="3"/>
    <s v="PROFESSIONAL"/>
    <s v="DDMA"/>
    <s v="DDMA"/>
    <x v="0"/>
    <s v="MAIN"/>
    <m/>
    <s v="A"/>
    <m/>
    <m/>
    <x v="0"/>
  </r>
  <r>
    <n v="3"/>
    <s v="WEDNESDAY"/>
    <s v="0800-1100 HRS"/>
    <s v="LAB"/>
    <s v="TC 1-2"/>
    <x v="488"/>
    <s v="WAREHOUSING AND DATA MINING"/>
    <s v="C0053"/>
    <s v="LUKE MBOM"/>
    <s v="DDMA"/>
    <s v="MAIN"/>
    <n v="3"/>
    <n v="3"/>
    <n v="1"/>
    <n v="14"/>
    <s v=""/>
    <n v="1"/>
    <s v=""/>
    <s v=""/>
    <s v=""/>
    <s v=""/>
    <s v=""/>
    <s v=""/>
    <s v=""/>
    <s v=""/>
    <s v=""/>
    <s v=""/>
    <s v=""/>
    <m/>
    <s v=""/>
    <x v="3"/>
    <s v="PROFESSIONAL"/>
    <s v="DDMA"/>
    <s v="DDMA"/>
    <x v="0"/>
    <s v="MAIN"/>
    <m/>
    <s v="A"/>
    <m/>
    <m/>
    <x v="0"/>
  </r>
  <r>
    <n v="2"/>
    <s v="TUESDAY"/>
    <s v="1730-2030 HRS"/>
    <s v="PHYSICAL"/>
    <s v="TC 1-4"/>
    <x v="488"/>
    <s v="WAREHOUSING AND DATA MINING"/>
    <s v="C0053"/>
    <s v="LUKE MBOM"/>
    <s v="DDMA"/>
    <s v="MAIN"/>
    <n v="3"/>
    <n v="3"/>
    <n v="1"/>
    <n v="15"/>
    <s v=""/>
    <n v="1"/>
    <s v=""/>
    <s v=""/>
    <s v=""/>
    <s v=""/>
    <s v=""/>
    <s v=""/>
    <s v=""/>
    <s v=""/>
    <s v=""/>
    <s v=""/>
    <s v=""/>
    <m/>
    <s v=""/>
    <x v="3"/>
    <s v="PROFESSIONAL"/>
    <s v="DDMA"/>
    <s v="DDMA"/>
    <x v="2"/>
    <s v="MAIN"/>
    <m/>
    <s v="A"/>
    <m/>
    <m/>
    <x v="0"/>
  </r>
  <r>
    <n v="6"/>
    <s v="SATURDAY"/>
    <s v="1400-1700 HRS"/>
    <s v="PHYSICAL"/>
    <s v="TC 1-4"/>
    <x v="488"/>
    <s v="WAREHOUSING AND DATA MINING"/>
    <s v="C0053"/>
    <s v="LUKE MBOM"/>
    <s v="DDMA"/>
    <s v="MAIN"/>
    <n v="3"/>
    <n v="3"/>
    <n v="1"/>
    <n v="15"/>
    <s v=""/>
    <n v="1"/>
    <s v=""/>
    <s v=""/>
    <s v=""/>
    <s v=""/>
    <s v=""/>
    <s v=""/>
    <s v=""/>
    <s v=""/>
    <s v=""/>
    <s v=""/>
    <s v=""/>
    <m/>
    <s v=""/>
    <x v="3"/>
    <s v="PROFESSIONAL"/>
    <s v="DDMA"/>
    <s v="DDMA"/>
    <x v="2"/>
    <s v="MAIN"/>
    <m/>
    <s v="A"/>
    <m/>
    <m/>
    <x v="0"/>
  </r>
  <r>
    <n v="3"/>
    <s v="WEDNESDAY"/>
    <s v="1400-1700 HRS"/>
    <s v="LAB"/>
    <s v="TC 1-4"/>
    <x v="489"/>
    <s v="DATA MANAGEMENT AND ANALYTICS"/>
    <s v="C0053"/>
    <s v="LUKE MBOM"/>
    <s v="DDMA"/>
    <s v="MAIN"/>
    <n v="3"/>
    <n v="3"/>
    <n v="1"/>
    <n v="14"/>
    <s v=""/>
    <n v="1"/>
    <s v=""/>
    <s v=""/>
    <s v=""/>
    <s v=""/>
    <s v=""/>
    <s v=""/>
    <s v=""/>
    <s v=""/>
    <s v=""/>
    <s v=""/>
    <s v=""/>
    <m/>
    <s v=""/>
    <x v="3"/>
    <s v="PROFESSIONAL"/>
    <s v="DDMA"/>
    <s v="DDMA"/>
    <x v="0"/>
    <s v="MAIN"/>
    <s v="JAN-APRIL"/>
    <s v="A"/>
    <m/>
    <m/>
    <x v="0"/>
  </r>
  <r>
    <n v="1"/>
    <s v="MONDAY"/>
    <s v="0800-1100 HRS"/>
    <s v="PHYSICAL"/>
    <s v="TC 1-4"/>
    <x v="489"/>
    <s v="DATA MANAGEMENT AND ANALYTICS"/>
    <s v="C0053"/>
    <s v="LUKE MBOM"/>
    <s v="DDMA"/>
    <s v="MAIN"/>
    <n v="3"/>
    <n v="3"/>
    <n v="1"/>
    <n v="14"/>
    <s v=""/>
    <n v="1"/>
    <s v=""/>
    <s v=""/>
    <s v=""/>
    <s v=""/>
    <s v=""/>
    <s v=""/>
    <s v=""/>
    <s v=""/>
    <s v=""/>
    <s v=""/>
    <s v=""/>
    <m/>
    <s v=""/>
    <x v="3"/>
    <s v="PROFESSIONAL"/>
    <s v="DDMA"/>
    <s v="DDMA"/>
    <x v="0"/>
    <s v="MAIN"/>
    <s v="MAY-AUG"/>
    <s v="A"/>
    <m/>
    <m/>
    <x v="0"/>
  </r>
  <r>
    <n v="2"/>
    <s v="TUESDAY"/>
    <s v="1100-1400 HRS"/>
    <s v="PHYSICAL"/>
    <s v="PDC-02"/>
    <x v="490"/>
    <s v="INFORMATION COMMUNICATION TECHNOLOGY"/>
    <s v="C0053"/>
    <s v="LUKE MBOM"/>
    <s v="CS"/>
    <s v="MAIN"/>
    <m/>
    <n v="0"/>
    <n v="0"/>
    <n v="15"/>
    <n v="0"/>
    <s v=""/>
    <s v=""/>
    <s v=""/>
    <s v=""/>
    <s v=""/>
    <s v=""/>
    <s v=""/>
    <s v=""/>
    <s v=""/>
    <s v=""/>
    <s v=""/>
    <s v=""/>
    <m/>
    <s v=""/>
    <x v="3"/>
    <s v="PROFESSIONAL"/>
    <s v="CS"/>
    <s v="CS"/>
    <x v="0"/>
    <s v="MAIN"/>
    <s v="CS SEC 1"/>
    <s v="A"/>
    <m/>
    <m/>
    <x v="0"/>
  </r>
  <r>
    <n v="2"/>
    <s v="TUESDAY"/>
    <s v="1100-1400 HRS"/>
    <s v="PHYSICAL"/>
    <s v="PDC-02"/>
    <x v="490"/>
    <s v="INFORMATION COMMUNICATION TECHNOLOGY"/>
    <s v="C0053"/>
    <s v="LUKE MBOM"/>
    <s v="CPA"/>
    <s v="MAIN"/>
    <n v="3"/>
    <n v="3"/>
    <n v="1"/>
    <n v="60"/>
    <n v="1"/>
    <s v=""/>
    <s v=""/>
    <s v=""/>
    <s v=""/>
    <s v=""/>
    <s v=""/>
    <s v=""/>
    <s v=""/>
    <s v=""/>
    <s v=""/>
    <s v=""/>
    <s v=""/>
    <m/>
    <s v=""/>
    <x v="3"/>
    <s v="PROFESSIONAL"/>
    <s v="CPA"/>
    <s v="CPA"/>
    <x v="0"/>
    <s v="MAIN"/>
    <m/>
    <s v="A"/>
    <m/>
    <m/>
    <x v="0"/>
  </r>
  <r>
    <n v="3"/>
    <s v="WEDNESDAY"/>
    <s v="1100-1400 HRS"/>
    <s v="PHYSICAL"/>
    <s v="PDC-02"/>
    <x v="490"/>
    <s v="INFORMATION COMMUNICATION TECHNOLOGY"/>
    <s v="C0053"/>
    <s v="LUKE MBOM"/>
    <s v="CPA"/>
    <s v="MAIN"/>
    <n v="3"/>
    <n v="3"/>
    <n v="1"/>
    <n v="60"/>
    <n v="1"/>
    <s v=""/>
    <s v=""/>
    <s v=""/>
    <s v=""/>
    <s v=""/>
    <s v=""/>
    <s v=""/>
    <s v=""/>
    <s v=""/>
    <s v=""/>
    <s v=""/>
    <s v=""/>
    <m/>
    <s v=""/>
    <x v="3"/>
    <s v="PROFESSIONAL"/>
    <s v="CPA"/>
    <s v="CPA"/>
    <x v="0"/>
    <s v="MAIN"/>
    <m/>
    <s v="A"/>
    <m/>
    <m/>
    <x v="0"/>
  </r>
  <r>
    <n v="3"/>
    <s v="WEDNESDAY"/>
    <s v="1100-1400 HRS"/>
    <s v="PHYSICAL"/>
    <s v="PDC-02"/>
    <x v="490"/>
    <s v="INFORMATION COMMUNICATION TECHNOLOGY"/>
    <s v="C0053"/>
    <s v="LUKE MBOM"/>
    <s v="CS"/>
    <s v="MAIN"/>
    <m/>
    <n v="0"/>
    <n v="0"/>
    <n v="10"/>
    <n v="0"/>
    <s v=""/>
    <s v=""/>
    <s v=""/>
    <s v=""/>
    <s v=""/>
    <s v=""/>
    <s v=""/>
    <s v=""/>
    <s v=""/>
    <s v=""/>
    <s v=""/>
    <s v=""/>
    <m/>
    <s v=""/>
    <x v="3"/>
    <s v="PROFESSIONAL"/>
    <s v="CS"/>
    <s v="CS"/>
    <x v="0"/>
    <s v="MAIN"/>
    <m/>
    <s v="A"/>
    <m/>
    <m/>
    <x v="0"/>
  </r>
  <r>
    <n v="5"/>
    <s v="FRIDAY"/>
    <s v="1100-1700 HRS"/>
    <s v="VIRTUAL"/>
    <s v="ZOOM"/>
    <x v="491"/>
    <s v="INDUSTRIAL ATTACHMENT 12 WEEKS"/>
    <s v="C0053"/>
    <s v="LUKE MBOM"/>
    <s v="DBANK"/>
    <s v="MAIN"/>
    <s v="8"/>
    <m/>
    <m/>
    <n v="20"/>
    <m/>
    <m/>
    <m/>
    <m/>
    <m/>
    <m/>
    <m/>
    <m/>
    <m/>
    <m/>
    <m/>
    <m/>
    <m/>
    <m/>
    <m/>
    <x v="3"/>
    <s v="ACADEMIC"/>
    <s v="KCADIPBANKING"/>
    <s v="DBANK"/>
    <x v="0"/>
    <s v="MAIN"/>
    <s v="STAGE 6"/>
    <s v="A"/>
    <m/>
    <s v="NEWLY CHANGED"/>
    <x v="0"/>
  </r>
  <r>
    <n v="5"/>
    <s v="FRIDAY"/>
    <s v="1100-1700 HRS"/>
    <s v="VIRTUAL"/>
    <s v="ZOOM"/>
    <x v="491"/>
    <s v="INDUSTRIAL ATTACHMENT 12 WEEKS"/>
    <s v="C0053"/>
    <s v="LUKE MBOM"/>
    <s v="DHRM"/>
    <s v="MAIN"/>
    <s v="8"/>
    <m/>
    <m/>
    <n v="20"/>
    <m/>
    <m/>
    <m/>
    <m/>
    <m/>
    <m/>
    <m/>
    <m/>
    <m/>
    <m/>
    <m/>
    <m/>
    <m/>
    <m/>
    <m/>
    <x v="3"/>
    <s v="ACADEMIC"/>
    <s v="KCADHRM"/>
    <s v="DHRM"/>
    <x v="2"/>
    <s v="MAIN"/>
    <s v="STAGE 6"/>
    <s v="A"/>
    <m/>
    <s v="CHANGED RECENTLY"/>
    <x v="0"/>
  </r>
  <r>
    <n v="5"/>
    <s v="FRIDAY"/>
    <s v="1100-1700 HRS"/>
    <s v="VIRTUAL"/>
    <s v="ZOOM"/>
    <x v="491"/>
    <s v="INDUSTRIAL ATTACHMENT 12 WEEKS"/>
    <s v="C0053"/>
    <s v="LUKE MBOM"/>
    <s v="DPROJ"/>
    <s v="MAIN"/>
    <s v="8"/>
    <m/>
    <m/>
    <n v="20"/>
    <m/>
    <m/>
    <m/>
    <m/>
    <m/>
    <m/>
    <m/>
    <m/>
    <m/>
    <m/>
    <m/>
    <m/>
    <m/>
    <m/>
    <m/>
    <x v="3"/>
    <s v="ACADEMIC"/>
    <s v="KCADIPPM"/>
    <s v="DPROJ"/>
    <x v="2"/>
    <s v="MAIN"/>
    <s v="STAGE 6"/>
    <s v="A"/>
    <m/>
    <s v="CHANGED RECENTLY"/>
    <x v="0"/>
  </r>
  <r>
    <n v="2"/>
    <s v="TUESDAY"/>
    <s v="1500-1900 HRS"/>
    <s v="LAB"/>
    <s v="TC 0-7/0-8"/>
    <x v="102"/>
    <s v="DATABASE SYSTEMS DESIGN AND DEVELOPMENT"/>
    <s v="C0053"/>
    <s v="LUKE MBOM"/>
    <s v="BIT"/>
    <s v="MAIN"/>
    <s v="4"/>
    <s v="4"/>
    <n v="1"/>
    <n v="117"/>
    <m/>
    <s v=""/>
    <s v=""/>
    <s v=""/>
    <s v=""/>
    <s v=""/>
    <n v="1"/>
    <s v=""/>
    <s v=""/>
    <s v=""/>
    <s v=""/>
    <s v=""/>
    <s v=""/>
    <m/>
    <s v=""/>
    <x v="0"/>
    <s v="DSAI"/>
    <s v="KCABSCIT"/>
    <s v="BIT"/>
    <x v="0"/>
    <s v="MAIN"/>
    <s v="YEAR1TRIM3"/>
    <s v="B"/>
    <m/>
    <m/>
    <x v="0"/>
  </r>
  <r>
    <n v="5"/>
    <s v="FRIDAY"/>
    <s v="1730-2030 HRS"/>
    <s v="PG"/>
    <s v="ZOOM"/>
    <x v="492"/>
    <s v="SERVICES MARKETING"/>
    <s v="C0071"/>
    <s v="DR. EDWARD OWINO"/>
    <s v="MBA MARKETING"/>
    <s v="TOWN"/>
    <n v="3"/>
    <n v="3"/>
    <n v="1"/>
    <n v="22"/>
    <s v=""/>
    <s v=""/>
    <s v=""/>
    <s v=""/>
    <s v=""/>
    <s v=""/>
    <s v=""/>
    <s v=""/>
    <s v=""/>
    <s v=""/>
    <n v="1"/>
    <s v=""/>
    <s v=""/>
    <m/>
    <s v=""/>
    <x v="2"/>
    <s v="BAM"/>
    <s v="KCAMBAS"/>
    <s v="MBA MARKETING"/>
    <x v="2"/>
    <s v="TOWN"/>
    <s v="YEAR1TRIM2"/>
    <s v="A"/>
    <m/>
    <m/>
    <x v="0"/>
  </r>
  <r>
    <n v="4"/>
    <s v="THURSDAY"/>
    <s v="1730-2030 HRS"/>
    <s v="PG"/>
    <s v="ZOOM"/>
    <x v="107"/>
    <s v="RESEARCH METHODOLOGY"/>
    <s v="C0071"/>
    <s v="DR. EDWARD OWINO"/>
    <s v="MBA MARKETING"/>
    <s v="TOWN"/>
    <m/>
    <n v="0"/>
    <n v="0"/>
    <m/>
    <s v=""/>
    <s v=""/>
    <s v=""/>
    <s v=""/>
    <s v=""/>
    <s v=""/>
    <s v=""/>
    <s v=""/>
    <s v=""/>
    <s v=""/>
    <n v="0"/>
    <s v=""/>
    <s v=""/>
    <m/>
    <s v=""/>
    <x v="2"/>
    <s v="BAM"/>
    <s v="KCAMBAS"/>
    <s v="MBA MARKETING"/>
    <x v="2"/>
    <s v="TOWN"/>
    <s v="YEAR1TRIM1"/>
    <s v="A"/>
    <m/>
    <m/>
    <x v="0"/>
  </r>
  <r>
    <n v="4"/>
    <s v="THURSDAY"/>
    <s v="1730-2030 HRS"/>
    <s v="PG"/>
    <s v="ZOOM"/>
    <x v="107"/>
    <s v="RESEARCH METHODOLOGY"/>
    <s v="C0071"/>
    <s v="DR. EDWARD OWINO"/>
    <s v="MBA PROC"/>
    <s v="TOWN"/>
    <m/>
    <n v="0"/>
    <n v="0"/>
    <m/>
    <s v=""/>
    <s v=""/>
    <s v=""/>
    <s v=""/>
    <s v=""/>
    <s v=""/>
    <s v=""/>
    <s v=""/>
    <s v=""/>
    <s v=""/>
    <n v="0"/>
    <s v=""/>
    <s v=""/>
    <m/>
    <s v=""/>
    <x v="2"/>
    <s v="BAM"/>
    <s v="KCAMBAS"/>
    <s v="MBA PROC"/>
    <x v="2"/>
    <s v="TOWN"/>
    <s v="YEAR1TRIM1"/>
    <s v="A"/>
    <m/>
    <m/>
    <x v="0"/>
  </r>
  <r>
    <n v="4"/>
    <s v="THURSDAY"/>
    <s v="1730-2030 HRS"/>
    <s v="PG"/>
    <s v="ZOOM"/>
    <x v="107"/>
    <s v="RESEARCH METHODOLOGY"/>
    <s v="C0071"/>
    <s v="DR. EDWARD OWINO"/>
    <s v="MSC KM"/>
    <s v="TOWN"/>
    <n v="3"/>
    <n v="3"/>
    <n v="1"/>
    <n v="50"/>
    <s v=""/>
    <s v=""/>
    <s v=""/>
    <s v=""/>
    <s v=""/>
    <s v=""/>
    <s v=""/>
    <s v=""/>
    <s v=""/>
    <s v=""/>
    <n v="1"/>
    <s v=""/>
    <s v=""/>
    <m/>
    <s v=""/>
    <x v="2"/>
    <s v="BAM"/>
    <s v="KCAMSCKMI"/>
    <s v="MSC KM"/>
    <x v="2"/>
    <s v="TOWN"/>
    <s v="YEAR1TRIM1"/>
    <s v="A"/>
    <m/>
    <m/>
    <x v="0"/>
  </r>
  <r>
    <n v="4"/>
    <s v="THURSDAY"/>
    <s v="1730-2030 HRS"/>
    <s v="PG"/>
    <s v="ZOOM"/>
    <x v="107"/>
    <s v="RESEARCH METHODOLOGY"/>
    <s v="C0071"/>
    <s v="DR. EDWARD OWINO"/>
    <s v="MSC SC"/>
    <s v="TOWN"/>
    <m/>
    <n v="0"/>
    <n v="0"/>
    <m/>
    <s v=""/>
    <s v=""/>
    <s v=""/>
    <s v=""/>
    <s v=""/>
    <s v=""/>
    <s v=""/>
    <s v=""/>
    <s v=""/>
    <s v=""/>
    <s v=""/>
    <s v=""/>
    <s v=""/>
    <m/>
    <s v=""/>
    <x v="2"/>
    <s v="BAM"/>
    <s v="KCAMSCSCM"/>
    <s v="MSC SC"/>
    <x v="2"/>
    <s v="TOWN"/>
    <s v="YEAR1TRIM1"/>
    <s v="A"/>
    <m/>
    <m/>
    <x v="0"/>
  </r>
  <r>
    <n v="6"/>
    <s v="SATURDAY"/>
    <s v="1500 -1800 HRS"/>
    <s v="PG"/>
    <s v="ZOOM"/>
    <x v="107"/>
    <s v="RESEARCH METHODOLOGY"/>
    <s v="C0071"/>
    <s v="DR. EDWARD OWINO"/>
    <s v="MBA CM"/>
    <s v="MAIN"/>
    <m/>
    <n v="0"/>
    <n v="0"/>
    <m/>
    <s v=""/>
    <s v=""/>
    <s v=""/>
    <s v=""/>
    <s v=""/>
    <s v=""/>
    <s v=""/>
    <s v=""/>
    <s v=""/>
    <s v=""/>
    <n v="0"/>
    <s v=""/>
    <s v=""/>
    <m/>
    <s v=""/>
    <x v="2"/>
    <s v="BAM"/>
    <s v="KCAMBA"/>
    <s v="MBA CM"/>
    <x v="3"/>
    <s v="MAIN"/>
    <s v="YEAR1TRIM1"/>
    <s v="A"/>
    <m/>
    <m/>
    <x v="0"/>
  </r>
  <r>
    <n v="6"/>
    <s v="SATURDAY"/>
    <s v="1500 -1800 HRS"/>
    <s v="PG"/>
    <s v="ZOOM"/>
    <x v="107"/>
    <s v="RESEARCH METHODOLOGY"/>
    <s v="C0071"/>
    <s v="DR. EDWARD OWINO"/>
    <s v="MSC FIN"/>
    <s v="MAIN"/>
    <m/>
    <n v="0"/>
    <n v="0"/>
    <m/>
    <s v=""/>
    <s v=""/>
    <s v=""/>
    <s v=""/>
    <s v=""/>
    <s v=""/>
    <s v=""/>
    <s v=""/>
    <s v=""/>
    <s v=""/>
    <s v=""/>
    <s v=""/>
    <s v=""/>
    <m/>
    <s v=""/>
    <x v="2"/>
    <s v="BAM"/>
    <s v="KCAMSCCOM"/>
    <s v="MSC FIN"/>
    <x v="3"/>
    <s v="MAIN"/>
    <s v="YEAR1TRIM1"/>
    <s v="A"/>
    <m/>
    <m/>
    <x v="0"/>
  </r>
  <r>
    <n v="6"/>
    <s v="SATURDAY"/>
    <s v="1500-1800 HRS"/>
    <s v="PG"/>
    <s v="ZOOM"/>
    <x v="107"/>
    <s v="RESEARCH METHODOLOGY"/>
    <s v="C0071"/>
    <s v="DR. EDWARD OWINO"/>
    <s v="MSC DF"/>
    <s v="MAIN"/>
    <n v="3"/>
    <n v="3"/>
    <n v="1"/>
    <n v="13"/>
    <s v=""/>
    <s v=""/>
    <s v=""/>
    <s v=""/>
    <s v=""/>
    <s v=""/>
    <s v=""/>
    <s v=""/>
    <s v=""/>
    <s v=""/>
    <n v="1"/>
    <s v=""/>
    <s v=""/>
    <m/>
    <s v=""/>
    <x v="2"/>
    <s v="BAM"/>
    <s v="KCAMSCDF"/>
    <s v="MSC DF"/>
    <x v="3"/>
    <s v="MAIN"/>
    <s v="YEAR1TRIM1"/>
    <s v="A"/>
    <m/>
    <m/>
    <x v="0"/>
  </r>
  <r>
    <n v="6"/>
    <s v="SATURDAY"/>
    <s v="0800-1100 HRS"/>
    <s v="PHYSICAL"/>
    <s v="LH 1"/>
    <x v="493"/>
    <s v="LEADERSHIP AND MANAGEMENT"/>
    <s v="C0112"/>
    <s v="EDWIN OWITI"/>
    <s v="CPA"/>
    <s v="KSM"/>
    <s v="3"/>
    <m/>
    <m/>
    <n v="0"/>
    <m/>
    <m/>
    <m/>
    <m/>
    <m/>
    <m/>
    <m/>
    <m/>
    <m/>
    <m/>
    <m/>
    <m/>
    <m/>
    <m/>
    <m/>
    <x v="3"/>
    <s v="PROFESSIONAL"/>
    <s v="CPA"/>
    <s v="CPA"/>
    <x v="2"/>
    <s v="KSM"/>
    <m/>
    <s v="A"/>
    <m/>
    <m/>
    <x v="0"/>
  </r>
  <r>
    <n v="7"/>
    <s v="SUNDAY"/>
    <s v="0800-1100 HRS"/>
    <s v="PHYSICAL"/>
    <s v="LH 1"/>
    <x v="493"/>
    <s v="LEADERSHIP AND MANAGEMENT"/>
    <s v="C0112"/>
    <s v="EDWIN OWITI"/>
    <s v="CPA"/>
    <s v="KSM"/>
    <s v="3"/>
    <m/>
    <m/>
    <n v="0"/>
    <m/>
    <m/>
    <m/>
    <m/>
    <m/>
    <m/>
    <m/>
    <m/>
    <m/>
    <m/>
    <m/>
    <m/>
    <m/>
    <m/>
    <m/>
    <x v="3"/>
    <s v="PROFESSIONAL"/>
    <s v="CPA"/>
    <s v="CPA"/>
    <x v="2"/>
    <s v="KSM"/>
    <m/>
    <s v="A"/>
    <m/>
    <m/>
    <x v="0"/>
  </r>
  <r>
    <n v="6"/>
    <s v="SATURDAY"/>
    <s v="1400-1700HRS"/>
    <s v="PHYSICAL"/>
    <s v="LH 7"/>
    <x v="494"/>
    <s v="ADVANCED AUDITING AND ASSURANCE"/>
    <s v="C0112"/>
    <s v="EDWIN OWITI"/>
    <s v="CPA"/>
    <s v="KSM"/>
    <s v="3"/>
    <m/>
    <m/>
    <n v="0"/>
    <m/>
    <m/>
    <m/>
    <m/>
    <m/>
    <m/>
    <m/>
    <m/>
    <m/>
    <m/>
    <m/>
    <m/>
    <m/>
    <m/>
    <m/>
    <x v="3"/>
    <s v="PROFESSIONAL"/>
    <s v="CPA"/>
    <s v="CPA"/>
    <x v="2"/>
    <s v="KSM"/>
    <m/>
    <s v="A"/>
    <m/>
    <m/>
    <x v="0"/>
  </r>
  <r>
    <n v="7"/>
    <s v="SUNDAY"/>
    <s v="1100-1400HRS"/>
    <s v="PHYSICAL"/>
    <s v="LH 7"/>
    <x v="494"/>
    <s v="ADVANCED AUDITING AND ASSURANCE"/>
    <s v="C0112"/>
    <s v="EDWIN OWITI"/>
    <s v="CPA"/>
    <s v="KSM"/>
    <s v="3"/>
    <m/>
    <m/>
    <n v="0"/>
    <m/>
    <m/>
    <m/>
    <m/>
    <m/>
    <m/>
    <m/>
    <m/>
    <m/>
    <m/>
    <m/>
    <m/>
    <m/>
    <m/>
    <m/>
    <x v="3"/>
    <s v="PROFESSIONAL"/>
    <s v="CPA"/>
    <s v="CPA"/>
    <x v="2"/>
    <s v="KSM"/>
    <m/>
    <s v="A"/>
    <m/>
    <m/>
    <x v="0"/>
  </r>
  <r>
    <n v="6"/>
    <s v="SATURDAY"/>
    <s v="1500-1800 HRS"/>
    <s v="PG"/>
    <s v="ZOOM"/>
    <x v="495"/>
    <s v="LOGIC, SENSE MAKING AND BUSINESS INTELLIGENCE"/>
    <s v="C0153"/>
    <s v="DR. STEPHEN NJENGA"/>
    <s v="MDA"/>
    <s v="MAIN"/>
    <s v="3"/>
    <s v="3"/>
    <n v="1"/>
    <n v="11"/>
    <m/>
    <s v=""/>
    <s v=""/>
    <s v=""/>
    <s v=""/>
    <s v=""/>
    <s v=""/>
    <s v=""/>
    <s v=""/>
    <s v=""/>
    <s v=""/>
    <n v="1"/>
    <s v=""/>
    <m/>
    <s v=""/>
    <x v="0"/>
    <s v="DSAI"/>
    <s v="KCAMSCDA"/>
    <s v="MDA"/>
    <x v="2"/>
    <s v="MAIN"/>
    <s v="YEAR2TRIM1"/>
    <s v="A"/>
    <m/>
    <m/>
    <x v="0"/>
  </r>
  <r>
    <n v="6"/>
    <s v="SATURDAY"/>
    <s v="1100-1400 HRS"/>
    <s v="PG"/>
    <s v="ZOOM"/>
    <x v="496"/>
    <s v="HUMAN PERCEPTION AND INFORMATION VISUALIZATION"/>
    <s v="C0153"/>
    <s v="DR. STEPHEN NJENGA"/>
    <s v="MDA"/>
    <s v="MAIN"/>
    <s v="3"/>
    <s v="3"/>
    <n v="1"/>
    <n v="11"/>
    <m/>
    <s v=""/>
    <s v=""/>
    <s v=""/>
    <s v=""/>
    <s v=""/>
    <s v=""/>
    <s v=""/>
    <s v=""/>
    <s v=""/>
    <s v=""/>
    <n v="1"/>
    <s v=""/>
    <m/>
    <s v=""/>
    <x v="0"/>
    <s v="DSAI"/>
    <s v="KCAMSCDA"/>
    <s v="MDA"/>
    <x v="2"/>
    <s v="MAIN"/>
    <s v="YEAR2TRIM1"/>
    <s v="A"/>
    <m/>
    <m/>
    <x v="0"/>
  </r>
  <r>
    <n v="5"/>
    <s v="FRIDAY"/>
    <s v="0800-1100 HRS"/>
    <s v="PHYSICAL"/>
    <s v="TC 3-2"/>
    <x v="20"/>
    <s v="FINANCIAL ACCOUNTING I"/>
    <s v="C0199"/>
    <s v="JOHNSTONE MAINA"/>
    <s v="BEBS"/>
    <s v="MAIN"/>
    <s v="3"/>
    <s v="3"/>
    <n v="1"/>
    <n v="100"/>
    <s v=""/>
    <s v=""/>
    <s v=""/>
    <s v=""/>
    <s v=""/>
    <s v=""/>
    <s v=""/>
    <s v=""/>
    <s v=""/>
    <n v="1"/>
    <s v=""/>
    <s v=""/>
    <s v=""/>
    <m/>
    <s v=""/>
    <x v="2"/>
    <s v="AF"/>
    <s v="KCABEBS"/>
    <s v="BEBS"/>
    <x v="0"/>
    <s v="MAIN"/>
    <s v="YEAR1TRIM1"/>
    <s v="B"/>
    <m/>
    <n v="62"/>
    <x v="0"/>
  </r>
  <r>
    <n v="3"/>
    <s v="WEDNESDAY"/>
    <s v="0800-1100 HRS"/>
    <s v="PHYSICAL"/>
    <s v="LT 3-2"/>
    <x v="21"/>
    <s v="FINANCIAL ACCOUNTING II"/>
    <s v="C0199"/>
    <s v="JOHNSTONE MAINA"/>
    <s v="BSC FA"/>
    <s v="MAIN"/>
    <s v="3"/>
    <s v="3"/>
    <n v="1"/>
    <n v="100"/>
    <s v=""/>
    <s v=""/>
    <s v=""/>
    <s v=""/>
    <s v=""/>
    <s v=""/>
    <s v=""/>
    <s v=""/>
    <s v=""/>
    <s v=""/>
    <s v=""/>
    <s v=""/>
    <s v=""/>
    <m/>
    <s v=""/>
    <x v="2"/>
    <s v="AF"/>
    <s v="KCABSCFA"/>
    <s v="BSC FA"/>
    <x v="0"/>
    <s v="MAIN"/>
    <s v="YEAR1TRIM2"/>
    <s v="D"/>
    <m/>
    <n v="62"/>
    <x v="0"/>
  </r>
  <r>
    <n v="3"/>
    <s v="WEDNESDAY"/>
    <s v="1100-1400 HRS"/>
    <s v="PHYSICAL"/>
    <s v="6-3"/>
    <x v="21"/>
    <s v="FINANCIAL ACCOUNTING II"/>
    <s v="C0199"/>
    <s v="JOHNSTONE MAINA"/>
    <s v="IBM"/>
    <s v="TOWN"/>
    <n v="3"/>
    <n v="3"/>
    <n v="1"/>
    <n v="30"/>
    <s v=""/>
    <s v=""/>
    <s v=""/>
    <s v=""/>
    <s v=""/>
    <s v=""/>
    <s v=""/>
    <n v="1"/>
    <s v=""/>
    <s v=""/>
    <s v=""/>
    <s v=""/>
    <s v=""/>
    <m/>
    <s v=""/>
    <x v="2"/>
    <s v="AF"/>
    <s v="KCABSIBM"/>
    <s v="IBM"/>
    <x v="0"/>
    <s v="TOWN"/>
    <s v="YEAR1TRIM2"/>
    <s v="B"/>
    <m/>
    <n v="44"/>
    <x v="0"/>
  </r>
  <r>
    <n v="3"/>
    <s v="WEDNESDAY"/>
    <s v="1100-1400 HRS"/>
    <s v="PHYSICAL"/>
    <s v="6-3"/>
    <x v="21"/>
    <s v="FINANCIAL ACCOUNTING II"/>
    <s v="C0199"/>
    <s v="JOHNSTONE MAINA"/>
    <s v="BBIT"/>
    <s v="TOWN"/>
    <m/>
    <n v="0"/>
    <n v="0"/>
    <n v="117"/>
    <m/>
    <s v=""/>
    <s v=""/>
    <s v=""/>
    <s v=""/>
    <s v=""/>
    <n v="0"/>
    <s v=""/>
    <s v=""/>
    <s v=""/>
    <s v=""/>
    <s v=""/>
    <s v=""/>
    <m/>
    <s v=""/>
    <x v="0"/>
    <s v="AF"/>
    <s v="KCABBIT"/>
    <s v="BBIT"/>
    <x v="0"/>
    <s v="TOWN"/>
    <s v="YEAR2TRIM1"/>
    <s v="B"/>
    <m/>
    <m/>
    <x v="0"/>
  </r>
  <r>
    <n v="1"/>
    <s v="MONDAY"/>
    <s v="1100-1400 HRS"/>
    <s v="PHYSICAL"/>
    <s v="LT 1-1"/>
    <x v="42"/>
    <s v="ADVANCED ACCOUNTING II"/>
    <s v="C0199"/>
    <s v="JOHNSTONE MAINA"/>
    <s v="BCOM"/>
    <s v="MAIN"/>
    <n v="3"/>
    <n v="3"/>
    <n v="1"/>
    <n v="16"/>
    <s v=""/>
    <s v=""/>
    <s v=""/>
    <s v=""/>
    <s v=""/>
    <s v=""/>
    <s v=""/>
    <n v="1"/>
    <s v=""/>
    <s v=""/>
    <s v=""/>
    <s v=""/>
    <s v=""/>
    <m/>
    <s v=""/>
    <x v="2"/>
    <s v="AF"/>
    <s v="KCABCOM"/>
    <s v="BCOM"/>
    <x v="0"/>
    <s v="MAIN"/>
    <s v="YEAR3TRIM2"/>
    <s v="B"/>
    <s v="AO"/>
    <m/>
    <x v="0"/>
  </r>
  <r>
    <n v="2"/>
    <s v="TUESDAY"/>
    <s v="1400-1700 HRS"/>
    <s v="PHYSICAL"/>
    <s v="3-4"/>
    <x v="36"/>
    <s v="BUSINESS FINANCE"/>
    <s v="C0199"/>
    <s v="JOHNSTONE MAINA"/>
    <s v="B.Ed(Arts)"/>
    <s v="TOWN"/>
    <m/>
    <m/>
    <m/>
    <n v="5"/>
    <m/>
    <m/>
    <m/>
    <m/>
    <m/>
    <m/>
    <m/>
    <m/>
    <m/>
    <m/>
    <m/>
    <m/>
    <m/>
    <m/>
    <m/>
    <x v="1"/>
    <s v="AF"/>
    <s v="KCABEDUORD"/>
    <s v="B.Ed(Arts)"/>
    <x v="0"/>
    <s v="TOWN"/>
    <s v="GSSY4S2"/>
    <s v="B"/>
    <m/>
    <n v="74"/>
    <x v="0"/>
  </r>
  <r>
    <n v="1"/>
    <s v="MONDAY"/>
    <s v="0800-1100 HRS"/>
    <s v="PHYSICAL"/>
    <s v="TC 4-9"/>
    <x v="36"/>
    <s v="BUSINESS FINANCE"/>
    <s v="C0199"/>
    <s v="JOHNSTONE MAINA"/>
    <s v="BEBS"/>
    <s v="MAIN"/>
    <m/>
    <n v="0"/>
    <n v="0"/>
    <m/>
    <s v=""/>
    <s v=""/>
    <s v=""/>
    <s v=""/>
    <s v=""/>
    <s v=""/>
    <s v=""/>
    <s v=""/>
    <s v=""/>
    <n v="0"/>
    <s v=""/>
    <s v=""/>
    <s v=""/>
    <m/>
    <s v=""/>
    <x v="2"/>
    <s v="AF"/>
    <s v="KCABEBS"/>
    <s v="BEBS"/>
    <x v="0"/>
    <s v="MAIN"/>
    <s v="YEAR1TRIM3"/>
    <s v="B"/>
    <m/>
    <n v="75"/>
    <x v="0"/>
  </r>
  <r>
    <n v="1"/>
    <s v="MONDAY"/>
    <s v="0800-1100 HRS"/>
    <s v="PHYSICAL"/>
    <s v="TC 4-9"/>
    <x v="36"/>
    <s v="BUSINESS FINANCE"/>
    <s v="C0199"/>
    <s v="JOHNSTONE MAINA"/>
    <s v="BSC FA"/>
    <s v="MAIN"/>
    <m/>
    <n v="0"/>
    <n v="0"/>
    <m/>
    <s v=""/>
    <s v=""/>
    <s v=""/>
    <s v=""/>
    <s v=""/>
    <s v=""/>
    <s v=""/>
    <s v=""/>
    <s v=""/>
    <s v=""/>
    <s v=""/>
    <s v=""/>
    <s v=""/>
    <m/>
    <s v=""/>
    <x v="2"/>
    <s v="AF"/>
    <s v="KCABSCFA"/>
    <s v="BSC FA"/>
    <x v="0"/>
    <s v="MAIN"/>
    <s v="YEAR1TRIM3"/>
    <s v="B"/>
    <m/>
    <m/>
    <x v="0"/>
  </r>
  <r>
    <n v="1"/>
    <s v="MONDAY"/>
    <s v="0800-1100 HRS"/>
    <s v="PHYSICAL"/>
    <s v="TC 4-9"/>
    <x v="36"/>
    <s v="BUSINESS FINANCE"/>
    <s v="C0199"/>
    <s v="JOHNSTONE MAINA"/>
    <s v="BPL"/>
    <s v="MAIN"/>
    <n v="3"/>
    <n v="3"/>
    <n v="1"/>
    <n v="50"/>
    <s v=""/>
    <s v=""/>
    <s v=""/>
    <s v=""/>
    <s v=""/>
    <s v=""/>
    <s v=""/>
    <n v="1"/>
    <s v=""/>
    <s v=""/>
    <s v=""/>
    <s v=""/>
    <s v=""/>
    <m/>
    <s v=""/>
    <x v="2"/>
    <s v="AF"/>
    <s v="KCABSCPL"/>
    <s v="BPL"/>
    <x v="0"/>
    <s v="MAIN"/>
    <s v="YEAR2TRIM2"/>
    <s v="B"/>
    <m/>
    <n v="88"/>
    <x v="0"/>
  </r>
  <r>
    <n v="1"/>
    <s v="MONDAY"/>
    <s v="0800-1100 HRS"/>
    <s v="PHYSICAL"/>
    <s v="TC 4-9"/>
    <x v="36"/>
    <s v="BUSINESS FINANCE"/>
    <s v="C0199"/>
    <s v="JOHNSTONE MAINA"/>
    <s v="BSC AS"/>
    <s v="MAIN"/>
    <m/>
    <n v="0"/>
    <n v="0"/>
    <m/>
    <s v=""/>
    <s v=""/>
    <s v=""/>
    <s v=""/>
    <s v=""/>
    <s v=""/>
    <s v=""/>
    <n v="0"/>
    <s v=""/>
    <s v=""/>
    <s v=""/>
    <s v=""/>
    <s v=""/>
    <m/>
    <s v=""/>
    <x v="2"/>
    <s v="AF"/>
    <s v="KCABAS"/>
    <s v="BSC AS"/>
    <x v="0"/>
    <s v="MAIN"/>
    <s v="YEAR2TRIM2"/>
    <s v="B"/>
    <m/>
    <n v="75"/>
    <x v="0"/>
  </r>
  <r>
    <n v="2"/>
    <s v="TUESDAY"/>
    <s v="1400-1700 HRS"/>
    <s v="PHYSICAL"/>
    <s v="3-4"/>
    <x v="36"/>
    <s v="BUSINESS FINANCE"/>
    <s v="C0199"/>
    <s v="JOHNSTONE MAINA"/>
    <s v="BCOM"/>
    <s v="TOWN"/>
    <n v="3"/>
    <n v="3"/>
    <n v="1"/>
    <n v="18"/>
    <s v=""/>
    <s v=""/>
    <s v=""/>
    <s v=""/>
    <s v=""/>
    <s v=""/>
    <s v=""/>
    <n v="1"/>
    <s v=""/>
    <s v=""/>
    <s v=""/>
    <s v=""/>
    <s v=""/>
    <m/>
    <s v=""/>
    <x v="2"/>
    <s v="AF"/>
    <s v="KCABCOM"/>
    <s v="BCOM"/>
    <x v="0"/>
    <s v="TOWN"/>
    <s v="YEAR1TRIM3"/>
    <s v="B"/>
    <m/>
    <n v="55"/>
    <x v="0"/>
  </r>
  <r>
    <n v="2"/>
    <s v="TUESDAY"/>
    <s v="1730-2030 HRS"/>
    <s v="VIRTUAL"/>
    <s v="ZOOM "/>
    <x v="238"/>
    <s v="FINANCIAL ACCOUNTING"/>
    <s v="C0199"/>
    <s v="JOHNSTONE MAINA"/>
    <s v="CPA"/>
    <s v="KITENGELA"/>
    <s v="0"/>
    <n v="0"/>
    <n v="0"/>
    <n v="0"/>
    <n v="0"/>
    <s v=""/>
    <s v=""/>
    <s v=""/>
    <s v=""/>
    <s v=""/>
    <s v=""/>
    <s v=""/>
    <s v=""/>
    <s v=""/>
    <s v=""/>
    <s v=""/>
    <s v=""/>
    <m/>
    <s v=""/>
    <x v="3"/>
    <s v="PROFESSIONAL"/>
    <s v="CPA"/>
    <s v="CPA"/>
    <x v="2"/>
    <s v="KITENGELA"/>
    <m/>
    <s v="A"/>
    <m/>
    <s v="BLENDED:CHANGED"/>
    <x v="0"/>
  </r>
  <r>
    <n v="4"/>
    <s v="THURSDAY"/>
    <s v="1730-2030 HRS"/>
    <s v="VIRTUAL"/>
    <s v="ZOOM "/>
    <x v="238"/>
    <s v="FINANCIAL ACCOUNTING"/>
    <s v="C0199"/>
    <s v="JOHNSTONE MAINA"/>
    <s v="CPA"/>
    <s v="KITENGELA"/>
    <s v="0"/>
    <n v="0"/>
    <n v="0"/>
    <n v="0"/>
    <n v="0"/>
    <s v=""/>
    <s v=""/>
    <s v=""/>
    <s v=""/>
    <s v=""/>
    <s v=""/>
    <s v=""/>
    <s v=""/>
    <s v=""/>
    <s v=""/>
    <s v=""/>
    <s v=""/>
    <m/>
    <s v=""/>
    <x v="3"/>
    <s v="PROFESSIONAL"/>
    <s v="CPA"/>
    <s v="CPA"/>
    <x v="2"/>
    <s v="KITENGELA"/>
    <m/>
    <s v="A"/>
    <m/>
    <s v="BLENDED:CHANGED"/>
    <x v="0"/>
  </r>
  <r>
    <n v="6"/>
    <s v="SATURDAY"/>
    <s v="1100-1400 HRS"/>
    <s v="VIRTUAL"/>
    <s v="ZOOM "/>
    <x v="238"/>
    <s v="FINANCIAL ACCOUNTING"/>
    <s v="C0199"/>
    <s v="JOHNSTONE MAINA"/>
    <s v="CPA"/>
    <s v="KITENGELA"/>
    <s v="0"/>
    <n v="0"/>
    <n v="0"/>
    <n v="0"/>
    <n v="0"/>
    <s v=""/>
    <s v=""/>
    <s v=""/>
    <s v=""/>
    <s v=""/>
    <s v=""/>
    <s v=""/>
    <s v=""/>
    <s v=""/>
    <s v=""/>
    <s v=""/>
    <s v=""/>
    <m/>
    <s v=""/>
    <x v="3"/>
    <s v="PROFESSIONAL"/>
    <s v="CPA"/>
    <s v="CPA"/>
    <x v="2"/>
    <s v="KITENGELA"/>
    <m/>
    <s v="A"/>
    <m/>
    <s v="BLENDED:CHANGED"/>
    <x v="0"/>
  </r>
  <r>
    <n v="2"/>
    <s v="TUESDAY"/>
    <s v="1730-2030 HRS"/>
    <s v="PHYSICAL"/>
    <s v="3-1"/>
    <x v="238"/>
    <s v="FINANCIAL ACCOUNTING"/>
    <s v="C0199"/>
    <s v="JOHNSTONE MAINA"/>
    <s v="CPA"/>
    <s v="TOWN"/>
    <n v="3"/>
    <n v="3"/>
    <n v="1"/>
    <n v="23"/>
    <n v="1"/>
    <s v=""/>
    <s v=""/>
    <s v=""/>
    <s v=""/>
    <s v=""/>
    <s v=""/>
    <s v=""/>
    <s v=""/>
    <s v=""/>
    <s v=""/>
    <s v=""/>
    <s v=""/>
    <m/>
    <s v=""/>
    <x v="3"/>
    <s v="PROFESSIONAL"/>
    <s v="CPA"/>
    <s v="CPA"/>
    <x v="2"/>
    <s v="TOWN"/>
    <m/>
    <s v="A"/>
    <m/>
    <s v="BLENDED:CHANGED"/>
    <x v="0"/>
  </r>
  <r>
    <n v="4"/>
    <s v="THURSDAY"/>
    <s v="1730-2030 HRS"/>
    <s v="PHYSICAL"/>
    <s v="8-1"/>
    <x v="238"/>
    <s v="FINANCIAL ACCOUNTING"/>
    <s v="C0199"/>
    <s v="JOHNSTONE MAINA"/>
    <s v="CPA"/>
    <s v="TOWN"/>
    <n v="3"/>
    <n v="3"/>
    <n v="1"/>
    <n v="23"/>
    <n v="1"/>
    <s v=""/>
    <s v=""/>
    <s v=""/>
    <s v=""/>
    <s v=""/>
    <s v=""/>
    <s v=""/>
    <s v=""/>
    <s v=""/>
    <s v=""/>
    <s v=""/>
    <s v=""/>
    <m/>
    <s v=""/>
    <x v="3"/>
    <s v="PROFESSIONAL"/>
    <s v="CPA"/>
    <s v="CPA"/>
    <x v="2"/>
    <s v="TOWN"/>
    <m/>
    <s v="A"/>
    <m/>
    <s v="BLENDED:CHANGED"/>
    <x v="0"/>
  </r>
  <r>
    <n v="6"/>
    <s v="SATURDAY"/>
    <s v="1100-1400 HRS"/>
    <s v="PHYSICAL"/>
    <s v="8-1"/>
    <x v="238"/>
    <s v="FINANCIAL ACCOUNTING"/>
    <s v="C0199"/>
    <s v="JOHNSTONE MAINA"/>
    <s v="CPA"/>
    <s v="TOWN"/>
    <n v="3"/>
    <n v="3"/>
    <n v="1"/>
    <n v="23"/>
    <n v="1"/>
    <s v=""/>
    <s v=""/>
    <s v=""/>
    <s v=""/>
    <s v=""/>
    <s v=""/>
    <s v=""/>
    <s v=""/>
    <s v=""/>
    <s v=""/>
    <s v=""/>
    <s v=""/>
    <m/>
    <s v=""/>
    <x v="3"/>
    <s v="PROFESSIONAL"/>
    <s v="CPA"/>
    <s v="CPA"/>
    <x v="2"/>
    <s v="TOWN"/>
    <m/>
    <s v="A"/>
    <m/>
    <s v="BLENDED:CHANGED"/>
    <x v="0"/>
  </r>
  <r>
    <n v="1"/>
    <s v="MONDAY"/>
    <s v="1730-2030 HRS"/>
    <s v="VIRTUAL"/>
    <s v="ZOOM "/>
    <x v="497"/>
    <s v="FINANCIAL REPORTING AND ANALYSIS"/>
    <s v="C0199"/>
    <s v="JOHNSTONE MAINA"/>
    <s v="CPA"/>
    <s v="KITENGELA"/>
    <m/>
    <n v="0"/>
    <n v="0"/>
    <n v="0"/>
    <n v="0"/>
    <s v=""/>
    <s v=""/>
    <s v=""/>
    <s v=""/>
    <s v=""/>
    <s v=""/>
    <s v=""/>
    <s v=""/>
    <s v=""/>
    <s v=""/>
    <s v=""/>
    <s v=""/>
    <m/>
    <s v=""/>
    <x v="3"/>
    <s v="PROFESSIONAL"/>
    <s v="CPA"/>
    <s v="CPA"/>
    <x v="2"/>
    <s v="KITENGELA"/>
    <m/>
    <s v="A"/>
    <m/>
    <s v="BLENDED"/>
    <x v="0"/>
  </r>
  <r>
    <n v="5"/>
    <s v="FRIDAY"/>
    <s v="1730-2030 HRS"/>
    <s v="VIRTUAL"/>
    <s v="ZOOM "/>
    <x v="497"/>
    <s v="FINANCIAL REPORTING AND ANALYSIS"/>
    <s v="C0199"/>
    <s v="JOHNSTONE MAINA"/>
    <s v="CPA"/>
    <s v="KITENGELA"/>
    <m/>
    <n v="0"/>
    <n v="0"/>
    <n v="0"/>
    <n v="0"/>
    <s v=""/>
    <s v=""/>
    <s v=""/>
    <s v=""/>
    <s v=""/>
    <s v=""/>
    <s v=""/>
    <s v=""/>
    <s v=""/>
    <s v=""/>
    <s v=""/>
    <s v=""/>
    <m/>
    <s v=""/>
    <x v="3"/>
    <s v="PROFESSIONAL"/>
    <s v="CPA"/>
    <s v="CPA"/>
    <x v="2"/>
    <s v="KITENGELA"/>
    <m/>
    <s v="A"/>
    <m/>
    <s v="BLENDED"/>
    <x v="0"/>
  </r>
  <r>
    <n v="6"/>
    <s v="SATURDAY"/>
    <s v="0800-1100 HRS"/>
    <s v="VIRTUAL"/>
    <s v="ZOOM "/>
    <x v="497"/>
    <s v="FINANCIAL REPORTING AND ANALYSIS"/>
    <s v="C0199"/>
    <s v="JOHNSTONE MAINA"/>
    <s v="CPA"/>
    <s v="KITENGELA"/>
    <m/>
    <n v="0"/>
    <n v="0"/>
    <n v="0"/>
    <n v="0"/>
    <s v=""/>
    <s v=""/>
    <s v=""/>
    <s v=""/>
    <s v=""/>
    <s v=""/>
    <s v=""/>
    <s v=""/>
    <s v=""/>
    <s v=""/>
    <s v=""/>
    <s v=""/>
    <m/>
    <s v=""/>
    <x v="3"/>
    <s v="PROFESSIONAL"/>
    <s v="CPA"/>
    <s v="CPA"/>
    <x v="2"/>
    <s v="KITENGELA"/>
    <m/>
    <s v="A"/>
    <m/>
    <s v="BLENDED"/>
    <x v="0"/>
  </r>
  <r>
    <n v="1"/>
    <s v="MONDAY"/>
    <s v="1730-2030 HRS"/>
    <s v="PHYSICAL"/>
    <s v="3-5"/>
    <x v="497"/>
    <s v="FINANCIAL REPORTING AND ANALYSIS"/>
    <s v="C0199"/>
    <s v="JOHNSTONE MAINA"/>
    <s v="CPA"/>
    <s v="TOWN"/>
    <n v="3"/>
    <n v="3"/>
    <n v="1"/>
    <n v="15"/>
    <n v="1"/>
    <s v=""/>
    <s v=""/>
    <s v=""/>
    <s v=""/>
    <s v=""/>
    <s v=""/>
    <s v=""/>
    <s v=""/>
    <s v=""/>
    <s v=""/>
    <s v=""/>
    <s v=""/>
    <m/>
    <s v=""/>
    <x v="3"/>
    <s v="PROFESSIONAL"/>
    <s v="CPA"/>
    <s v="CPA"/>
    <x v="2"/>
    <s v="TOWN"/>
    <m/>
    <s v="A"/>
    <m/>
    <s v="BLENDED"/>
    <x v="0"/>
  </r>
  <r>
    <n v="5"/>
    <s v="FRIDAY"/>
    <s v="1730-2030 HRS"/>
    <s v="PHYSICAL"/>
    <s v="3-2"/>
    <x v="497"/>
    <s v="FINANCIAL REPORTING AND ANALYSIS"/>
    <s v="C0199"/>
    <s v="JOHNSTONE MAINA"/>
    <s v="CPA"/>
    <s v="TOWN"/>
    <n v="3"/>
    <n v="3"/>
    <n v="1"/>
    <n v="10"/>
    <n v="1"/>
    <s v=""/>
    <s v=""/>
    <s v=""/>
    <s v=""/>
    <s v=""/>
    <s v=""/>
    <s v=""/>
    <s v=""/>
    <s v=""/>
    <s v=""/>
    <s v=""/>
    <s v=""/>
    <m/>
    <s v=""/>
    <x v="3"/>
    <s v="PROFESSIONAL"/>
    <s v="CPA"/>
    <s v="CPA"/>
    <x v="2"/>
    <s v="TOWN"/>
    <m/>
    <s v="A"/>
    <m/>
    <s v="BLENDED"/>
    <x v="0"/>
  </r>
  <r>
    <n v="6"/>
    <s v="SATURDAY"/>
    <s v="0800-1100 HRS"/>
    <s v="PHYSICAL"/>
    <s v="3-3"/>
    <x v="497"/>
    <s v="FINANCIAL REPORTING AND ANALYSIS"/>
    <s v="C0199"/>
    <s v="JOHNSTONE MAINA"/>
    <s v="CPA"/>
    <s v="TOWN"/>
    <n v="3"/>
    <n v="3"/>
    <n v="1"/>
    <n v="10"/>
    <n v="1"/>
    <s v=""/>
    <s v=""/>
    <s v=""/>
    <s v=""/>
    <s v=""/>
    <s v=""/>
    <s v=""/>
    <s v=""/>
    <s v=""/>
    <s v=""/>
    <s v=""/>
    <s v=""/>
    <m/>
    <s v=""/>
    <x v="3"/>
    <s v="PROFESSIONAL"/>
    <s v="CPA"/>
    <s v="CPA"/>
    <x v="2"/>
    <s v="TOWN"/>
    <m/>
    <s v="A"/>
    <m/>
    <s v="BLENDED"/>
    <x v="0"/>
  </r>
  <r>
    <n v="1"/>
    <s v="MONDAY"/>
    <s v="1100-1300HRS"/>
    <s v="PHYSICAL"/>
    <s v="LH 5"/>
    <x v="498"/>
    <s v="QUANTITATIVE ANALYSIS"/>
    <s v="C0202"/>
    <s v="WALTER ODHIAMBO"/>
    <s v="CPA"/>
    <s v="KSM"/>
    <n v="3"/>
    <n v="3"/>
    <n v="1"/>
    <n v="11"/>
    <n v="1"/>
    <s v=""/>
    <s v=""/>
    <s v=""/>
    <s v=""/>
    <s v=""/>
    <s v=""/>
    <s v=""/>
    <s v=""/>
    <s v=""/>
    <s v=""/>
    <s v=""/>
    <s v=""/>
    <m/>
    <s v=""/>
    <x v="3"/>
    <s v="PROFESSIONAL"/>
    <s v="CPA"/>
    <s v="CPA"/>
    <x v="0"/>
    <s v="KSM"/>
    <s v="FND LII"/>
    <s v="A"/>
    <m/>
    <m/>
    <x v="0"/>
  </r>
  <r>
    <n v="2"/>
    <s v="TUESDAY"/>
    <s v="0800-1100 HRS"/>
    <s v="PHYSICAL"/>
    <s v="LH 5"/>
    <x v="498"/>
    <s v="QUANTITATIVE ANALYSIS"/>
    <s v="C0202"/>
    <s v="WALTER ODHIAMBO"/>
    <s v="CPA"/>
    <s v="KSM"/>
    <n v="3"/>
    <n v="3"/>
    <n v="1"/>
    <n v="11"/>
    <n v="1"/>
    <s v=""/>
    <s v=""/>
    <s v=""/>
    <s v=""/>
    <s v=""/>
    <s v=""/>
    <s v=""/>
    <s v=""/>
    <s v=""/>
    <s v=""/>
    <s v=""/>
    <s v=""/>
    <m/>
    <s v=""/>
    <x v="3"/>
    <s v="PROFESSIONAL"/>
    <s v="CPA"/>
    <s v="CPA"/>
    <x v="0"/>
    <s v="KSM"/>
    <s v="FND LII"/>
    <s v="A"/>
    <m/>
    <m/>
    <x v="0"/>
  </r>
  <r>
    <n v="5"/>
    <s v="FRIDAY"/>
    <s v="0800-1100 HRS"/>
    <s v="PHYSICAL"/>
    <s v="LH 5"/>
    <x v="498"/>
    <s v="QUANTITATIVE ANALYSIS"/>
    <s v="C0202"/>
    <s v="WALTER ODHIAMBO"/>
    <s v="CPA"/>
    <s v="KSM"/>
    <n v="3"/>
    <n v="3"/>
    <n v="1"/>
    <n v="11"/>
    <n v="1"/>
    <s v=""/>
    <s v=""/>
    <s v=""/>
    <s v=""/>
    <s v=""/>
    <s v=""/>
    <s v=""/>
    <s v=""/>
    <s v=""/>
    <s v=""/>
    <s v=""/>
    <s v=""/>
    <m/>
    <s v=""/>
    <x v="3"/>
    <s v="PROFESSIONAL"/>
    <s v="CPA"/>
    <s v="CPA"/>
    <x v="0"/>
    <s v="KSM"/>
    <s v="FND LII"/>
    <s v="A"/>
    <m/>
    <m/>
    <x v="0"/>
  </r>
  <r>
    <n v="2"/>
    <s v="TUESDAY"/>
    <s v="1730-2030 HRS"/>
    <s v="PHYSICAL"/>
    <s v="LH 5"/>
    <x v="498"/>
    <s v="QUANTITATIVE ANALYSIS"/>
    <s v="C0202"/>
    <s v="WALTER ODHIAMBO"/>
    <s v="CPA"/>
    <s v="KSM"/>
    <s v="3"/>
    <m/>
    <m/>
    <n v="15"/>
    <m/>
    <m/>
    <m/>
    <m/>
    <m/>
    <m/>
    <m/>
    <m/>
    <m/>
    <m/>
    <m/>
    <m/>
    <m/>
    <m/>
    <m/>
    <x v="3"/>
    <s v="PROFESSIONAL"/>
    <s v="CPA"/>
    <s v="CPA"/>
    <x v="2"/>
    <s v="KSM"/>
    <m/>
    <s v="A"/>
    <m/>
    <m/>
    <x v="0"/>
  </r>
  <r>
    <n v="4"/>
    <s v="THURSDAY"/>
    <s v="1730-2030 HRS"/>
    <s v="PHYSICAL"/>
    <s v="LH 5"/>
    <x v="498"/>
    <s v="QUANTITATIVE ANALYSIS"/>
    <s v="C0202"/>
    <s v="WALTER ODHIAMBO"/>
    <s v="CPA"/>
    <s v="KSM"/>
    <s v="3"/>
    <m/>
    <m/>
    <n v="15"/>
    <m/>
    <m/>
    <m/>
    <m/>
    <m/>
    <m/>
    <m/>
    <m/>
    <m/>
    <m/>
    <m/>
    <m/>
    <m/>
    <m/>
    <m/>
    <x v="3"/>
    <s v="PROFESSIONAL"/>
    <s v="CPA"/>
    <s v="CPA"/>
    <x v="2"/>
    <s v="KSM"/>
    <m/>
    <s v="A"/>
    <m/>
    <m/>
    <x v="0"/>
  </r>
  <r>
    <n v="7"/>
    <s v="SUNDAY"/>
    <s v="0800-1100HRS"/>
    <s v="PHYSICAL"/>
    <s v="LH 5"/>
    <x v="498"/>
    <s v="QUANTITATIVE ANALYSIS"/>
    <s v="C0202"/>
    <s v="WALTER ODHIAMBO"/>
    <s v="CPA"/>
    <s v="KSM"/>
    <s v="2"/>
    <m/>
    <m/>
    <n v="15"/>
    <m/>
    <m/>
    <m/>
    <m/>
    <m/>
    <m/>
    <m/>
    <m/>
    <m/>
    <m/>
    <m/>
    <m/>
    <m/>
    <m/>
    <m/>
    <x v="3"/>
    <s v="PROFESSIONAL"/>
    <s v="CPA"/>
    <s v="CPA"/>
    <x v="2"/>
    <s v="KSM"/>
    <m/>
    <s v="A"/>
    <m/>
    <m/>
    <x v="0"/>
  </r>
  <r>
    <n v="2"/>
    <s v="TUESDAY"/>
    <s v="0800-1100 HRS"/>
    <s v="PHYSICAL"/>
    <s v="TR 2"/>
    <x v="499"/>
    <s v="BUSINESS MATHEMATICS"/>
    <s v="C0202"/>
    <s v="WALTER ODHIAMBO"/>
    <s v="CBM"/>
    <s v="KSM"/>
    <m/>
    <n v="0"/>
    <n v="0"/>
    <m/>
    <s v=""/>
    <s v=""/>
    <s v=""/>
    <s v=""/>
    <s v=""/>
    <n v="0"/>
    <s v=""/>
    <s v=""/>
    <s v=""/>
    <s v=""/>
    <s v=""/>
    <s v=""/>
    <s v=""/>
    <m/>
    <s v=""/>
    <x v="2"/>
    <s v="ECOSTA"/>
    <s v="KCACBM"/>
    <s v="CBM"/>
    <x v="0"/>
    <s v="KSM"/>
    <s v="TRIM 1"/>
    <s v="A"/>
    <m/>
    <m/>
    <x v="0"/>
  </r>
  <r>
    <n v="2"/>
    <s v="TUESDAY"/>
    <s v="0800-1100 HRS"/>
    <s v="PHYSICAL"/>
    <s v="TR 2"/>
    <x v="499"/>
    <s v="BUSINESS MATHEMATICS"/>
    <s v="C0202"/>
    <s v="WALTER ODHIAMBO"/>
    <s v="CPL"/>
    <s v="KSM"/>
    <m/>
    <n v="0"/>
    <n v="0"/>
    <m/>
    <s v=""/>
    <s v=""/>
    <s v=""/>
    <s v=""/>
    <s v=""/>
    <n v="0"/>
    <s v=""/>
    <s v=""/>
    <s v=""/>
    <s v=""/>
    <s v=""/>
    <s v=""/>
    <s v=""/>
    <m/>
    <s v=""/>
    <x v="2"/>
    <s v="ECOSTA"/>
    <s v="KCACPL"/>
    <s v="CPL"/>
    <x v="0"/>
    <s v="KSM"/>
    <s v="TRIM 1"/>
    <s v="A"/>
    <m/>
    <m/>
    <x v="0"/>
  </r>
  <r>
    <n v="2"/>
    <s v="TUESDAY"/>
    <s v="0800-1100 HRS"/>
    <s v="PHYSICAL"/>
    <s v="TR 2"/>
    <x v="499"/>
    <s v="BUSINESS MATHEMATICS"/>
    <s v="C0202"/>
    <s v="WALTER ODHIAMBO"/>
    <s v="DBM"/>
    <s v="KSM"/>
    <n v="3"/>
    <n v="3"/>
    <n v="1"/>
    <n v="10"/>
    <s v=""/>
    <s v=""/>
    <s v=""/>
    <s v=""/>
    <s v=""/>
    <n v="1"/>
    <s v=""/>
    <s v=""/>
    <s v=""/>
    <s v=""/>
    <s v=""/>
    <s v=""/>
    <s v=""/>
    <m/>
    <s v=""/>
    <x v="2"/>
    <s v="ECOSTA"/>
    <s v="KCADIPBMNGT"/>
    <s v="DBM"/>
    <x v="0"/>
    <s v="KSM"/>
    <s v="TRIM 1"/>
    <s v="A"/>
    <m/>
    <m/>
    <x v="0"/>
  </r>
  <r>
    <n v="2"/>
    <s v="TUESDAY"/>
    <s v="0800-1100 HRS"/>
    <s v="PHYSICAL"/>
    <s v="TR 2"/>
    <x v="499"/>
    <s v="BUSINESS MATHEMATICS"/>
    <s v="C0202"/>
    <s v="WALTER ODHIAMBO"/>
    <s v="DPL"/>
    <s v="KSM"/>
    <m/>
    <n v="0"/>
    <n v="0"/>
    <m/>
    <s v=""/>
    <s v=""/>
    <s v=""/>
    <s v=""/>
    <s v=""/>
    <n v="0"/>
    <s v=""/>
    <s v=""/>
    <s v=""/>
    <s v=""/>
    <s v=""/>
    <s v=""/>
    <s v=""/>
    <m/>
    <s v=""/>
    <x v="2"/>
    <s v="ECOSTA"/>
    <s v="KCADPL"/>
    <s v="DPL"/>
    <x v="0"/>
    <s v="KSM"/>
    <s v="TRIM 1"/>
    <s v="A"/>
    <m/>
    <m/>
    <x v="0"/>
  </r>
  <r>
    <n v="2"/>
    <s v="TUESDAY"/>
    <s v="1100-1400 HRS"/>
    <s v="PHYSICAL"/>
    <s v="LH 7"/>
    <x v="51"/>
    <s v="MANAGEMENT MATHEMATICS I"/>
    <s v="C0202"/>
    <s v="WALTER ODHIAMBO"/>
    <s v="BCOM"/>
    <s v="KSM"/>
    <n v="3"/>
    <n v="3"/>
    <n v="1"/>
    <n v="6"/>
    <s v=""/>
    <s v=""/>
    <s v=""/>
    <s v=""/>
    <s v=""/>
    <s v=""/>
    <s v=""/>
    <n v="1"/>
    <s v=""/>
    <s v=""/>
    <s v=""/>
    <s v=""/>
    <s v=""/>
    <m/>
    <s v=""/>
    <x v="2"/>
    <s v="ECOSTA"/>
    <s v="KCABCOM"/>
    <s v="BCOM"/>
    <x v="0"/>
    <s v="KSM"/>
    <s v="YEAR1TRIM1"/>
    <s v="A"/>
    <m/>
    <m/>
    <x v="0"/>
  </r>
  <r>
    <n v="3"/>
    <s v="WEDNESDAY"/>
    <s v="0800-1100 HRS"/>
    <s v="PHYSICAL"/>
    <s v="TBA"/>
    <x v="52"/>
    <s v="MANAGEMENT MATHEMATICS II"/>
    <s v="C0202"/>
    <s v="WALTER ODHIAMBO"/>
    <s v="BPL"/>
    <s v="KSM"/>
    <m/>
    <n v="0"/>
    <n v="0"/>
    <m/>
    <s v=""/>
    <s v=""/>
    <s v=""/>
    <s v=""/>
    <s v=""/>
    <s v=""/>
    <s v=""/>
    <n v="0"/>
    <s v=""/>
    <s v=""/>
    <s v=""/>
    <s v=""/>
    <s v=""/>
    <m/>
    <s v=""/>
    <x v="2"/>
    <s v="ECOSTA"/>
    <s v="KCABSCPL"/>
    <s v="BPL"/>
    <x v="0"/>
    <s v="KSM"/>
    <s v="YEAR1TRIM2"/>
    <s v="A"/>
    <m/>
    <n v="87"/>
    <x v="0"/>
  </r>
  <r>
    <n v="3"/>
    <s v="WEDNESDAY"/>
    <s v="0800-1100 HRS"/>
    <s v="PHYSICAL"/>
    <s v="TBA"/>
    <x v="52"/>
    <s v="MANAGEMENT MATHEMATICS II"/>
    <s v="C0202"/>
    <s v="WALTER ODHIAMBO"/>
    <s v="BCOM"/>
    <s v="KSM"/>
    <n v="3"/>
    <n v="3"/>
    <n v="1"/>
    <n v="133"/>
    <s v=""/>
    <s v=""/>
    <s v=""/>
    <s v=""/>
    <s v=""/>
    <s v=""/>
    <s v=""/>
    <n v="1"/>
    <s v=""/>
    <s v=""/>
    <s v=""/>
    <s v=""/>
    <s v=""/>
    <m/>
    <s v=""/>
    <x v="2"/>
    <s v="ECOSTA"/>
    <s v="KCABCOM"/>
    <s v="BCOM"/>
    <x v="0"/>
    <s v="KSM"/>
    <s v="YEAR1TRIM2"/>
    <s v="A"/>
    <m/>
    <m/>
    <x v="0"/>
  </r>
  <r>
    <n v="3"/>
    <s v="WEDNESDAY"/>
    <s v="1100-1400 HRS"/>
    <s v="PHYSICAL"/>
    <s v="BR 1"/>
    <x v="500"/>
    <s v="MANAGEMENT MATHEMATICS I"/>
    <s v="C0202"/>
    <s v="WALTER ODHIAMBO"/>
    <s v="DBM"/>
    <s v="KSM"/>
    <n v="3"/>
    <n v="3"/>
    <n v="1"/>
    <n v="5"/>
    <s v=""/>
    <s v=""/>
    <s v=""/>
    <s v=""/>
    <s v=""/>
    <n v="1"/>
    <s v=""/>
    <s v=""/>
    <s v=""/>
    <s v=""/>
    <s v=""/>
    <s v=""/>
    <s v=""/>
    <m/>
    <s v=""/>
    <x v="2"/>
    <s v="ECOSTA"/>
    <s v="KCADIPBMNGT"/>
    <s v="DBM"/>
    <x v="0"/>
    <s v="KSM"/>
    <s v="TRIM 2"/>
    <s v="A"/>
    <m/>
    <m/>
    <x v="0"/>
  </r>
  <r>
    <n v="3"/>
    <s v="WEDNESDAY"/>
    <s v="1400-1700 HRS"/>
    <s v="PHYSICAL"/>
    <s v="TBA"/>
    <x v="116"/>
    <s v="STATISTICS I"/>
    <s v="C0202"/>
    <s v="WALTER ODHIAMBO"/>
    <s v="BCOM"/>
    <s v="KSM"/>
    <n v="3"/>
    <n v="3"/>
    <n v="1"/>
    <n v="133"/>
    <s v=""/>
    <s v=""/>
    <s v=""/>
    <s v=""/>
    <s v=""/>
    <s v=""/>
    <s v=""/>
    <n v="1"/>
    <s v=""/>
    <s v=""/>
    <s v=""/>
    <s v=""/>
    <s v=""/>
    <m/>
    <s v=""/>
    <x v="2"/>
    <s v="ECOSTA"/>
    <s v="KCABCOM"/>
    <s v="BCOM"/>
    <x v="0"/>
    <s v="KSM"/>
    <s v="YEAR1TRIM3"/>
    <s v="A"/>
    <m/>
    <m/>
    <x v="0"/>
  </r>
  <r>
    <n v="1"/>
    <s v="MONDAY"/>
    <s v="1100-1400 HRS"/>
    <s v="PHYSICAL"/>
    <s v="TBA"/>
    <x v="117"/>
    <s v="STATISTICS II"/>
    <s v="C0202"/>
    <s v="WALTER ODHIAMBO"/>
    <s v="BCOM"/>
    <s v="KSM"/>
    <n v="3"/>
    <n v="3"/>
    <n v="1"/>
    <n v="22"/>
    <s v=""/>
    <s v=""/>
    <s v=""/>
    <s v=""/>
    <s v=""/>
    <s v=""/>
    <s v=""/>
    <n v="1"/>
    <s v=""/>
    <s v=""/>
    <s v=""/>
    <s v=""/>
    <s v=""/>
    <m/>
    <s v=""/>
    <x v="2"/>
    <s v="ECOSTA"/>
    <s v="KCABCOM"/>
    <s v="BCOM"/>
    <x v="0"/>
    <s v="KSM"/>
    <s v="YEAR2TRIM1"/>
    <s v="A"/>
    <m/>
    <m/>
    <x v="0"/>
  </r>
  <r>
    <n v="4"/>
    <s v="THURSDAY"/>
    <s v="0800-1100 HRS"/>
    <s v="PHYSICAL"/>
    <s v="TBA"/>
    <x v="118"/>
    <s v="INTRODUCTION TO ECONOMETRICS"/>
    <s v="C0202"/>
    <s v="WALTER ODHIAMBO"/>
    <s v="BCOM"/>
    <s v="KSM"/>
    <n v="3"/>
    <n v="3"/>
    <n v="1"/>
    <n v="67"/>
    <s v=""/>
    <s v=""/>
    <s v=""/>
    <s v=""/>
    <s v=""/>
    <s v=""/>
    <s v=""/>
    <n v="1"/>
    <s v=""/>
    <s v=""/>
    <s v=""/>
    <s v=""/>
    <s v=""/>
    <m/>
    <s v=""/>
    <x v="2"/>
    <s v="ECOSTA"/>
    <s v="KCABCOM"/>
    <s v="BCOM"/>
    <x v="0"/>
    <s v="KSM"/>
    <s v="YEAR3TRIM2"/>
    <s v="A"/>
    <s v="FO"/>
    <m/>
    <x v="0"/>
  </r>
  <r>
    <n v="5"/>
    <s v="FRIDAY"/>
    <s v="1100-1400 HRS"/>
    <s v="PHYSICAL"/>
    <s v="BR 1"/>
    <x v="370"/>
    <s v="INTRODUCTION TO BUSINESS STATISTICS"/>
    <s v="C0202"/>
    <s v="WALTER ODHIAMBO"/>
    <s v="DBM"/>
    <s v="KSM"/>
    <n v="3"/>
    <n v="3"/>
    <n v="1"/>
    <n v="7"/>
    <s v=""/>
    <s v=""/>
    <s v=""/>
    <s v=""/>
    <s v=""/>
    <n v="1"/>
    <s v=""/>
    <s v=""/>
    <s v=""/>
    <s v=""/>
    <s v=""/>
    <s v=""/>
    <s v=""/>
    <m/>
    <s v=""/>
    <x v="2"/>
    <s v="ECOSTA"/>
    <s v="KCADIPBMNGT"/>
    <s v="DBM"/>
    <x v="0"/>
    <s v="KSM"/>
    <s v="TRIM 5"/>
    <s v="A"/>
    <m/>
    <m/>
    <x v="0"/>
  </r>
  <r>
    <n v="2"/>
    <s v="TUESDAY"/>
    <s v="0800-1100 HRS"/>
    <s v="PHYSICAL"/>
    <s v="TR4"/>
    <x v="339"/>
    <s v="COMPUTING MATHEMATICS"/>
    <s v="C0202"/>
    <s v="WALTER ODHIAMBO"/>
    <s v="BIT"/>
    <s v="KSM"/>
    <s v="3"/>
    <s v="3"/>
    <n v="1"/>
    <n v="11"/>
    <m/>
    <s v=""/>
    <s v=""/>
    <s v=""/>
    <s v=""/>
    <s v=""/>
    <n v="1"/>
    <s v=""/>
    <s v=""/>
    <s v=""/>
    <s v=""/>
    <s v=""/>
    <s v=""/>
    <m/>
    <s v=""/>
    <x v="0"/>
    <s v="DSAI"/>
    <s v="KCABSCIT"/>
    <s v="BIT"/>
    <x v="0"/>
    <s v="KSM"/>
    <s v="YEAR1TRIM1"/>
    <s v="A"/>
    <m/>
    <m/>
    <x v="0"/>
  </r>
  <r>
    <n v="4"/>
    <s v="THURSDAY"/>
    <s v="1400-1700 HRS"/>
    <s v="PHYSICAL"/>
    <s v="RM 4-3"/>
    <x v="339"/>
    <s v="COMPUTING MATHEMATICS"/>
    <s v="C0202"/>
    <s v="WALTER ODHIAMBO"/>
    <s v="BIT"/>
    <s v="KSM"/>
    <s v="3"/>
    <s v="3"/>
    <n v="1"/>
    <n v="5"/>
    <m/>
    <s v=""/>
    <s v=""/>
    <s v=""/>
    <s v=""/>
    <s v=""/>
    <n v="1"/>
    <s v=""/>
    <s v=""/>
    <s v=""/>
    <s v=""/>
    <s v=""/>
    <s v=""/>
    <m/>
    <s v=""/>
    <x v="0"/>
    <s v="DSAI"/>
    <s v="KCABSCIT"/>
    <s v="BIT"/>
    <x v="0"/>
    <s v="KSM"/>
    <s v="YEAR2TRIM2"/>
    <s v="A"/>
    <m/>
    <m/>
    <x v="0"/>
  </r>
  <r>
    <n v="1"/>
    <s v="MONDAY"/>
    <s v="0800-1100 HRS"/>
    <s v="PHYSICAL"/>
    <s v="TR1"/>
    <x v="501"/>
    <s v="COMPUTING MATHEMATICS"/>
    <s v="C0202"/>
    <s v="WALTER ODHIAMBO"/>
    <s v="DIT"/>
    <s v="KSM"/>
    <m/>
    <n v="0"/>
    <n v="0"/>
    <m/>
    <m/>
    <s v=""/>
    <s v=""/>
    <n v="0"/>
    <s v=""/>
    <s v=""/>
    <s v=""/>
    <s v=""/>
    <s v=""/>
    <s v=""/>
    <s v=""/>
    <s v=""/>
    <s v=""/>
    <m/>
    <s v=""/>
    <x v="0"/>
    <s v="DSAI"/>
    <s v="KCADIPIT"/>
    <s v="DIT"/>
    <x v="0"/>
    <s v="KSM"/>
    <s v="TRIM 1"/>
    <s v="A"/>
    <m/>
    <m/>
    <x v="0"/>
  </r>
  <r>
    <n v="1"/>
    <s v="MONDAY"/>
    <s v="0800-1100 HRS"/>
    <s v="PHYSICAL"/>
    <s v="TR1"/>
    <x v="501"/>
    <s v="COMPUTING MATHEMATICS"/>
    <s v="C0202"/>
    <s v="WALTER ODHIAMBO"/>
    <s v="CIT"/>
    <s v="KSM"/>
    <s v="3"/>
    <s v="3"/>
    <n v="1"/>
    <n v="19"/>
    <m/>
    <s v=""/>
    <s v=""/>
    <n v="1"/>
    <s v=""/>
    <s v=""/>
    <s v=""/>
    <s v=""/>
    <s v=""/>
    <s v=""/>
    <s v=""/>
    <s v=""/>
    <s v=""/>
    <m/>
    <s v=""/>
    <x v="0"/>
    <s v="DSAI"/>
    <s v="KCACIT"/>
    <s v="CIT"/>
    <x v="0"/>
    <s v="KSM"/>
    <s v="TRIM 2"/>
    <s v="A"/>
    <m/>
    <m/>
    <x v="0"/>
  </r>
  <r>
    <n v="2"/>
    <s v="TUESDAY"/>
    <s v="0800-1100 HRS"/>
    <s v="VIRTUAL"/>
    <s v="ZOOM"/>
    <x v="502"/>
    <s v="INTRODUCTION TO E-GOVERNANCE AND E-BUSINESS"/>
    <s v="C0238"/>
    <s v="JULIUS WAMBUGU"/>
    <s v="BPM"/>
    <s v="TOWN"/>
    <n v="3"/>
    <n v="3"/>
    <n v="1"/>
    <n v="55"/>
    <s v=""/>
    <s v=""/>
    <s v=""/>
    <s v=""/>
    <s v=""/>
    <s v=""/>
    <s v=""/>
    <n v="1"/>
    <s v=""/>
    <s v=""/>
    <s v=""/>
    <s v=""/>
    <s v=""/>
    <m/>
    <s v=""/>
    <x v="2"/>
    <s v="BAM"/>
    <s v="KCABSCPM"/>
    <s v="BPM"/>
    <x v="0"/>
    <s v="TOWN"/>
    <s v="YEAR1TRIM2"/>
    <s v="A"/>
    <m/>
    <n v="69"/>
    <x v="0"/>
  </r>
  <r>
    <n v="6"/>
    <s v="SATURDAY"/>
    <s v="1730-2030 HRS"/>
    <s v="VIRTUAL"/>
    <s v="ZOOM"/>
    <x v="503"/>
    <s v="LEADERSHIP IN PUBLIC SECTOR"/>
    <s v="C0238"/>
    <s v="JULIUS WAMBUGU"/>
    <s v="BPM"/>
    <s v="MAIN"/>
    <n v="3"/>
    <n v="3"/>
    <n v="1"/>
    <n v="6"/>
    <s v=""/>
    <s v=""/>
    <s v=""/>
    <s v=""/>
    <s v=""/>
    <s v=""/>
    <s v=""/>
    <n v="1"/>
    <s v=""/>
    <s v=""/>
    <s v=""/>
    <s v=""/>
    <s v=""/>
    <m/>
    <s v=""/>
    <x v="2"/>
    <s v="BAM"/>
    <s v="KCABSCPM"/>
    <s v="BPM"/>
    <x v="4"/>
    <s v="MAIN"/>
    <s v="YEAR3TRIM1"/>
    <s v="A"/>
    <m/>
    <n v="33"/>
    <x v="0"/>
  </r>
  <r>
    <n v="4"/>
    <s v="THURSDAY"/>
    <s v="0800-1100 HRS"/>
    <s v="PHYSICAL"/>
    <s v="7-4"/>
    <x v="504"/>
    <s v="NON-GOVERNMENT ORGANIZATION MANAGEMENT"/>
    <s v="C0238"/>
    <s v="JULIUS WAMBUGU"/>
    <s v="BPM"/>
    <s v="TOWN"/>
    <m/>
    <n v="0"/>
    <n v="0"/>
    <m/>
    <s v=""/>
    <s v=""/>
    <s v=""/>
    <s v=""/>
    <s v=""/>
    <s v=""/>
    <s v=""/>
    <n v="0"/>
    <s v=""/>
    <s v=""/>
    <s v=""/>
    <s v=""/>
    <s v=""/>
    <m/>
    <s v=""/>
    <x v="2"/>
    <s v="BAM"/>
    <s v="KCABSCPM"/>
    <s v="BPM"/>
    <x v="0"/>
    <s v="TOWN"/>
    <s v="YEAR2TRIM2"/>
    <s v="A"/>
    <m/>
    <m/>
    <x v="0"/>
  </r>
  <r>
    <n v="4"/>
    <s v="THURSDAY"/>
    <s v="0800-1100 HRS"/>
    <s v="PHYSICAL"/>
    <s v="7-4"/>
    <x v="504"/>
    <s v="NON-GOVERNMENT ORGANIZATION MANAGEMENT"/>
    <s v="C0238"/>
    <s v="JULIUS WAMBUGU"/>
    <s v="BPM"/>
    <s v="TOWN"/>
    <n v="3"/>
    <n v="3"/>
    <n v="1"/>
    <n v="8"/>
    <s v=""/>
    <s v=""/>
    <s v=""/>
    <s v=""/>
    <s v=""/>
    <s v=""/>
    <s v=""/>
    <n v="1"/>
    <s v=""/>
    <s v=""/>
    <s v=""/>
    <s v=""/>
    <s v=""/>
    <m/>
    <s v=""/>
    <x v="2"/>
    <s v="BAM"/>
    <s v="KCABSCPM"/>
    <s v="BPM"/>
    <x v="0"/>
    <s v="TOWN"/>
    <s v="YEAR3TRIM1"/>
    <s v="A"/>
    <m/>
    <m/>
    <x v="0"/>
  </r>
  <r>
    <n v="4"/>
    <s v="THURSDAY"/>
    <s v="1100-1400 HRS"/>
    <s v="PHYSICAL"/>
    <s v="7-4"/>
    <x v="505"/>
    <s v="EMERGING ISSUES IN PUBLIC MANAGEMENT"/>
    <s v="C0238"/>
    <s v="JULIUS WAMBUGU"/>
    <s v="BPM"/>
    <s v="TOWN"/>
    <n v="3"/>
    <n v="3"/>
    <n v="1"/>
    <n v="10"/>
    <s v=""/>
    <s v=""/>
    <s v=""/>
    <s v=""/>
    <s v=""/>
    <s v=""/>
    <s v=""/>
    <n v="1"/>
    <s v=""/>
    <s v=""/>
    <s v=""/>
    <s v=""/>
    <s v=""/>
    <m/>
    <s v=""/>
    <x v="2"/>
    <s v="BAM"/>
    <s v="KCABSCPM"/>
    <s v="BPM"/>
    <x v="0"/>
    <s v="TOWN"/>
    <s v="YEAR3TRIM2"/>
    <s v="A"/>
    <m/>
    <m/>
    <x v="0"/>
  </r>
  <r>
    <n v="3"/>
    <s v="WEDNESDAY"/>
    <s v="1100-1400 HRS"/>
    <s v="VIRTUAL"/>
    <s v="ZOOM"/>
    <x v="506"/>
    <s v="HUMAN RESOURCES DEVELOPMENT IN PUBLIC SECTOR"/>
    <s v="C0238"/>
    <s v="JULIUS WAMBUGU"/>
    <s v="BPM"/>
    <s v="TOWN"/>
    <n v="3"/>
    <n v="3"/>
    <n v="1"/>
    <n v="22"/>
    <s v=""/>
    <s v=""/>
    <s v=""/>
    <s v=""/>
    <s v=""/>
    <s v=""/>
    <s v=""/>
    <n v="1"/>
    <s v=""/>
    <s v=""/>
    <s v=""/>
    <s v=""/>
    <s v=""/>
    <m/>
    <s v=""/>
    <x v="2"/>
    <s v="BAM"/>
    <s v="KCABSCPM"/>
    <s v="BPM"/>
    <x v="0"/>
    <s v="TOWN"/>
    <s v="YEAR2TRIM1"/>
    <s v="A"/>
    <m/>
    <m/>
    <x v="0"/>
  </r>
  <r>
    <n v="1"/>
    <s v="MONDAY"/>
    <s v="1730-2030 HRS"/>
    <s v="VIRTUAL"/>
    <s v="ZOOM"/>
    <x v="507"/>
    <s v="LABOUR LAWS AND ECONOMICS"/>
    <s v="C0238"/>
    <s v="JULIUS WAMBUGU"/>
    <s v="BCOM"/>
    <s v="TOWN"/>
    <n v="3"/>
    <n v="3"/>
    <n v="1"/>
    <n v="15"/>
    <s v=""/>
    <s v=""/>
    <s v=""/>
    <s v=""/>
    <s v=""/>
    <s v=""/>
    <s v=""/>
    <n v="1"/>
    <s v=""/>
    <s v=""/>
    <s v=""/>
    <s v=""/>
    <s v=""/>
    <m/>
    <s v=""/>
    <x v="2"/>
    <s v="BAM"/>
    <s v="KCABCOM"/>
    <s v="BCOM"/>
    <x v="1"/>
    <s v="TOWN"/>
    <s v="YEAR3TRIM1"/>
    <s v="A"/>
    <s v="HRO"/>
    <m/>
    <x v="0"/>
  </r>
  <r>
    <n v="2"/>
    <s v="TUESDAY"/>
    <s v="0800-1100 HRS"/>
    <s v="LAB"/>
    <s v="LAB 1"/>
    <x v="508"/>
    <s v="FUNDAMENTALS OF COMPUTER SYSTEMS"/>
    <s v="C0321"/>
    <s v="JAMES BWIRE"/>
    <s v="DBM"/>
    <s v="KSM"/>
    <m/>
    <n v="0"/>
    <n v="0"/>
    <n v="22"/>
    <s v=""/>
    <s v=""/>
    <s v=""/>
    <s v=""/>
    <s v=""/>
    <n v="0"/>
    <s v=""/>
    <s v=""/>
    <s v=""/>
    <s v=""/>
    <s v=""/>
    <s v=""/>
    <s v=""/>
    <m/>
    <s v=""/>
    <x v="2"/>
    <s v="NAC"/>
    <s v="KCADIPBMNGT"/>
    <s v="DBM"/>
    <x v="0"/>
    <s v="KSM"/>
    <s v="TRIM 2"/>
    <s v="A"/>
    <m/>
    <m/>
    <x v="0"/>
  </r>
  <r>
    <n v="2"/>
    <s v="TUESDAY"/>
    <s v="0800-1100 HRS"/>
    <s v="LAB"/>
    <s v="LAB 1"/>
    <x v="508"/>
    <s v="FUNDAMENTALS OF COMPUTER SYSTEMS"/>
    <s v="C0321"/>
    <s v="JAMES BWIRE"/>
    <s v="DPL"/>
    <s v="KSM"/>
    <m/>
    <n v="0"/>
    <n v="0"/>
    <m/>
    <s v=""/>
    <s v=""/>
    <s v=""/>
    <s v=""/>
    <s v=""/>
    <n v="0"/>
    <s v=""/>
    <s v=""/>
    <s v=""/>
    <s v=""/>
    <s v=""/>
    <s v=""/>
    <s v=""/>
    <m/>
    <s v=""/>
    <x v="2"/>
    <s v="NAC"/>
    <s v="KCADPL"/>
    <s v="DPL"/>
    <x v="0"/>
    <s v="KSM"/>
    <s v="TRIM 2"/>
    <s v="A"/>
    <m/>
    <m/>
    <x v="0"/>
  </r>
  <r>
    <n v="2"/>
    <s v="TUESDAY"/>
    <s v="0800-1100 HRS"/>
    <s v="LAB"/>
    <s v="LAB 1"/>
    <x v="508"/>
    <s v="FUNDAMENTALS OF COMPUTER SYSTEMS"/>
    <s v="C0321"/>
    <s v="JAMES BWIRE"/>
    <s v="DIT"/>
    <s v="KSM"/>
    <m/>
    <n v="0"/>
    <n v="0"/>
    <n v="19"/>
    <m/>
    <s v=""/>
    <s v=""/>
    <n v="0"/>
    <s v=""/>
    <s v=""/>
    <s v=""/>
    <s v=""/>
    <s v=""/>
    <s v=""/>
    <s v=""/>
    <s v=""/>
    <s v=""/>
    <m/>
    <s v=""/>
    <x v="0"/>
    <s v="NAC"/>
    <s v="KCADIPIT"/>
    <s v="DIT"/>
    <x v="0"/>
    <s v="KSM"/>
    <s v="TRIM 1"/>
    <s v="A"/>
    <m/>
    <m/>
    <x v="0"/>
  </r>
  <r>
    <n v="2"/>
    <s v="TUESDAY"/>
    <s v="0800-1100 HRS"/>
    <s v="LAB"/>
    <s v="LAB 1"/>
    <x v="508"/>
    <s v="FUNDAMENTALS OF COMPUTER SYSTEMS"/>
    <s v="C0321"/>
    <s v="JAMES BWIRE"/>
    <s v="CIT"/>
    <s v="KSM"/>
    <s v="3"/>
    <s v="3"/>
    <n v="1"/>
    <n v="32"/>
    <m/>
    <s v=""/>
    <s v=""/>
    <n v="1"/>
    <s v=""/>
    <s v=""/>
    <s v=""/>
    <s v=""/>
    <s v=""/>
    <s v=""/>
    <s v=""/>
    <s v=""/>
    <s v=""/>
    <m/>
    <s v=""/>
    <x v="0"/>
    <s v="NAC"/>
    <s v="KCACIT"/>
    <s v="CIT"/>
    <x v="0"/>
    <s v="KSM"/>
    <s v="TRIM 2"/>
    <s v="A"/>
    <m/>
    <m/>
    <x v="0"/>
  </r>
  <r>
    <n v="4"/>
    <s v="THURSDAY"/>
    <s v="0800-1200 HRS"/>
    <s v="LAB"/>
    <s v="LAB 2"/>
    <x v="509"/>
    <s v="JAVA PROGRAMMING"/>
    <s v="C0321"/>
    <s v="JAMES BWIRE"/>
    <s v="DIT"/>
    <s v="KSM"/>
    <s v="4"/>
    <s v="4"/>
    <n v="1"/>
    <n v="11"/>
    <m/>
    <s v=""/>
    <s v=""/>
    <n v="1"/>
    <s v=""/>
    <s v=""/>
    <s v=""/>
    <s v=""/>
    <s v=""/>
    <s v=""/>
    <s v=""/>
    <s v=""/>
    <s v=""/>
    <m/>
    <s v=""/>
    <x v="0"/>
    <s v="SD AND IS"/>
    <s v="KCADIPIT"/>
    <s v="DIT"/>
    <x v="0"/>
    <s v="KSM"/>
    <s v="TRIM 4"/>
    <s v="A"/>
    <m/>
    <m/>
    <x v="0"/>
  </r>
  <r>
    <n v="4"/>
    <s v="THURSDAY"/>
    <s v="1400-1800 HRS"/>
    <s v="LAB"/>
    <s v="LAB"/>
    <x v="28"/>
    <s v="PRINCIPLES OF COMPUTER SUPPORT AND MAINTENANCE"/>
    <s v="C0321"/>
    <s v="JAMES BWIRE"/>
    <s v="DIT"/>
    <s v="KSM"/>
    <s v="4"/>
    <s v="4"/>
    <n v="1"/>
    <n v="8"/>
    <m/>
    <s v=""/>
    <s v=""/>
    <n v="1"/>
    <s v=""/>
    <s v=""/>
    <s v=""/>
    <s v=""/>
    <s v=""/>
    <s v=""/>
    <s v=""/>
    <s v=""/>
    <s v=""/>
    <m/>
    <s v=""/>
    <x v="0"/>
    <s v="SD AND IS"/>
    <s v="KCADIPIT"/>
    <s v="DIT"/>
    <x v="0"/>
    <s v="KSM"/>
    <s v="TRIM 5"/>
    <s v="A"/>
    <m/>
    <m/>
    <x v="0"/>
  </r>
  <r>
    <n v="4"/>
    <s v="THURSDAY"/>
    <s v="0800-1200 HRS"/>
    <s v="LAB"/>
    <s v="TBA"/>
    <x v="510"/>
    <s v="DESKTOP PHOTOGRAPHY AND VIDEO EDITING"/>
    <s v="C0321"/>
    <s v="JAMES BWIRE"/>
    <s v="DIT"/>
    <s v="KSM"/>
    <s v="4"/>
    <m/>
    <m/>
    <n v="22"/>
    <m/>
    <m/>
    <m/>
    <m/>
    <m/>
    <m/>
    <m/>
    <m/>
    <m/>
    <m/>
    <m/>
    <m/>
    <m/>
    <m/>
    <m/>
    <x v="0"/>
    <s v="NAC"/>
    <s v="KCADIPIT"/>
    <s v="DIT"/>
    <x v="0"/>
    <s v="KSM"/>
    <s v="TRIM 5"/>
    <s v="A"/>
    <m/>
    <n v="11"/>
    <x v="0"/>
  </r>
  <r>
    <n v="1"/>
    <s v="MONDAY"/>
    <s v="0800-1200 HRS"/>
    <s v="LAB"/>
    <s v="LAB 1"/>
    <x v="40"/>
    <s v="COMPUTER APPLICATIONS"/>
    <s v="C0321"/>
    <s v="JAMES BWIRE"/>
    <s v="BIT"/>
    <s v="KITENGELA"/>
    <s v="4"/>
    <s v="4"/>
    <n v="1"/>
    <n v="5"/>
    <m/>
    <s v=""/>
    <s v=""/>
    <s v=""/>
    <s v=""/>
    <s v=""/>
    <n v="1"/>
    <s v=""/>
    <s v=""/>
    <s v=""/>
    <s v=""/>
    <s v=""/>
    <s v=""/>
    <m/>
    <s v=""/>
    <x v="0"/>
    <s v="SD AND IS"/>
    <s v="KCABSCIT"/>
    <s v="BIT"/>
    <x v="0"/>
    <s v="KITENGELA"/>
    <s v="YEAR1TRIM1"/>
    <s v="A"/>
    <m/>
    <m/>
    <x v="0"/>
  </r>
  <r>
    <n v="5"/>
    <s v="FRIDAY"/>
    <s v="1100-1500 HRS"/>
    <s v="LAB"/>
    <s v="LAB 1"/>
    <x v="124"/>
    <s v="INTRODUCTION TO PROGRAMMING"/>
    <s v="C0321"/>
    <s v="JAMES BWIRE"/>
    <s v="BIT"/>
    <s v="KSM"/>
    <s v="4"/>
    <s v="4"/>
    <n v="1"/>
    <n v="6"/>
    <m/>
    <s v=""/>
    <s v=""/>
    <s v=""/>
    <s v=""/>
    <s v=""/>
    <n v="1"/>
    <s v=""/>
    <s v=""/>
    <s v=""/>
    <s v=""/>
    <s v=""/>
    <s v=""/>
    <m/>
    <s v=""/>
    <x v="0"/>
    <s v="SD AND IS"/>
    <s v="KCABSCIT"/>
    <s v="BIT"/>
    <x v="0"/>
    <s v="KSM"/>
    <s v="YEAR1TRIM2"/>
    <s v="A"/>
    <m/>
    <m/>
    <x v="0"/>
  </r>
  <r>
    <n v="4"/>
    <s v="THURSDAY"/>
    <s v="1100-1400 HRS"/>
    <s v="PHYSICAL"/>
    <s v="LAB 1"/>
    <x v="511"/>
    <s v="COMPUTER ORGANIZATION AND ARCHITECTURE"/>
    <s v="C0321"/>
    <s v="JAMES BWIRE"/>
    <s v="DIT"/>
    <s v="KSM"/>
    <s v="3"/>
    <s v="3"/>
    <n v="1"/>
    <n v="19"/>
    <m/>
    <s v=""/>
    <s v=""/>
    <n v="1"/>
    <s v=""/>
    <s v=""/>
    <s v=""/>
    <s v=""/>
    <s v=""/>
    <s v=""/>
    <s v=""/>
    <s v=""/>
    <s v=""/>
    <m/>
    <s v=""/>
    <x v="0"/>
    <s v="NAC"/>
    <s v="KCADIPIT"/>
    <s v="DIT"/>
    <x v="0"/>
    <s v="KSM"/>
    <s v="TRIM 1"/>
    <s v="A"/>
    <m/>
    <m/>
    <x v="0"/>
  </r>
  <r>
    <n v="4"/>
    <s v="THURSDAY"/>
    <s v="1100-1400 HRS"/>
    <s v="PHYSICAL"/>
    <s v="LAB 1"/>
    <x v="511"/>
    <s v="COMPUTER ORGANIZATION AND ARCHITECTURE"/>
    <s v="C0321"/>
    <s v="JAMES BWIRE"/>
    <s v="CIT"/>
    <s v="KSM"/>
    <m/>
    <n v="0"/>
    <n v="0"/>
    <m/>
    <m/>
    <s v=""/>
    <s v=""/>
    <n v="0"/>
    <s v=""/>
    <s v=""/>
    <s v=""/>
    <s v=""/>
    <s v=""/>
    <s v=""/>
    <s v=""/>
    <s v=""/>
    <s v=""/>
    <m/>
    <s v=""/>
    <x v="0"/>
    <s v="NAC"/>
    <s v="KCACIT"/>
    <s v="CIT"/>
    <x v="0"/>
    <s v="KSM"/>
    <s v="TRIM 2"/>
    <s v="A"/>
    <m/>
    <m/>
    <x v="0"/>
  </r>
  <r>
    <n v="5"/>
    <s v="FRIDAY"/>
    <s v="0800-1200 HRS"/>
    <s v="LAB"/>
    <s v="LAB 1"/>
    <x v="512"/>
    <s v="INTRODUCTION TO PROGRAMMING"/>
    <s v="C0321"/>
    <s v="JAMES BWIRE"/>
    <s v="DIT"/>
    <s v="KSM"/>
    <s v="4"/>
    <s v="4"/>
    <n v="1"/>
    <n v="7"/>
    <s v="SOT"/>
    <s v=""/>
    <s v=""/>
    <n v="1"/>
    <s v=""/>
    <s v=""/>
    <s v=""/>
    <s v=""/>
    <s v=""/>
    <s v=""/>
    <s v=""/>
    <s v=""/>
    <s v=""/>
    <m/>
    <s v=""/>
    <x v="0"/>
    <s v="SD AND IS"/>
    <s v="KCADIPIT"/>
    <s v="DIT"/>
    <x v="0"/>
    <s v="KSM"/>
    <s v="TRIM 3"/>
    <s v="A"/>
    <m/>
    <m/>
    <x v="0"/>
  </r>
  <r>
    <n v="3"/>
    <s v="WEDNESDAY"/>
    <s v="1400-1700 HRS"/>
    <s v="VIRTUAL"/>
    <s v="ZOOM"/>
    <x v="77"/>
    <s v="INTERNATIONAL BUSINESS STRATEGY"/>
    <s v="C0360"/>
    <s v="AUSTIN MAKUNGU"/>
    <s v="BEBS"/>
    <s v="MAIN"/>
    <m/>
    <n v="0"/>
    <n v="0"/>
    <m/>
    <s v=""/>
    <s v=""/>
    <s v=""/>
    <s v=""/>
    <s v=""/>
    <s v=""/>
    <s v=""/>
    <s v=""/>
    <s v=""/>
    <n v="0"/>
    <s v=""/>
    <s v=""/>
    <s v=""/>
    <m/>
    <s v=""/>
    <x v="2"/>
    <s v="BAM"/>
    <s v="KCABEBS"/>
    <s v="BEBS"/>
    <x v="0"/>
    <s v="MAIN"/>
    <s v="YEAR2TRIM3"/>
    <s v="A"/>
    <m/>
    <m/>
    <x v="0"/>
  </r>
  <r>
    <n v="3"/>
    <s v="WEDNESDAY"/>
    <s v="1400-1700 HRS"/>
    <s v="VIRTUAL"/>
    <s v="ZOOM"/>
    <x v="77"/>
    <s v="INTERNATIONAL BUSINESS STRATEGY"/>
    <s v="C0360"/>
    <s v="AUSTIN MAKUNGU"/>
    <s v="BPL"/>
    <s v="TOWN"/>
    <n v="3"/>
    <n v="3"/>
    <n v="1"/>
    <n v="150"/>
    <s v=""/>
    <s v=""/>
    <s v=""/>
    <s v=""/>
    <s v=""/>
    <s v=""/>
    <s v=""/>
    <n v="1"/>
    <s v=""/>
    <s v=""/>
    <s v=""/>
    <s v=""/>
    <s v=""/>
    <m/>
    <s v=""/>
    <x v="2"/>
    <s v="BAM"/>
    <s v="KCABSCPL"/>
    <s v="BPL"/>
    <x v="0"/>
    <s v="TOWN"/>
    <s v="YEAR3TRIM1"/>
    <s v="A"/>
    <m/>
    <n v="33"/>
    <x v="0"/>
  </r>
  <r>
    <n v="5"/>
    <s v="FRIDAY"/>
    <s v="1400-1700 HRS"/>
    <s v="VIRTUAL"/>
    <s v="ZOOM"/>
    <x v="111"/>
    <s v="GLOBAL CORPORATE SOCIAL RESPONSIBILITY"/>
    <s v="C0360"/>
    <s v="AUSTIN MAKUNGU"/>
    <s v="IBM"/>
    <s v="TOWN"/>
    <n v="3"/>
    <n v="3"/>
    <n v="1"/>
    <n v="65"/>
    <s v=""/>
    <s v=""/>
    <s v=""/>
    <s v=""/>
    <s v=""/>
    <s v=""/>
    <s v=""/>
    <n v="1"/>
    <s v=""/>
    <s v=""/>
    <s v=""/>
    <s v=""/>
    <s v=""/>
    <m/>
    <s v=""/>
    <x v="2"/>
    <s v="BAM"/>
    <s v="KCABSIBM"/>
    <s v="IBM"/>
    <x v="0"/>
    <s v="TOWN"/>
    <s v="YEAR3TRIM2"/>
    <s v="A"/>
    <m/>
    <m/>
    <x v="0"/>
  </r>
  <r>
    <n v="2"/>
    <s v="TUESDAY"/>
    <s v="0800-1100 HRS"/>
    <s v="VIRTUAL"/>
    <s v="ZOOM"/>
    <x v="513"/>
    <s v="E-COMMERCE"/>
    <s v="C0360"/>
    <s v="AUSTIN MAKUNGU"/>
    <s v="DBM"/>
    <s v="KSM"/>
    <n v="3"/>
    <n v="3"/>
    <n v="1"/>
    <n v="90"/>
    <s v=""/>
    <s v=""/>
    <s v=""/>
    <s v=""/>
    <s v=""/>
    <n v="1"/>
    <s v=""/>
    <s v=""/>
    <s v=""/>
    <s v=""/>
    <s v=""/>
    <s v=""/>
    <s v=""/>
    <m/>
    <s v=""/>
    <x v="2"/>
    <s v="SD AND IS"/>
    <s v="KCADIPBMNGT"/>
    <s v="DBM"/>
    <x v="0"/>
    <s v="KSM"/>
    <s v="TRIM 5"/>
    <s v="A"/>
    <m/>
    <m/>
    <x v="0"/>
  </r>
  <r>
    <n v="2"/>
    <s v="TUESDAY"/>
    <s v="0800-1100 HRS"/>
    <s v="VIRTUAL"/>
    <s v="ZOOM"/>
    <x v="513"/>
    <s v="E-COMMERCE"/>
    <s v="C0360"/>
    <s v="AUSTIN MAKUNGU"/>
    <s v="DBM"/>
    <s v="MAIN"/>
    <m/>
    <n v="0"/>
    <n v="0"/>
    <m/>
    <s v=""/>
    <s v=""/>
    <s v=""/>
    <s v=""/>
    <s v=""/>
    <n v="0"/>
    <s v=""/>
    <s v=""/>
    <s v=""/>
    <s v=""/>
    <s v=""/>
    <s v=""/>
    <s v=""/>
    <m/>
    <s v=""/>
    <x v="2"/>
    <s v="SD AND IS"/>
    <s v="KCADIPBMNGT"/>
    <s v="DBM"/>
    <x v="0"/>
    <s v="MAIN"/>
    <s v="TRIM 5"/>
    <s v="A"/>
    <m/>
    <m/>
    <x v="0"/>
  </r>
  <r>
    <n v="2"/>
    <s v="TUESDAY"/>
    <s v="0800-1100 HRS"/>
    <s v="VIRTUAL"/>
    <s v="ZOOM"/>
    <x v="513"/>
    <s v="E-COMMERCE"/>
    <s v="C0360"/>
    <s v="AUSTIN MAKUNGU"/>
    <s v="DBM"/>
    <s v="TOWN"/>
    <m/>
    <n v="0"/>
    <n v="0"/>
    <m/>
    <s v=""/>
    <s v=""/>
    <s v=""/>
    <s v=""/>
    <s v=""/>
    <n v="0"/>
    <s v=""/>
    <s v=""/>
    <s v=""/>
    <s v=""/>
    <s v=""/>
    <s v=""/>
    <s v=""/>
    <m/>
    <s v=""/>
    <x v="2"/>
    <s v="SD AND IS"/>
    <s v="KCADIPBMNGT"/>
    <s v="DBM"/>
    <x v="0"/>
    <s v="TOWN"/>
    <s v="TRIM 5"/>
    <s v="A"/>
    <m/>
    <m/>
    <x v="0"/>
  </r>
  <r>
    <n v="1"/>
    <s v="MONDAY"/>
    <s v="1400-1700HRS"/>
    <s v="PHYSICAL"/>
    <s v="LH 3"/>
    <x v="514"/>
    <s v="PRINCIPLES OF ENTREPRENUERSHIP AND MANAGEMENT"/>
    <s v="C0360"/>
    <s v="AUSTIN MAKUNGU"/>
    <s v="CAMS"/>
    <s v="KSM"/>
    <n v="3"/>
    <n v="3"/>
    <n v="1"/>
    <n v="10"/>
    <n v="1"/>
    <s v=""/>
    <s v=""/>
    <s v=""/>
    <s v=""/>
    <s v=""/>
    <s v=""/>
    <s v=""/>
    <s v=""/>
    <s v=""/>
    <s v=""/>
    <s v=""/>
    <s v=""/>
    <m/>
    <s v=""/>
    <x v="3"/>
    <s v="PROFESSIONAL"/>
    <s v="CAMS"/>
    <s v="CAMS"/>
    <x v="0"/>
    <s v="KSM"/>
    <s v="LEVEL I"/>
    <s v="A"/>
    <m/>
    <s v="CHANGES DONE ON UNIT NAMES AND PROG CODES"/>
    <x v="0"/>
  </r>
  <r>
    <n v="3"/>
    <s v="WEDNESDAY"/>
    <s v="1100-1400 HRS"/>
    <s v="PHYSICAL"/>
    <s v="LH 3"/>
    <x v="514"/>
    <s v="PRINCIPLES OF ENTREPRENUERSHIP AND MANAGEMENT"/>
    <s v="C0360"/>
    <s v="AUSTIN MAKUNGU"/>
    <s v="CAMS"/>
    <s v="KSM"/>
    <n v="3"/>
    <n v="3"/>
    <n v="1"/>
    <n v="10"/>
    <n v="1"/>
    <s v=""/>
    <s v=""/>
    <s v=""/>
    <s v=""/>
    <s v=""/>
    <s v=""/>
    <s v=""/>
    <s v=""/>
    <s v=""/>
    <s v=""/>
    <s v=""/>
    <s v=""/>
    <m/>
    <s v=""/>
    <x v="3"/>
    <s v="PROFESSIONAL"/>
    <s v="CAMS"/>
    <s v="CAMS"/>
    <x v="0"/>
    <s v="KSM"/>
    <s v="LEVEL I"/>
    <s v="A"/>
    <m/>
    <s v="CHANGES DONE ON UNIT NAMES AND PROG CODES"/>
    <x v="0"/>
  </r>
  <r>
    <n v="4"/>
    <s v="THURSDAY"/>
    <s v="1100-1400 HRS"/>
    <s v="PHYSICAL"/>
    <s v="LH 3"/>
    <x v="515"/>
    <s v="PRINCIPLES OF MARKETING AND COMMUNICATION"/>
    <s v="C0360"/>
    <s v="AUSTIN MAKUNGU"/>
    <s v="CAMS"/>
    <s v="KSM"/>
    <n v="3"/>
    <n v="3"/>
    <n v="1"/>
    <n v="5"/>
    <n v="1"/>
    <s v=""/>
    <s v=""/>
    <s v=""/>
    <s v=""/>
    <s v=""/>
    <s v=""/>
    <s v=""/>
    <s v=""/>
    <s v=""/>
    <s v=""/>
    <s v=""/>
    <s v=""/>
    <m/>
    <s v=""/>
    <x v="3"/>
    <s v="PROFESSIONAL"/>
    <s v="CAMS"/>
    <s v="CAMS"/>
    <x v="0"/>
    <s v="KSM"/>
    <s v="LEVEL II"/>
    <s v="A"/>
    <m/>
    <s v="CHANGES DONE ON UNIT NAMES AND PROG CODES"/>
    <x v="0"/>
  </r>
  <r>
    <n v="5"/>
    <s v="FRIDAY"/>
    <s v="1100-1400 HRS"/>
    <s v="PHYSICAL"/>
    <s v="LH 3"/>
    <x v="515"/>
    <s v="PRINCIPLES OF MARKETING AND COMMUNICATION"/>
    <s v="C0360"/>
    <s v="AUSTIN MAKUNGU"/>
    <s v="CAMS"/>
    <s v="KSM"/>
    <n v="3"/>
    <n v="3"/>
    <n v="1"/>
    <n v="5"/>
    <n v="1"/>
    <s v=""/>
    <s v=""/>
    <s v=""/>
    <s v=""/>
    <s v=""/>
    <s v=""/>
    <s v=""/>
    <s v=""/>
    <s v=""/>
    <s v=""/>
    <s v=""/>
    <s v=""/>
    <m/>
    <s v=""/>
    <x v="3"/>
    <s v="PROFESSIONAL"/>
    <s v="CAMS"/>
    <s v="CAMS"/>
    <x v="0"/>
    <s v="KSM"/>
    <s v="LEVEL II"/>
    <s v="A"/>
    <m/>
    <s v="CHANGES DONE ON UNIT NAMES AND PROG CODES"/>
    <x v="0"/>
  </r>
  <r>
    <n v="1"/>
    <s v="MONDAY"/>
    <s v="1100-1400 HRS"/>
    <s v="PHYSICAL"/>
    <s v="LH 5"/>
    <x v="216"/>
    <s v="COMMUNICATION SKILLS"/>
    <s v="C0360"/>
    <s v="AUSTIN MAKUNGU"/>
    <s v="CPA"/>
    <s v="KSM"/>
    <n v="3"/>
    <n v="3"/>
    <n v="1"/>
    <n v="13"/>
    <n v="1"/>
    <s v=""/>
    <s v=""/>
    <s v=""/>
    <s v=""/>
    <s v=""/>
    <s v=""/>
    <s v=""/>
    <s v=""/>
    <s v=""/>
    <s v=""/>
    <s v=""/>
    <s v=""/>
    <m/>
    <s v=""/>
    <x v="3"/>
    <s v="PROFESSIONAL"/>
    <s v="CPA"/>
    <s v="CPA"/>
    <x v="0"/>
    <s v="KSM"/>
    <s v="FND LI"/>
    <s v="A"/>
    <m/>
    <m/>
    <x v="0"/>
  </r>
  <r>
    <n v="3"/>
    <s v="WEDNESDAY"/>
    <s v="1100-1400 HRS"/>
    <s v="PHYSICAL"/>
    <s v="LH 5"/>
    <x v="216"/>
    <s v="COMMUNICATION SKILLS"/>
    <s v="C0360"/>
    <s v="AUSTIN MAKUNGU"/>
    <s v="CPA"/>
    <s v="KSM"/>
    <n v="3"/>
    <n v="3"/>
    <n v="1"/>
    <n v="12"/>
    <n v="1"/>
    <s v=""/>
    <s v=""/>
    <s v=""/>
    <s v=""/>
    <s v=""/>
    <s v=""/>
    <s v=""/>
    <s v=""/>
    <s v=""/>
    <s v=""/>
    <s v=""/>
    <s v=""/>
    <m/>
    <s v=""/>
    <x v="3"/>
    <s v="PROFESSIONAL"/>
    <s v="CPA"/>
    <s v="CPA"/>
    <x v="0"/>
    <s v="KSM"/>
    <s v="FND LI"/>
    <s v="A"/>
    <m/>
    <m/>
    <x v="0"/>
  </r>
  <r>
    <n v="1"/>
    <s v="MONDAY"/>
    <s v="1400-1700HRS"/>
    <s v="PHYSICAL"/>
    <s v="LH 2"/>
    <x v="214"/>
    <s v="PRINCIPLES OF MANAGEMENT"/>
    <s v="C0360"/>
    <s v="AUSTIN MAKUNGU"/>
    <s v="ATD"/>
    <s v="KSM"/>
    <n v="3"/>
    <n v="3"/>
    <n v="1"/>
    <n v="10"/>
    <n v="1"/>
    <s v=""/>
    <s v=""/>
    <s v=""/>
    <s v=""/>
    <s v=""/>
    <s v=""/>
    <s v=""/>
    <s v=""/>
    <s v=""/>
    <s v=""/>
    <s v=""/>
    <s v=""/>
    <m/>
    <s v=""/>
    <x v="3"/>
    <s v="PROFESSIONAL"/>
    <s v="ATD"/>
    <s v="ATD"/>
    <x v="0"/>
    <s v="KSM"/>
    <s v="LEVEL II"/>
    <s v="A"/>
    <m/>
    <m/>
    <x v="0"/>
  </r>
  <r>
    <n v="3"/>
    <s v="WEDNESDAY"/>
    <s v="1100-1400 HRS"/>
    <s v="PHYSICAL"/>
    <s v="LH 2"/>
    <x v="214"/>
    <s v="PRINCIPLES OF MANAGEMENT"/>
    <s v="C0360"/>
    <s v="AUSTIN MAKUNGU"/>
    <s v="ATD"/>
    <s v="KSM"/>
    <n v="3"/>
    <n v="3"/>
    <n v="1"/>
    <n v="10"/>
    <n v="1"/>
    <s v=""/>
    <s v=""/>
    <s v=""/>
    <s v=""/>
    <s v=""/>
    <s v=""/>
    <s v=""/>
    <s v=""/>
    <s v=""/>
    <s v=""/>
    <s v=""/>
    <s v=""/>
    <m/>
    <s v=""/>
    <x v="3"/>
    <s v="PROFESSIONAL"/>
    <s v="ATD"/>
    <s v="ATD"/>
    <x v="0"/>
    <s v="KSM"/>
    <s v="LEVEL II"/>
    <s v="A"/>
    <m/>
    <m/>
    <x v="0"/>
  </r>
  <r>
    <n v="5"/>
    <s v="FRIDAY"/>
    <s v="0800-1100 HRS"/>
    <s v="VIRTUAL"/>
    <s v="ZOOM"/>
    <x v="137"/>
    <s v="PRINCIPLES OF MANAGEMENT"/>
    <s v="C0360"/>
    <s v="AUSTIN MAKUNGU"/>
    <s v="DIT"/>
    <s v="KITENGELA"/>
    <m/>
    <n v="0"/>
    <n v="0"/>
    <m/>
    <m/>
    <s v=""/>
    <s v=""/>
    <n v="0"/>
    <s v=""/>
    <s v=""/>
    <s v=""/>
    <s v=""/>
    <s v=""/>
    <s v=""/>
    <s v=""/>
    <s v=""/>
    <s v=""/>
    <m/>
    <s v=""/>
    <x v="0"/>
    <s v="BAM"/>
    <s v="KCADIPIT"/>
    <s v="DIT"/>
    <x v="0"/>
    <s v="KITENGELA"/>
    <s v="TRIM 1"/>
    <s v="A"/>
    <m/>
    <m/>
    <x v="0"/>
  </r>
  <r>
    <n v="5"/>
    <s v="FRIDAY"/>
    <s v="0800-1100 HRS"/>
    <s v="VIRTUAL"/>
    <s v="ZOOM"/>
    <x v="137"/>
    <s v="PRINCIPLES OF MANAGEMENT"/>
    <s v="C0360"/>
    <s v="AUSTIN MAKUNGU"/>
    <s v="CIT"/>
    <s v="KITENGELA"/>
    <m/>
    <n v="0"/>
    <n v="0"/>
    <m/>
    <m/>
    <s v=""/>
    <s v=""/>
    <n v="0"/>
    <s v=""/>
    <s v=""/>
    <s v=""/>
    <s v=""/>
    <s v=""/>
    <s v=""/>
    <s v=""/>
    <s v=""/>
    <s v=""/>
    <m/>
    <s v=""/>
    <x v="0"/>
    <s v="BAM"/>
    <s v="KCACIT"/>
    <s v="CIT"/>
    <x v="0"/>
    <s v="KITENGELA"/>
    <s v="TRIM 2"/>
    <s v="A"/>
    <m/>
    <m/>
    <x v="0"/>
  </r>
  <r>
    <n v="5"/>
    <s v="FRIDAY"/>
    <s v="0800-1100 HRS"/>
    <s v="VIRTUAL"/>
    <s v="ZOOM"/>
    <x v="137"/>
    <s v="PRINCIPLES OF MANAGEMENT"/>
    <s v="C0360"/>
    <s v="AUSTIN MAKUNGU"/>
    <s v="DIT"/>
    <s v="KSM"/>
    <m/>
    <n v="0"/>
    <n v="0"/>
    <m/>
    <m/>
    <s v=""/>
    <s v=""/>
    <n v="0"/>
    <s v=""/>
    <s v=""/>
    <s v=""/>
    <s v=""/>
    <s v=""/>
    <s v=""/>
    <s v=""/>
    <s v=""/>
    <s v=""/>
    <m/>
    <s v=""/>
    <x v="0"/>
    <s v="BAM"/>
    <s v="KCADIPIT"/>
    <s v="DIT"/>
    <x v="0"/>
    <s v="KSM"/>
    <s v="TRIM 1"/>
    <s v="A"/>
    <m/>
    <m/>
    <x v="0"/>
  </r>
  <r>
    <n v="5"/>
    <s v="FRIDAY"/>
    <s v="0800-1100 HRS"/>
    <s v="VIRTUAL"/>
    <s v="ZOOM"/>
    <x v="137"/>
    <s v="PRINCIPLES OF MANAGEMENT"/>
    <s v="C0360"/>
    <s v="AUSTIN MAKUNGU"/>
    <s v="CIT"/>
    <s v="KSM"/>
    <s v="3"/>
    <s v="3"/>
    <n v="1"/>
    <n v="266"/>
    <m/>
    <s v=""/>
    <s v=""/>
    <n v="1"/>
    <s v=""/>
    <s v=""/>
    <s v=""/>
    <s v=""/>
    <s v=""/>
    <s v=""/>
    <s v=""/>
    <s v=""/>
    <s v=""/>
    <m/>
    <s v=""/>
    <x v="0"/>
    <s v="BAM"/>
    <s v="KCACIT"/>
    <s v="CIT"/>
    <x v="0"/>
    <s v="KSM"/>
    <s v="TRIM 2"/>
    <s v="A"/>
    <m/>
    <m/>
    <x v="0"/>
  </r>
  <r>
    <n v="5"/>
    <s v="FRIDAY"/>
    <s v="0800-1100 HRS"/>
    <s v="VIRTUAL"/>
    <s v="ZOOM"/>
    <x v="137"/>
    <s v="PRINCIPLES OF MANAGEMENT"/>
    <s v="C0360"/>
    <s v="AUSTIN MAKUNGU"/>
    <s v="DIT"/>
    <s v="MAIN"/>
    <m/>
    <n v="0"/>
    <n v="0"/>
    <m/>
    <m/>
    <s v=""/>
    <s v=""/>
    <n v="0"/>
    <s v=""/>
    <s v=""/>
    <s v=""/>
    <s v=""/>
    <s v=""/>
    <s v=""/>
    <s v=""/>
    <s v=""/>
    <s v=""/>
    <m/>
    <s v=""/>
    <x v="0"/>
    <s v="BAM"/>
    <s v="KCADIPIT"/>
    <s v="DIT"/>
    <x v="0"/>
    <s v="MAIN"/>
    <s v="TRIM 1"/>
    <s v="A"/>
    <m/>
    <m/>
    <x v="0"/>
  </r>
  <r>
    <n v="5"/>
    <s v="FRIDAY"/>
    <s v="0800-1100 HRS"/>
    <s v="VIRTUAL"/>
    <s v="ZOOM"/>
    <x v="137"/>
    <s v="PRINCIPLES OF MANAGEMENT"/>
    <s v="C0360"/>
    <s v="AUSTIN MAKUNGU"/>
    <s v="CBIT"/>
    <s v="MAIN"/>
    <m/>
    <n v="0"/>
    <n v="0"/>
    <m/>
    <s v="KCASGAT"/>
    <s v=""/>
    <s v=""/>
    <n v="0"/>
    <s v=""/>
    <s v=""/>
    <s v=""/>
    <s v=""/>
    <s v=""/>
    <s v=""/>
    <s v=""/>
    <s v=""/>
    <s v=""/>
    <m/>
    <s v=""/>
    <x v="0"/>
    <s v="BAM"/>
    <s v="KCACBIT"/>
    <s v="CBIT"/>
    <x v="0"/>
    <s v="MAIN"/>
    <s v="TRIM 2"/>
    <s v="A"/>
    <m/>
    <m/>
    <x v="0"/>
  </r>
  <r>
    <n v="5"/>
    <s v="FRIDAY"/>
    <s v="0800-1100 HRS"/>
    <s v="VIRTUAL"/>
    <s v="ZOOM"/>
    <x v="137"/>
    <s v="PRINCIPLES OF MANAGEMENT"/>
    <s v="C0360"/>
    <s v="AUSTIN MAKUNGU"/>
    <s v="CIT"/>
    <s v="MAIN"/>
    <m/>
    <n v="0"/>
    <n v="0"/>
    <m/>
    <m/>
    <s v=""/>
    <s v=""/>
    <n v="0"/>
    <s v=""/>
    <s v=""/>
    <s v=""/>
    <s v=""/>
    <s v=""/>
    <s v=""/>
    <s v=""/>
    <s v=""/>
    <s v=""/>
    <m/>
    <s v=""/>
    <x v="0"/>
    <s v="BAM"/>
    <s v="KCACIT"/>
    <s v="CIT"/>
    <x v="0"/>
    <s v="MAIN"/>
    <s v="TRIM 2"/>
    <s v="A"/>
    <m/>
    <m/>
    <x v="0"/>
  </r>
  <r>
    <n v="5"/>
    <s v="FRIDAY"/>
    <s v="0800-1100 HRS"/>
    <s v="VIRTUAL"/>
    <s v="ZOOM"/>
    <x v="137"/>
    <s v="PRINCIPLES OF MANAGEMENT"/>
    <s v="C0360"/>
    <s v="AUSTIN MAKUNGU"/>
    <s v="DBIT"/>
    <s v="TOWN"/>
    <m/>
    <n v="0"/>
    <n v="0"/>
    <m/>
    <m/>
    <s v=""/>
    <s v=""/>
    <n v="0"/>
    <s v=""/>
    <s v=""/>
    <s v=""/>
    <s v=""/>
    <s v=""/>
    <s v=""/>
    <s v=""/>
    <s v=""/>
    <s v=""/>
    <m/>
    <s v=""/>
    <x v="0"/>
    <s v="BAM"/>
    <s v="KCADBIT"/>
    <s v="DBIT"/>
    <x v="0"/>
    <s v="TOWN"/>
    <s v="TRIM 1"/>
    <s v="A"/>
    <m/>
    <m/>
    <x v="0"/>
  </r>
  <r>
    <n v="5"/>
    <s v="FRIDAY"/>
    <s v="0800-1100 HRS"/>
    <s v="VIRTUAL"/>
    <s v="ZOOM"/>
    <x v="137"/>
    <s v="PRINCIPLES OF MANAGEMENT"/>
    <s v="C0360"/>
    <s v="AUSTIN MAKUNGU"/>
    <s v="DIT"/>
    <s v="TOWN"/>
    <m/>
    <n v="0"/>
    <n v="0"/>
    <m/>
    <m/>
    <s v=""/>
    <s v=""/>
    <n v="0"/>
    <s v=""/>
    <s v=""/>
    <s v=""/>
    <s v=""/>
    <s v=""/>
    <s v=""/>
    <s v=""/>
    <s v=""/>
    <s v=""/>
    <m/>
    <s v=""/>
    <x v="0"/>
    <s v="BAM"/>
    <s v="KCADIPIT"/>
    <s v="DIT"/>
    <x v="0"/>
    <s v="TOWN"/>
    <s v="TRIM 1"/>
    <s v="A"/>
    <m/>
    <m/>
    <x v="0"/>
  </r>
  <r>
    <n v="5"/>
    <s v="FRIDAY"/>
    <s v="0800-1100 HRS"/>
    <s v="VIRTUAL"/>
    <s v="ZOOM"/>
    <x v="137"/>
    <s v="PRINCIPLES OF MANAGEMENT"/>
    <s v="C0360"/>
    <s v="AUSTIN MAKUNGU"/>
    <s v="CBIT"/>
    <s v="TOWN"/>
    <m/>
    <n v="0"/>
    <n v="0"/>
    <m/>
    <s v="KCASGAT"/>
    <s v=""/>
    <s v=""/>
    <n v="0"/>
    <s v=""/>
    <s v=""/>
    <s v=""/>
    <s v=""/>
    <s v=""/>
    <s v=""/>
    <s v=""/>
    <s v=""/>
    <s v=""/>
    <m/>
    <s v=""/>
    <x v="0"/>
    <s v="BAM"/>
    <s v="KCACBIT"/>
    <s v="CBIT"/>
    <x v="0"/>
    <s v="TOWN"/>
    <s v="TRIM 2"/>
    <s v="A"/>
    <m/>
    <m/>
    <x v="0"/>
  </r>
  <r>
    <n v="5"/>
    <s v="FRIDAY"/>
    <s v="0800-1100 HRS"/>
    <s v="VIRTUAL"/>
    <s v="ZOOM"/>
    <x v="137"/>
    <s v="PRINCIPLES OF MANAGEMENT"/>
    <s v="C0360"/>
    <s v="AUSTIN MAKUNGU"/>
    <s v="CIT"/>
    <s v="TOWN"/>
    <m/>
    <n v="0"/>
    <n v="0"/>
    <m/>
    <m/>
    <s v=""/>
    <s v=""/>
    <n v="0"/>
    <s v=""/>
    <s v=""/>
    <s v=""/>
    <s v=""/>
    <s v=""/>
    <s v=""/>
    <s v=""/>
    <s v=""/>
    <s v=""/>
    <m/>
    <s v=""/>
    <x v="0"/>
    <s v="BAM"/>
    <s v="KCACIT"/>
    <s v="CIT"/>
    <x v="0"/>
    <s v="TOWN"/>
    <s v="TRIM 2"/>
    <s v="A"/>
    <m/>
    <m/>
    <x v="0"/>
  </r>
  <r>
    <n v="1"/>
    <s v="MONDAY"/>
    <s v="0800-1100 HRS"/>
    <s v="PHYSICAL"/>
    <s v="TR 2"/>
    <x v="70"/>
    <s v="PRINCIPLES OF MANAGEMENT"/>
    <s v="C0360"/>
    <s v="AUSTIN MAKUNGU"/>
    <s v="BCOM"/>
    <s v="KSM"/>
    <n v="3"/>
    <n v="3"/>
    <n v="1"/>
    <n v="8"/>
    <s v=""/>
    <s v=""/>
    <s v=""/>
    <s v=""/>
    <s v=""/>
    <s v=""/>
    <s v=""/>
    <n v="1"/>
    <s v=""/>
    <s v=""/>
    <s v=""/>
    <s v=""/>
    <s v=""/>
    <m/>
    <s v=""/>
    <x v="2"/>
    <s v="BAM"/>
    <s v="KCABCOM"/>
    <s v="BCOM"/>
    <x v="0"/>
    <s v="KSM"/>
    <s v="YEAR1TRIM1"/>
    <s v="A"/>
    <m/>
    <n v="1"/>
    <x v="0"/>
  </r>
  <r>
    <n v="2"/>
    <s v="TUESDAY"/>
    <s v="1100-1400 HRS"/>
    <s v="VIRTUAL"/>
    <s v="ZOOM"/>
    <x v="516"/>
    <s v="INTRODUCTION TO MARKETING"/>
    <s v="C0360"/>
    <s v="AUSTIN MAKUNGU"/>
    <s v="CBM"/>
    <s v="KITENGELA"/>
    <m/>
    <n v="0"/>
    <n v="0"/>
    <m/>
    <s v=""/>
    <s v=""/>
    <s v=""/>
    <s v=""/>
    <s v=""/>
    <n v="0"/>
    <s v=""/>
    <s v=""/>
    <s v=""/>
    <s v=""/>
    <s v=""/>
    <s v=""/>
    <s v=""/>
    <m/>
    <s v=""/>
    <x v="2"/>
    <s v="BAM"/>
    <s v="KCACBM"/>
    <s v="CBM"/>
    <x v="0"/>
    <s v="KITENGELA"/>
    <s v="TRIM 2"/>
    <s v="A"/>
    <m/>
    <m/>
    <x v="0"/>
  </r>
  <r>
    <n v="2"/>
    <s v="TUESDAY"/>
    <s v="1100-1400 HRS"/>
    <s v="VIRTUAL"/>
    <s v="ZOOM"/>
    <x v="516"/>
    <s v="INTRODUCTION TO MARKETING"/>
    <s v="C0360"/>
    <s v="AUSTIN MAKUNGU"/>
    <s v="CBM"/>
    <s v="KSM"/>
    <m/>
    <n v="0"/>
    <n v="0"/>
    <m/>
    <s v=""/>
    <s v=""/>
    <s v=""/>
    <s v=""/>
    <s v=""/>
    <n v="0"/>
    <s v=""/>
    <s v=""/>
    <s v=""/>
    <s v=""/>
    <s v=""/>
    <s v=""/>
    <s v=""/>
    <m/>
    <s v=""/>
    <x v="2"/>
    <s v="BAM"/>
    <s v="KCACBM"/>
    <s v="CBM"/>
    <x v="0"/>
    <s v="KSM"/>
    <s v="TRIM 2"/>
    <s v="A"/>
    <m/>
    <m/>
    <x v="0"/>
  </r>
  <r>
    <n v="2"/>
    <s v="TUESDAY"/>
    <s v="1100-1400 HRS"/>
    <s v="VIRTUAL"/>
    <s v="ZOOM"/>
    <x v="516"/>
    <s v="INTRODUCTION TO MARKETING"/>
    <s v="C0360"/>
    <s v="AUSTIN MAKUNGU"/>
    <s v="CBM"/>
    <s v="MAIN"/>
    <s v="3"/>
    <s v="3"/>
    <n v="1"/>
    <n v="22"/>
    <s v=""/>
    <s v=""/>
    <s v=""/>
    <s v=""/>
    <s v=""/>
    <n v="1"/>
    <s v=""/>
    <s v=""/>
    <s v=""/>
    <s v=""/>
    <s v=""/>
    <s v=""/>
    <s v=""/>
    <m/>
    <s v=""/>
    <x v="2"/>
    <s v="BAM"/>
    <s v="KCACBM"/>
    <s v="CBM"/>
    <x v="0"/>
    <s v="MAIN"/>
    <s v="TRIM 2"/>
    <s v="A"/>
    <m/>
    <m/>
    <x v="0"/>
  </r>
  <r>
    <n v="2"/>
    <s v="TUESDAY"/>
    <s v="1100-1400 HRS"/>
    <s v="VIRTUAL"/>
    <s v="ZOOM"/>
    <x v="516"/>
    <s v="INTRODUCTION TO MARKETING"/>
    <s v="C0360"/>
    <s v="AUSTIN MAKUNGU"/>
    <s v="CBM"/>
    <s v="TOWN"/>
    <m/>
    <n v="0"/>
    <n v="0"/>
    <m/>
    <s v=""/>
    <s v=""/>
    <s v=""/>
    <s v=""/>
    <s v=""/>
    <n v="0"/>
    <s v=""/>
    <s v=""/>
    <s v=""/>
    <s v=""/>
    <s v=""/>
    <s v=""/>
    <s v=""/>
    <m/>
    <s v=""/>
    <x v="2"/>
    <s v="BAM"/>
    <s v="KCACBM"/>
    <s v="CBM"/>
    <x v="0"/>
    <s v="TOWN"/>
    <s v="TRIM 2"/>
    <s v="A"/>
    <m/>
    <m/>
    <x v="0"/>
  </r>
  <r>
    <n v="3"/>
    <s v="WEDNESDAY"/>
    <s v="1100-1400 HRS"/>
    <s v="VIRTUAL"/>
    <s v="ZOOM"/>
    <x v="91"/>
    <s v="CUSTOMER RELATIONSHIP MARKETING"/>
    <s v="C0360"/>
    <s v="AUSTIN MAKUNGU"/>
    <s v="DBM"/>
    <s v="KITENGELA"/>
    <m/>
    <n v="0"/>
    <n v="0"/>
    <m/>
    <s v=""/>
    <s v=""/>
    <s v=""/>
    <s v=""/>
    <s v=""/>
    <n v="0"/>
    <s v=""/>
    <s v=""/>
    <s v=""/>
    <s v=""/>
    <s v=""/>
    <s v=""/>
    <s v=""/>
    <m/>
    <s v=""/>
    <x v="2"/>
    <s v="BAM"/>
    <s v="KCADIPBMNGT"/>
    <s v="DBM"/>
    <x v="0"/>
    <s v="KITENGELA"/>
    <s v="TRIM 4"/>
    <s v="A"/>
    <m/>
    <m/>
    <x v="0"/>
  </r>
  <r>
    <n v="3"/>
    <s v="WEDNESDAY"/>
    <s v="1100-1400 HRS"/>
    <s v="VIRTUAL"/>
    <s v="ZOOM"/>
    <x v="91"/>
    <s v="CUSTOMER RELATIONSHIP MARKETING"/>
    <s v="C0360"/>
    <s v="AUSTIN MAKUNGU"/>
    <s v="DBM"/>
    <s v="KSM"/>
    <m/>
    <n v="0"/>
    <n v="0"/>
    <m/>
    <s v=""/>
    <s v=""/>
    <s v=""/>
    <s v=""/>
    <s v=""/>
    <n v="0"/>
    <s v=""/>
    <s v=""/>
    <s v=""/>
    <s v=""/>
    <s v=""/>
    <s v=""/>
    <s v=""/>
    <m/>
    <s v=""/>
    <x v="2"/>
    <s v="BAM"/>
    <s v="KCADIPBMNGT"/>
    <s v="DBM"/>
    <x v="0"/>
    <s v="KSM"/>
    <s v="TRIM 4"/>
    <s v="A"/>
    <m/>
    <m/>
    <x v="0"/>
  </r>
  <r>
    <n v="3"/>
    <s v="WEDNESDAY"/>
    <s v="1100-1400 HRS"/>
    <s v="VIRTUAL"/>
    <s v="ZOOM"/>
    <x v="91"/>
    <s v="CUSTOMER RELATIONSHIP MARKETING"/>
    <s v="C0360"/>
    <s v="AUSTIN MAKUNGU"/>
    <s v="DBM"/>
    <s v="MAIN"/>
    <m/>
    <n v="0"/>
    <n v="0"/>
    <m/>
    <s v=""/>
    <s v=""/>
    <s v=""/>
    <s v=""/>
    <s v=""/>
    <n v="0"/>
    <s v=""/>
    <s v=""/>
    <s v=""/>
    <s v=""/>
    <s v=""/>
    <s v=""/>
    <s v=""/>
    <m/>
    <s v=""/>
    <x v="2"/>
    <s v="BAM"/>
    <s v="KCADIPBMNGT"/>
    <s v="DBM"/>
    <x v="0"/>
    <s v="MAIN"/>
    <s v="TRIM 4"/>
    <s v="A"/>
    <m/>
    <m/>
    <x v="0"/>
  </r>
  <r>
    <n v="3"/>
    <s v="WEDNESDAY"/>
    <s v="1100-1400 HRS"/>
    <s v="VIRTUAL"/>
    <s v="ZOOM"/>
    <x v="91"/>
    <s v="CUSTOMER RELATIONSHIP MARKETING"/>
    <s v="C0360"/>
    <s v="AUSTIN MAKUNGU"/>
    <s v="DBM"/>
    <s v="TOWN"/>
    <n v="3"/>
    <n v="3"/>
    <n v="1"/>
    <n v="9"/>
    <s v=""/>
    <s v=""/>
    <s v=""/>
    <s v=""/>
    <s v=""/>
    <n v="1"/>
    <s v=""/>
    <s v=""/>
    <s v=""/>
    <s v=""/>
    <s v=""/>
    <s v=""/>
    <s v=""/>
    <m/>
    <s v=""/>
    <x v="2"/>
    <s v="BAM"/>
    <s v="KCADIPBMNGT"/>
    <s v="DBM"/>
    <x v="0"/>
    <s v="TOWN"/>
    <s v="TRIM 4"/>
    <s v="A"/>
    <m/>
    <m/>
    <x v="0"/>
  </r>
  <r>
    <n v="3"/>
    <s v="WEDNESDAY"/>
    <s v="1100-1400 HRS"/>
    <s v="VIRTUAL"/>
    <s v="ZOOM"/>
    <x v="91"/>
    <s v="CUSTOMER RELATIONSHIP MARKETING"/>
    <s v="C0360"/>
    <s v="AUSTIN MAKUNGU"/>
    <s v="CIT"/>
    <s v="KITENGELA"/>
    <m/>
    <n v="0"/>
    <n v="0"/>
    <m/>
    <m/>
    <s v=""/>
    <s v=""/>
    <n v="0"/>
    <s v=""/>
    <s v=""/>
    <s v=""/>
    <s v=""/>
    <s v=""/>
    <s v=""/>
    <s v=""/>
    <s v=""/>
    <s v=""/>
    <m/>
    <s v=""/>
    <x v="0"/>
    <s v="BAM"/>
    <s v="KCACIT"/>
    <s v="CIT"/>
    <x v="0"/>
    <s v="KITENGELA"/>
    <s v="TRIM 1"/>
    <s v="A"/>
    <m/>
    <m/>
    <x v="0"/>
  </r>
  <r>
    <n v="3"/>
    <s v="WEDNESDAY"/>
    <s v="1100-1400 HRS"/>
    <s v="VIRTUAL"/>
    <s v="ZOOM"/>
    <x v="91"/>
    <s v="CUSTOMER RELATIONSHIP MARKETING"/>
    <s v="C0360"/>
    <s v="AUSTIN MAKUNGU"/>
    <s v="CIT"/>
    <s v="KSM"/>
    <m/>
    <n v="0"/>
    <n v="0"/>
    <m/>
    <m/>
    <s v=""/>
    <s v=""/>
    <n v="0"/>
    <s v=""/>
    <s v=""/>
    <s v=""/>
    <s v=""/>
    <s v=""/>
    <s v=""/>
    <s v=""/>
    <s v=""/>
    <s v=""/>
    <m/>
    <s v=""/>
    <x v="0"/>
    <s v="BAM"/>
    <s v="KCACIT"/>
    <s v="CIT"/>
    <x v="0"/>
    <s v="KSM"/>
    <s v="TRIM 1"/>
    <s v="A"/>
    <m/>
    <m/>
    <x v="0"/>
  </r>
  <r>
    <n v="3"/>
    <s v="WEDNESDAY"/>
    <s v="1100-1400 HRS"/>
    <s v="VIRTUAL"/>
    <s v="ZOOM"/>
    <x v="91"/>
    <s v="CUSTOMER RELATIONSHIP MARKETING"/>
    <s v="C0360"/>
    <s v="AUSTIN MAKUNGU"/>
    <s v="CBIT"/>
    <s v="MAIN"/>
    <m/>
    <n v="0"/>
    <n v="0"/>
    <m/>
    <m/>
    <s v=""/>
    <s v=""/>
    <n v="0"/>
    <s v=""/>
    <s v=""/>
    <s v=""/>
    <s v=""/>
    <s v=""/>
    <s v=""/>
    <s v=""/>
    <s v=""/>
    <s v=""/>
    <m/>
    <s v=""/>
    <x v="0"/>
    <s v="BAM"/>
    <s v="KCACBIT"/>
    <s v="CBIT"/>
    <x v="0"/>
    <s v="MAIN"/>
    <s v="TRIM 1"/>
    <s v="A"/>
    <m/>
    <m/>
    <x v="0"/>
  </r>
  <r>
    <n v="3"/>
    <s v="WEDNESDAY"/>
    <s v="1100-1400 HRS"/>
    <s v="VIRTUAL"/>
    <s v="ZOOM"/>
    <x v="91"/>
    <s v="CUSTOMER RELATIONSHIP MARKETING"/>
    <s v="C0360"/>
    <s v="AUSTIN MAKUNGU"/>
    <s v="CIT"/>
    <s v="MAIN"/>
    <m/>
    <n v="0"/>
    <n v="0"/>
    <m/>
    <m/>
    <s v=""/>
    <s v=""/>
    <n v="0"/>
    <s v=""/>
    <s v=""/>
    <s v=""/>
    <s v=""/>
    <s v=""/>
    <s v=""/>
    <s v=""/>
    <s v=""/>
    <s v=""/>
    <m/>
    <s v=""/>
    <x v="0"/>
    <s v="BAM"/>
    <s v="KCACIT"/>
    <s v="CIT"/>
    <x v="0"/>
    <s v="MAIN"/>
    <s v="TRIM 1"/>
    <s v="A"/>
    <m/>
    <m/>
    <x v="0"/>
  </r>
  <r>
    <n v="3"/>
    <s v="WEDNESDAY"/>
    <s v="1100-1400 HRS"/>
    <s v="VIRTUAL"/>
    <s v="ZOOM"/>
    <x v="91"/>
    <s v="CUSTOMER RELATIONSHIP MARKETING"/>
    <s v="C0360"/>
    <s v="AUSTIN MAKUNGU"/>
    <s v="CBIT"/>
    <s v="TOWN"/>
    <m/>
    <n v="0"/>
    <n v="0"/>
    <m/>
    <m/>
    <s v=""/>
    <s v=""/>
    <n v="0"/>
    <s v=""/>
    <s v=""/>
    <s v=""/>
    <s v=""/>
    <s v=""/>
    <s v=""/>
    <s v=""/>
    <s v=""/>
    <s v=""/>
    <m/>
    <s v=""/>
    <x v="0"/>
    <s v="BAM"/>
    <s v="KCACBIT"/>
    <s v="CBIT"/>
    <x v="0"/>
    <s v="TOWN"/>
    <s v="TRIM 1"/>
    <s v="A"/>
    <m/>
    <m/>
    <x v="0"/>
  </r>
  <r>
    <n v="3"/>
    <s v="WEDNESDAY"/>
    <s v="1100-1400 HRS"/>
    <s v="VIRTUAL"/>
    <s v="ZOOM"/>
    <x v="91"/>
    <s v="CUSTOMER RELATIONSHIP MARKETING"/>
    <s v="C0360"/>
    <s v="AUSTIN MAKUNGU"/>
    <s v="CIT"/>
    <s v="TOWN"/>
    <m/>
    <n v="0"/>
    <n v="0"/>
    <m/>
    <m/>
    <s v=""/>
    <s v=""/>
    <n v="0"/>
    <s v=""/>
    <s v=""/>
    <s v=""/>
    <s v=""/>
    <s v=""/>
    <s v=""/>
    <s v=""/>
    <s v=""/>
    <s v=""/>
    <m/>
    <s v=""/>
    <x v="0"/>
    <s v="BAM"/>
    <s v="KCACIT"/>
    <s v="CIT"/>
    <x v="0"/>
    <s v="TOWN"/>
    <s v="TRIM 1"/>
    <s v="A"/>
    <m/>
    <m/>
    <x v="0"/>
  </r>
  <r>
    <n v="3"/>
    <s v="WEDNESDAY"/>
    <s v="0800-1100 HRS"/>
    <s v="PHYSICAL"/>
    <s v="TC 3-4"/>
    <x v="54"/>
    <s v="BUSINESS STUDIES"/>
    <s v="C0372"/>
    <s v="LEVINA ONDENGE"/>
    <s v="B.Ed(Arts)"/>
    <s v="MAIN"/>
    <m/>
    <n v="0"/>
    <n v="0"/>
    <m/>
    <s v=""/>
    <s v=""/>
    <s v=""/>
    <s v=""/>
    <s v=""/>
    <s v=""/>
    <s v=""/>
    <s v=""/>
    <s v=""/>
    <n v="0"/>
    <s v=""/>
    <s v=""/>
    <s v=""/>
    <m/>
    <s v=""/>
    <x v="1"/>
    <s v="BAM"/>
    <s v="KCABEDUORD"/>
    <s v="B.Ed(Arts)"/>
    <x v="0"/>
    <s v="MAIN"/>
    <s v="GSSY1S2"/>
    <s v="A"/>
    <m/>
    <m/>
    <x v="0"/>
  </r>
  <r>
    <n v="3"/>
    <s v="WEDNESDAY"/>
    <s v="0800-1100 HRS"/>
    <s v="PHYSICAL"/>
    <s v="TC 3-4"/>
    <x v="54"/>
    <s v="BUSINESS STUDIES"/>
    <s v="C0372"/>
    <s v="LEVINA ONDENGE"/>
    <s v="BCOM"/>
    <s v="MAIN"/>
    <n v="3"/>
    <n v="3"/>
    <n v="1"/>
    <n v="10"/>
    <s v=""/>
    <s v=""/>
    <s v=""/>
    <s v=""/>
    <s v=""/>
    <s v=""/>
    <s v=""/>
    <n v="1"/>
    <s v=""/>
    <s v=""/>
    <s v=""/>
    <s v=""/>
    <s v=""/>
    <m/>
    <s v=""/>
    <x v="2"/>
    <s v="BAM"/>
    <s v="KCABCOM"/>
    <s v="BCOM"/>
    <x v="0"/>
    <s v="MAIN"/>
    <s v="YEAR1TRIM1"/>
    <s v="A"/>
    <m/>
    <n v="33"/>
    <x v="0"/>
  </r>
  <r>
    <n v="3"/>
    <s v="WEDNESDAY"/>
    <s v="0800-1100 HRS"/>
    <s v="PHYSICAL"/>
    <s v="TC 3-4"/>
    <x v="54"/>
    <s v="BUSINESS STUDIES"/>
    <s v="C0372"/>
    <s v="LEVINA ONDENGE"/>
    <s v="BEBS"/>
    <s v="MAIN"/>
    <m/>
    <n v="0"/>
    <n v="0"/>
    <m/>
    <s v=""/>
    <s v=""/>
    <s v=""/>
    <s v=""/>
    <s v=""/>
    <s v=""/>
    <s v=""/>
    <s v=""/>
    <s v=""/>
    <n v="0"/>
    <s v=""/>
    <s v=""/>
    <s v=""/>
    <m/>
    <s v=""/>
    <x v="2"/>
    <s v="BAM"/>
    <s v="KCABEBS"/>
    <s v="BEBS"/>
    <x v="0"/>
    <s v="MAIN"/>
    <s v="YEAR1TRIM1"/>
    <s v="A"/>
    <m/>
    <n v="33"/>
    <x v="0"/>
  </r>
  <r>
    <n v="4"/>
    <s v="THURSDAY"/>
    <s v="1100-1400 HRS"/>
    <s v="VIRTUAL"/>
    <s v="ZOOM"/>
    <x v="468"/>
    <s v="INTERNATIONAL RELATIONS"/>
    <s v="C0372"/>
    <s v="LEVINA ONDENGE"/>
    <s v="BCOM"/>
    <s v="KSM"/>
    <m/>
    <n v="0"/>
    <n v="0"/>
    <m/>
    <s v=""/>
    <s v=""/>
    <s v=""/>
    <s v=""/>
    <s v=""/>
    <s v=""/>
    <s v=""/>
    <n v="0"/>
    <s v=""/>
    <s v=""/>
    <s v=""/>
    <s v=""/>
    <s v=""/>
    <m/>
    <s v=""/>
    <x v="2"/>
    <s v="BAM"/>
    <s v="KCABCOM"/>
    <s v="BCOM"/>
    <x v="0"/>
    <s v="KSM"/>
    <s v="YEAR2TRIM3"/>
    <s v="A"/>
    <m/>
    <m/>
    <x v="0"/>
  </r>
  <r>
    <n v="4"/>
    <s v="THURSDAY"/>
    <s v="1100-1400 HRS"/>
    <s v="VIRTUAL"/>
    <s v="ZOOM"/>
    <x v="468"/>
    <s v="INTERNATIONAL RELATIONS"/>
    <s v="C0372"/>
    <s v="LEVINA ONDENGE"/>
    <s v="BCOM"/>
    <s v="MAIN"/>
    <m/>
    <n v="0"/>
    <n v="0"/>
    <n v="250"/>
    <s v=""/>
    <s v=""/>
    <s v=""/>
    <s v=""/>
    <s v=""/>
    <s v=""/>
    <s v=""/>
    <n v="0"/>
    <s v=""/>
    <s v=""/>
    <s v=""/>
    <s v=""/>
    <s v=""/>
    <m/>
    <s v=""/>
    <x v="2"/>
    <s v="BAM"/>
    <s v="KCABCOM"/>
    <s v="BCOM"/>
    <x v="0"/>
    <s v="MAIN"/>
    <s v="YEAR2TRIM3"/>
    <s v="A"/>
    <s v="ALL STUDENTS"/>
    <m/>
    <x v="0"/>
  </r>
  <r>
    <n v="4"/>
    <s v="THURSDAY"/>
    <s v="1100-1400 HRS"/>
    <s v="VIRTUAL"/>
    <s v="ZOOM"/>
    <x v="468"/>
    <s v="INTERNATIONAL RELATIONS"/>
    <s v="C0372"/>
    <s v="LEVINA ONDENGE"/>
    <s v="BPL"/>
    <s v="MAIN"/>
    <n v="3"/>
    <n v="3"/>
    <n v="1"/>
    <n v="250"/>
    <s v=""/>
    <s v=""/>
    <s v=""/>
    <s v=""/>
    <s v=""/>
    <s v=""/>
    <s v=""/>
    <n v="1"/>
    <s v=""/>
    <s v=""/>
    <s v=""/>
    <s v=""/>
    <s v=""/>
    <m/>
    <s v=""/>
    <x v="2"/>
    <s v="BAM"/>
    <s v="KCABSCPL"/>
    <s v="BPL"/>
    <x v="0"/>
    <s v="MAIN"/>
    <s v="YEAR3TRIM2"/>
    <s v="A"/>
    <m/>
    <m/>
    <x v="0"/>
  </r>
  <r>
    <n v="4"/>
    <s v="THURSDAY"/>
    <s v="1100-1400 HRS"/>
    <s v="VIRTUAL"/>
    <s v="ZOOM"/>
    <x v="468"/>
    <s v="INTERNATIONAL RELATIONS"/>
    <s v="C0372"/>
    <s v="LEVINA ONDENGE"/>
    <s v="BCOM"/>
    <s v="TOWN"/>
    <m/>
    <n v="0"/>
    <n v="0"/>
    <m/>
    <s v=""/>
    <s v=""/>
    <s v=""/>
    <s v=""/>
    <s v=""/>
    <s v=""/>
    <s v=""/>
    <n v="0"/>
    <s v=""/>
    <s v=""/>
    <s v=""/>
    <s v=""/>
    <s v=""/>
    <m/>
    <s v=""/>
    <x v="2"/>
    <s v="BAM"/>
    <s v="KCABCOM"/>
    <s v="BCOM"/>
    <x v="0"/>
    <s v="TOWN"/>
    <s v="YEAR2TRIM3"/>
    <s v="A"/>
    <m/>
    <m/>
    <x v="0"/>
  </r>
  <r>
    <n v="4"/>
    <s v="THURSDAY"/>
    <s v="1100-1400 HRS"/>
    <s v="VIRTUAL"/>
    <s v="ZOOM"/>
    <x v="468"/>
    <s v="INTERNATIONAL RELATIONS"/>
    <s v="C0372"/>
    <s v="LEVINA ONDENGE"/>
    <s v="IBM"/>
    <s v="TOWN"/>
    <m/>
    <n v="0"/>
    <n v="0"/>
    <m/>
    <s v=""/>
    <s v=""/>
    <s v=""/>
    <s v=""/>
    <s v=""/>
    <s v=""/>
    <s v=""/>
    <n v="0"/>
    <s v=""/>
    <s v=""/>
    <s v=""/>
    <s v=""/>
    <s v=""/>
    <m/>
    <s v=""/>
    <x v="2"/>
    <s v="BAM"/>
    <s v="KCABSIBM"/>
    <s v="IBM"/>
    <x v="0"/>
    <s v="TOWN"/>
    <s v="YEAR2TRIM3"/>
    <s v="A"/>
    <m/>
    <m/>
    <x v="0"/>
  </r>
  <r>
    <n v="1"/>
    <s v="MONDAY"/>
    <s v="1100-1400 HRS"/>
    <s v="VIRTUAL"/>
    <s v="ZOOM"/>
    <x v="164"/>
    <s v="ETHICS AND LEADERSHIP"/>
    <s v="C2095"/>
    <s v="MUTUKU MWINZI"/>
    <s v="BCOM"/>
    <s v="MAIN"/>
    <s v="3"/>
    <s v="3"/>
    <n v="1"/>
    <n v="250"/>
    <s v=""/>
    <s v=""/>
    <s v=""/>
    <s v=""/>
    <s v=""/>
    <s v=""/>
    <s v=""/>
    <n v="1"/>
    <s v=""/>
    <s v=""/>
    <s v=""/>
    <s v=""/>
    <s v=""/>
    <m/>
    <s v=""/>
    <x v="2"/>
    <s v="BAM"/>
    <s v="KCABCOM"/>
    <s v="BCOM"/>
    <x v="0"/>
    <s v="MAIN"/>
    <s v="YEAR2TRIM2"/>
    <s v="F"/>
    <m/>
    <m/>
    <x v="0"/>
  </r>
  <r>
    <n v="1"/>
    <s v="MONDAY"/>
    <s v="1100-1400 HRS"/>
    <s v="VIRTUAL"/>
    <s v="ZOOM"/>
    <x v="164"/>
    <s v="ETHICS AND LEADERSHIP"/>
    <s v="C0372"/>
    <s v="LEVINA ONDENGE"/>
    <s v="BCOM"/>
    <s v="MAIN"/>
    <s v="3"/>
    <s v="3"/>
    <n v="1"/>
    <n v="250"/>
    <s v=""/>
    <s v=""/>
    <s v=""/>
    <s v=""/>
    <s v=""/>
    <s v=""/>
    <s v=""/>
    <n v="1"/>
    <s v=""/>
    <s v=""/>
    <s v=""/>
    <s v=""/>
    <s v=""/>
    <m/>
    <s v=""/>
    <x v="2"/>
    <s v="BAM"/>
    <s v="KCABCOM"/>
    <s v="BCOM"/>
    <x v="0"/>
    <s v="MAIN"/>
    <s v="YEAR2TRIM2"/>
    <s v="D"/>
    <m/>
    <m/>
    <x v="0"/>
  </r>
  <r>
    <n v="1"/>
    <s v="MONDAY"/>
    <s v="1100-1400 HRS"/>
    <s v="VIRTUAL"/>
    <s v="ZOOM"/>
    <x v="164"/>
    <s v="ETHICS AND LEADERSHIP"/>
    <s v="C0372"/>
    <s v="LEVINA ONDENGE"/>
    <s v="BGAT"/>
    <s v="MAIN"/>
    <m/>
    <m/>
    <m/>
    <m/>
    <m/>
    <m/>
    <m/>
    <m/>
    <m/>
    <m/>
    <m/>
    <m/>
    <m/>
    <m/>
    <m/>
    <m/>
    <m/>
    <m/>
    <m/>
    <x v="0"/>
    <s v="BAM"/>
    <s v="KCASGAT"/>
    <s v="BGAT"/>
    <x v="0"/>
    <s v="MAIN"/>
    <m/>
    <s v="D"/>
    <m/>
    <n v="11"/>
    <x v="0"/>
  </r>
  <r>
    <n v="5"/>
    <s v="FRIDAY"/>
    <s v="0800-1100 HRS"/>
    <s v="PHYSICAL"/>
    <s v="TBA"/>
    <x v="517"/>
    <s v="LEADERSHIP THEORIES AND PRACTICE"/>
    <s v="C0372"/>
    <s v="LEVINA ONDENGE"/>
    <s v="DPM"/>
    <s v="MAIN"/>
    <n v="3"/>
    <n v="3"/>
    <n v="1"/>
    <n v="10"/>
    <s v=""/>
    <s v=""/>
    <s v=""/>
    <s v=""/>
    <s v=""/>
    <s v=""/>
    <s v=""/>
    <s v=""/>
    <s v=""/>
    <s v=""/>
    <s v=""/>
    <s v=""/>
    <s v=""/>
    <m/>
    <s v=""/>
    <x v="2"/>
    <s v="BAM"/>
    <s v="KCADPM"/>
    <s v="DPM"/>
    <x v="0"/>
    <s v="MAIN"/>
    <s v="TRIM 2"/>
    <s v="A"/>
    <m/>
    <m/>
    <x v="0"/>
  </r>
  <r>
    <n v="5"/>
    <s v="FRIDAY"/>
    <s v="1100-1400 HRS"/>
    <s v="VIRTUAL"/>
    <s v="ZOOM"/>
    <x v="215"/>
    <s v="STRATEGIC MANAGEMENT IN THE PUBLIC SECTOR"/>
    <s v="C0372"/>
    <s v="LEVINA ONDENGE"/>
    <s v="BPM"/>
    <s v="TOWN"/>
    <n v="3"/>
    <n v="3"/>
    <n v="1"/>
    <n v="22"/>
    <s v=""/>
    <s v=""/>
    <s v=""/>
    <s v=""/>
    <s v=""/>
    <s v=""/>
    <s v=""/>
    <n v="1"/>
    <s v=""/>
    <s v=""/>
    <s v=""/>
    <s v=""/>
    <s v=""/>
    <m/>
    <s v=""/>
    <x v="2"/>
    <s v="BAM"/>
    <s v="KCABSCPM"/>
    <s v="BPM"/>
    <x v="0"/>
    <s v="TOWN"/>
    <s v="YEAR2TRIM1"/>
    <s v="A"/>
    <m/>
    <n v="33"/>
    <x v="0"/>
  </r>
  <r>
    <n v="5"/>
    <s v="FRIDAY"/>
    <s v="1100-1400 HRS"/>
    <s v="VIRTUAL"/>
    <s v="ZOOM"/>
    <x v="215"/>
    <s v="STRATEGIC MANAGEMENT IN THE PUBLIC SECTOR"/>
    <s v="C0372"/>
    <s v="LEVINA ONDENGE"/>
    <s v="BPM"/>
    <s v="TOWN"/>
    <m/>
    <n v="0"/>
    <n v="0"/>
    <m/>
    <s v=""/>
    <s v=""/>
    <s v=""/>
    <s v=""/>
    <s v=""/>
    <s v=""/>
    <s v=""/>
    <n v="0"/>
    <s v=""/>
    <s v=""/>
    <s v=""/>
    <s v=""/>
    <s v=""/>
    <m/>
    <s v=""/>
    <x v="2"/>
    <s v="BAM"/>
    <s v="KCABSCPM"/>
    <s v="BPM"/>
    <x v="0"/>
    <s v="TOWN"/>
    <s v="YEAR2TRIM3"/>
    <s v="A"/>
    <m/>
    <n v="33"/>
    <x v="0"/>
  </r>
  <r>
    <n v="4"/>
    <s v="THURSDAY"/>
    <s v="0700-1100 HRS"/>
    <s v="LAB"/>
    <s v="TC 0-3"/>
    <x v="72"/>
    <s v="OBJECT ORIENTED PROGRAMMING WITH JAVA"/>
    <s v="C0381"/>
    <s v="DR. JANVAN MUNYOKI"/>
    <s v="BAC"/>
    <s v="MAIN"/>
    <s v="4"/>
    <s v="4"/>
    <n v="1"/>
    <n v="89"/>
    <m/>
    <s v=""/>
    <s v=""/>
    <s v=""/>
    <s v=""/>
    <s v=""/>
    <n v="1"/>
    <s v=""/>
    <s v=""/>
    <s v=""/>
    <s v=""/>
    <s v=""/>
    <s v=""/>
    <m/>
    <s v=""/>
    <x v="0"/>
    <s v="SD AND IS"/>
    <s v="KCABAC"/>
    <s v="BAC"/>
    <x v="0"/>
    <s v="MAIN"/>
    <s v="YEAR2TRIM2"/>
    <s v="A"/>
    <m/>
    <m/>
    <x v="0"/>
  </r>
  <r>
    <n v="4"/>
    <s v="THURSDAY"/>
    <s v="0700-1100 HRS"/>
    <s v="LAB"/>
    <s v="TC 0-3"/>
    <x v="72"/>
    <s v="OBJECT ORIENTED PROGRAMMING WITH JAVA"/>
    <s v="C0381"/>
    <s v="DR. JANVAN MUNYOKI"/>
    <s v="BIT"/>
    <s v="MAIN"/>
    <m/>
    <n v="0"/>
    <n v="0"/>
    <n v="25"/>
    <m/>
    <s v=""/>
    <s v=""/>
    <s v=""/>
    <s v=""/>
    <s v=""/>
    <n v="0"/>
    <s v=""/>
    <s v=""/>
    <s v=""/>
    <s v=""/>
    <s v=""/>
    <s v=""/>
    <m/>
    <s v=""/>
    <x v="0"/>
    <s v="SD AND IS"/>
    <s v="KCABSCIT"/>
    <s v="BIT"/>
    <x v="0"/>
    <s v="MAIN"/>
    <s v="YEAR2TRIM2"/>
    <s v="A"/>
    <m/>
    <m/>
    <x v="0"/>
  </r>
  <r>
    <n v="2"/>
    <s v="TUESDAY"/>
    <s v="0700-1100 HRS"/>
    <s v="LAB"/>
    <s v="DA LAB"/>
    <x v="518"/>
    <s v="ADVANCED JAVA PROGRAMMING"/>
    <s v="C0381"/>
    <s v="DR. JANVAN MUNYOKI"/>
    <s v="BSD"/>
    <s v="MAIN"/>
    <s v="4"/>
    <s v="4"/>
    <n v="1"/>
    <n v="54"/>
    <m/>
    <s v=""/>
    <s v=""/>
    <s v=""/>
    <s v=""/>
    <s v=""/>
    <n v="1"/>
    <s v=""/>
    <s v=""/>
    <s v=""/>
    <s v=""/>
    <s v=""/>
    <s v=""/>
    <m/>
    <s v=""/>
    <x v="0"/>
    <s v="SD AND IS"/>
    <s v="KCABSSD"/>
    <s v="BSD"/>
    <x v="0"/>
    <s v="MAIN"/>
    <s v="YEAR2TRIM3"/>
    <s v="B"/>
    <m/>
    <m/>
    <x v="0"/>
  </r>
  <r>
    <n v="1"/>
    <s v="MONDAY"/>
    <s v="1100-1400 HRS"/>
    <s v="VIRTUAL"/>
    <s v="ZOOM"/>
    <x v="519"/>
    <s v="IT GOVERNANCE"/>
    <s v="C0381"/>
    <s v="DR. JANVAN MUNYOKI"/>
    <s v="BCT"/>
    <s v="MAIN"/>
    <s v="3"/>
    <s v="3"/>
    <n v="1"/>
    <n v="16"/>
    <m/>
    <s v=""/>
    <s v=""/>
    <s v=""/>
    <s v=""/>
    <s v=""/>
    <n v="1"/>
    <s v=""/>
    <s v=""/>
    <s v=""/>
    <s v=""/>
    <s v=""/>
    <s v=""/>
    <m/>
    <s v=""/>
    <x v="0"/>
    <s v="NAC"/>
    <s v="KCABSCICT"/>
    <s v="BCT"/>
    <x v="0"/>
    <s v="MAIN"/>
    <s v="YEAR2TRIM2"/>
    <s v="A"/>
    <m/>
    <m/>
    <x v="0"/>
  </r>
  <r>
    <n v="5"/>
    <s v="FRIDAY"/>
    <s v="0800-1100 HRS"/>
    <s v="PHYSICAL"/>
    <s v="TC 3-1"/>
    <x v="520"/>
    <s v="SPATIAL ANALYSIS"/>
    <s v="C0381"/>
    <s v="DR. JANVAN MUNYOKI"/>
    <s v="BDS"/>
    <s v="MAIN"/>
    <s v="3"/>
    <s v="3"/>
    <n v="1"/>
    <n v="22"/>
    <m/>
    <s v=""/>
    <s v=""/>
    <s v=""/>
    <s v=""/>
    <s v=""/>
    <s v=""/>
    <s v=""/>
    <s v=""/>
    <s v=""/>
    <s v=""/>
    <s v=""/>
    <s v=""/>
    <m/>
    <s v=""/>
    <x v="0"/>
    <s v="DSAI"/>
    <s v="KCABSCDS"/>
    <s v="BDS"/>
    <x v="0"/>
    <s v="MAIN"/>
    <s v="YEAR3TRIM1"/>
    <s v="A"/>
    <m/>
    <m/>
    <x v="0"/>
  </r>
  <r>
    <n v="4"/>
    <s v="THURSDAY"/>
    <s v="1100-1500 HRS"/>
    <s v="LAB"/>
    <s v="TBA"/>
    <x v="125"/>
    <s v="MOBILE APPLICATIONS DEVELOPMENT"/>
    <s v="C0381"/>
    <s v="DR. JANVAN MUNYOKI"/>
    <s v="BIT"/>
    <s v="MAIN"/>
    <s v="4"/>
    <s v="4"/>
    <n v="1"/>
    <n v="96"/>
    <m/>
    <s v=""/>
    <s v=""/>
    <s v=""/>
    <s v=""/>
    <s v=""/>
    <n v="1"/>
    <s v=""/>
    <s v=""/>
    <s v=""/>
    <s v=""/>
    <s v=""/>
    <s v=""/>
    <m/>
    <s v=""/>
    <x v="0"/>
    <s v="SD AND IS"/>
    <s v="KCABSCIT"/>
    <s v="BIT"/>
    <x v="0"/>
    <s v="MAIN"/>
    <s v="YEAR2TRIM2"/>
    <s v="F"/>
    <s v="Additional Streams"/>
    <n v="12"/>
    <x v="0"/>
  </r>
  <r>
    <n v="5"/>
    <s v="FRIDAY"/>
    <s v="1730-2030 HRS"/>
    <s v="VIRTUAL"/>
    <s v="ZOOM"/>
    <x v="165"/>
    <s v="FORENSIC PSYCHOLOGY"/>
    <s v="#N/A"/>
    <s v="EMILY OKOTH"/>
    <s v="BAC"/>
    <s v="MAIN"/>
    <m/>
    <n v="0"/>
    <n v="0"/>
    <m/>
    <m/>
    <s v=""/>
    <s v=""/>
    <s v=""/>
    <s v=""/>
    <s v=""/>
    <n v="0"/>
    <s v=""/>
    <s v=""/>
    <s v=""/>
    <s v=""/>
    <s v=""/>
    <s v=""/>
    <m/>
    <s v=""/>
    <x v="0"/>
    <s v="EDU"/>
    <s v="KCABAC"/>
    <s v="BAC"/>
    <x v="2"/>
    <s v="MAIN"/>
    <s v="YEAR3TRIM2"/>
    <s v="A"/>
    <m/>
    <m/>
    <x v="0"/>
  </r>
  <r>
    <n v="5"/>
    <s v="FRIDAY"/>
    <s v="1730-2030 HRS"/>
    <s v="VIRTUAL"/>
    <s v="ZOOM"/>
    <x v="513"/>
    <s v="E-COMMERCE"/>
    <s v="C0394"/>
    <s v="GLENNE MORAA"/>
    <s v="DBM"/>
    <s v="KITENGELA"/>
    <m/>
    <n v="0"/>
    <n v="0"/>
    <m/>
    <s v=""/>
    <s v=""/>
    <s v=""/>
    <s v=""/>
    <s v=""/>
    <n v="0"/>
    <s v=""/>
    <s v=""/>
    <s v=""/>
    <s v=""/>
    <s v=""/>
    <s v=""/>
    <s v=""/>
    <m/>
    <s v=""/>
    <x v="2"/>
    <s v="SD AND IS"/>
    <s v="KCADIPBMNGT"/>
    <s v="DBM"/>
    <x v="1"/>
    <s v="KITENGELA"/>
    <s v="TRIM 5"/>
    <s v="A"/>
    <m/>
    <m/>
    <x v="0"/>
  </r>
  <r>
    <n v="5"/>
    <s v="FRIDAY"/>
    <s v="1730-2030 HRS"/>
    <s v="VIRTUAL"/>
    <s v="ZOOM"/>
    <x v="513"/>
    <s v="E-COMMERCE"/>
    <s v="C0394"/>
    <s v="GLENNE MORAA"/>
    <s v="DBM"/>
    <s v="KSM"/>
    <m/>
    <n v="0"/>
    <n v="0"/>
    <m/>
    <s v=""/>
    <s v=""/>
    <s v=""/>
    <s v=""/>
    <s v=""/>
    <n v="0"/>
    <s v=""/>
    <s v=""/>
    <s v=""/>
    <s v=""/>
    <s v=""/>
    <s v=""/>
    <s v=""/>
    <m/>
    <s v=""/>
    <x v="2"/>
    <s v="SD AND IS"/>
    <s v="KCADIPBMNGT"/>
    <s v="DBM"/>
    <x v="1"/>
    <s v="KSM"/>
    <s v="TRIM 5"/>
    <s v="A"/>
    <m/>
    <m/>
    <x v="0"/>
  </r>
  <r>
    <n v="5"/>
    <s v="FRIDAY"/>
    <s v="1730-2030 HRS"/>
    <s v="VIRTUAL"/>
    <s v="ZOOM"/>
    <x v="513"/>
    <s v="E-COMMERCE"/>
    <s v="C0394"/>
    <s v="GLENNE MORAA"/>
    <s v="DBM"/>
    <s v="MAIN"/>
    <n v="3"/>
    <n v="3"/>
    <n v="1"/>
    <n v="29"/>
    <s v=""/>
    <s v=""/>
    <s v=""/>
    <s v=""/>
    <s v=""/>
    <n v="1"/>
    <s v=""/>
    <s v=""/>
    <s v=""/>
    <s v=""/>
    <s v=""/>
    <s v=""/>
    <s v=""/>
    <m/>
    <s v=""/>
    <x v="2"/>
    <s v="SD AND IS"/>
    <s v="KCADIPBMNGT"/>
    <s v="DBM"/>
    <x v="1"/>
    <s v="MAIN"/>
    <s v="TRIM 5"/>
    <s v="A"/>
    <m/>
    <m/>
    <x v="0"/>
  </r>
  <r>
    <n v="3"/>
    <s v="WEDNESDAY"/>
    <s v="1730-2030 HRS"/>
    <s v="VIRTUAL"/>
    <s v="ZOOM"/>
    <x v="521"/>
    <s v="ELECTRONIC BUSINESS SYSTEMS"/>
    <s v="C0394"/>
    <s v="GLENNE MORAA"/>
    <s v="DIT"/>
    <s v="MAIN"/>
    <s v="3"/>
    <s v="3"/>
    <n v="1"/>
    <n v="28"/>
    <m/>
    <s v=""/>
    <s v=""/>
    <n v="1"/>
    <s v=""/>
    <s v=""/>
    <s v=""/>
    <s v=""/>
    <s v=""/>
    <s v=""/>
    <s v=""/>
    <s v=""/>
    <s v=""/>
    <m/>
    <s v=""/>
    <x v="0"/>
    <s v="SD AND IS"/>
    <s v="KCADIPIT"/>
    <s v="DIT"/>
    <x v="2"/>
    <s v="MAIN"/>
    <s v="TRIM 5"/>
    <s v="A"/>
    <m/>
    <m/>
    <x v="0"/>
  </r>
  <r>
    <n v="4"/>
    <s v="THURSDAY"/>
    <s v="0800-1100 HRS"/>
    <s v="PHYSICAL"/>
    <s v="TC 4-4"/>
    <x v="456"/>
    <s v="INTRODUCTION TO THE STUDY OF LANGUAGE"/>
    <s v="C0452"/>
    <s v="LYDIAH MUMBI"/>
    <s v="B.Ed(Arts)"/>
    <s v="MAIN"/>
    <m/>
    <m/>
    <m/>
    <n v="6"/>
    <m/>
    <m/>
    <m/>
    <m/>
    <m/>
    <m/>
    <m/>
    <m/>
    <m/>
    <m/>
    <m/>
    <m/>
    <m/>
    <m/>
    <m/>
    <x v="1"/>
    <s v="EPS"/>
    <s v="KCABEDUORD"/>
    <s v="B.Ed(Arts)"/>
    <x v="0"/>
    <s v="MAIN"/>
    <s v="GSSY1S2"/>
    <s v="B"/>
    <m/>
    <m/>
    <x v="0"/>
  </r>
  <r>
    <n v="4"/>
    <s v="THURSDAY"/>
    <s v="1100-1400 HRS"/>
    <s v="PHYSICAL"/>
    <s v="TC 2-5"/>
    <x v="522"/>
    <s v="USE OF ENGLISH FOR ACADEMIC PURPOSES"/>
    <s v="C0452"/>
    <s v="LYDIAH MUMBI"/>
    <s v="B.Ed(Arts)"/>
    <s v="MAIN"/>
    <n v="3"/>
    <n v="3"/>
    <n v="1"/>
    <n v="5"/>
    <s v=""/>
    <s v=""/>
    <s v=""/>
    <s v=""/>
    <s v=""/>
    <s v=""/>
    <s v=""/>
    <s v=""/>
    <s v=""/>
    <n v="1"/>
    <s v=""/>
    <s v=""/>
    <s v=""/>
    <m/>
    <s v=""/>
    <x v="1"/>
    <s v="EPS"/>
    <s v="KCABEDUORD"/>
    <s v="B.Ed(Arts)"/>
    <x v="0"/>
    <s v="MAIN"/>
    <s v="GSSY1S2"/>
    <s v="B"/>
    <m/>
    <m/>
    <x v="0"/>
  </r>
  <r>
    <n v="2"/>
    <s v="TUESDAY"/>
    <s v="0800-1100 HRS"/>
    <s v="PHYSICAL"/>
    <s v="TBA"/>
    <x v="523"/>
    <s v="PROBABILITY AND STATISTICS I"/>
    <s v="C0476"/>
    <s v="DR. IRENE MUNDIA"/>
    <s v="B.Ed(Arts)"/>
    <s v="MAIN"/>
    <m/>
    <n v="0"/>
    <n v="0"/>
    <n v="5"/>
    <s v=""/>
    <s v=""/>
    <s v=""/>
    <s v=""/>
    <s v=""/>
    <s v=""/>
    <s v=""/>
    <s v=""/>
    <s v=""/>
    <n v="0"/>
    <s v=""/>
    <s v=""/>
    <s v=""/>
    <m/>
    <s v=""/>
    <x v="1"/>
    <s v="ECOSTA"/>
    <s v="KCABEDUORD"/>
    <s v="B.Ed(Arts)"/>
    <x v="0"/>
    <s v="MAIN"/>
    <s v="GSSY2S1"/>
    <s v="B"/>
    <m/>
    <m/>
    <x v="0"/>
  </r>
  <r>
    <n v="2"/>
    <s v="TUESDAY"/>
    <s v="0800-1100 HRS"/>
    <s v="PHYSICAL"/>
    <s v="TBA"/>
    <x v="523"/>
    <s v="PROBABILITY AND STATISTICS I"/>
    <s v="C0476"/>
    <s v="DR. IRENE MUNDIA"/>
    <s v="BSC EandS"/>
    <s v="MAIN"/>
    <n v="3"/>
    <n v="3"/>
    <n v="1"/>
    <n v="22"/>
    <s v=""/>
    <s v=""/>
    <s v=""/>
    <s v=""/>
    <s v=""/>
    <s v=""/>
    <s v=""/>
    <s v=""/>
    <s v=""/>
    <s v=""/>
    <s v=""/>
    <s v=""/>
    <s v=""/>
    <m/>
    <s v=""/>
    <x v="2"/>
    <s v="ECOSTA"/>
    <s v="KCABECOSTA"/>
    <s v="BSC EandS"/>
    <x v="0"/>
    <s v="MAIN"/>
    <s v="YEAR1TRIM2"/>
    <s v="B"/>
    <m/>
    <m/>
    <x v="0"/>
  </r>
  <r>
    <n v="5"/>
    <s v="FRIDAY"/>
    <s v="0800-1100 HRS"/>
    <s v="PHYSICAL"/>
    <s v="TC 4-4"/>
    <x v="524"/>
    <s v="PROBABILITY AND STATISTICS II"/>
    <s v="C0476"/>
    <s v="DR. IRENE MUNDIA"/>
    <s v="B.Ed(Arts)"/>
    <s v="MAIN"/>
    <m/>
    <n v="0"/>
    <n v="0"/>
    <n v="40"/>
    <s v=""/>
    <s v=""/>
    <s v=""/>
    <s v=""/>
    <s v=""/>
    <s v=""/>
    <s v=""/>
    <s v=""/>
    <s v=""/>
    <n v="0"/>
    <s v=""/>
    <s v=""/>
    <s v=""/>
    <m/>
    <s v=""/>
    <x v="1"/>
    <s v="ECOSTA"/>
    <s v="KCABEDUORD"/>
    <s v="B.Ed(Arts)"/>
    <x v="0"/>
    <s v="MAIN"/>
    <s v="YEAR1TRIM3"/>
    <s v="A"/>
    <m/>
    <n v="33"/>
    <x v="0"/>
  </r>
  <r>
    <n v="5"/>
    <s v="FRIDAY"/>
    <s v="0800-1100 HRS"/>
    <s v="PHYSICAL"/>
    <s v="TC 4-4"/>
    <x v="524"/>
    <s v="PROBABILITY AND STATISTICS II"/>
    <s v="C0476"/>
    <s v="DR. IRENE MUNDIA"/>
    <s v="BEBS"/>
    <s v="MAIN"/>
    <m/>
    <n v="0"/>
    <n v="0"/>
    <n v="40"/>
    <s v=""/>
    <s v=""/>
    <s v=""/>
    <s v=""/>
    <s v=""/>
    <s v=""/>
    <s v=""/>
    <s v=""/>
    <s v=""/>
    <n v="0"/>
    <s v=""/>
    <s v=""/>
    <s v=""/>
    <m/>
    <s v=""/>
    <x v="2"/>
    <s v="ECOSTA"/>
    <s v="KCABEBS"/>
    <s v="BEBS"/>
    <x v="0"/>
    <s v="MAIN"/>
    <s v="YEAR1TRIM3"/>
    <s v="A"/>
    <m/>
    <n v="75"/>
    <x v="0"/>
  </r>
  <r>
    <n v="5"/>
    <s v="FRIDAY"/>
    <s v="0800-1100 HRS"/>
    <s v="PHYSICAL"/>
    <s v="TC 4-4"/>
    <x v="524"/>
    <s v="PROBABILITY AND STATISTICS II"/>
    <s v="C0476"/>
    <s v="DR. IRENE MUNDIA"/>
    <s v="BSC EandS"/>
    <s v="MAIN"/>
    <n v="3"/>
    <n v="3"/>
    <n v="1"/>
    <n v="40"/>
    <s v=""/>
    <s v=""/>
    <s v=""/>
    <s v=""/>
    <s v=""/>
    <s v=""/>
    <s v=""/>
    <s v=""/>
    <s v=""/>
    <s v=""/>
    <s v=""/>
    <s v=""/>
    <s v=""/>
    <m/>
    <s v=""/>
    <x v="2"/>
    <s v="ECOSTA"/>
    <s v="KCABECOSTA"/>
    <s v="BSC EandS"/>
    <x v="0"/>
    <s v="MAIN"/>
    <s v="YEAR1TRIM3"/>
    <s v="A"/>
    <m/>
    <n v="33"/>
    <x v="0"/>
  </r>
  <r>
    <n v="5"/>
    <s v="FRIDAY"/>
    <s v="1730-2030 HRS"/>
    <s v="PHYSICAL"/>
    <s v="TC 4-1"/>
    <x v="117"/>
    <s v="STATISTICS II"/>
    <s v="C0476"/>
    <s v="DR. IRENE MUNDIA"/>
    <s v="BCOM"/>
    <s v="MAIN"/>
    <n v="3"/>
    <n v="3"/>
    <n v="1"/>
    <n v="9"/>
    <s v=""/>
    <s v=""/>
    <s v=""/>
    <s v=""/>
    <s v=""/>
    <s v=""/>
    <s v=""/>
    <n v="1"/>
    <s v=""/>
    <s v=""/>
    <s v=""/>
    <s v=""/>
    <s v=""/>
    <m/>
    <s v=""/>
    <x v="2"/>
    <s v="ECOSTA"/>
    <s v="KCABCOM"/>
    <s v="BCOM"/>
    <x v="2"/>
    <s v="MAIN"/>
    <s v="YEAR2TRIM1"/>
    <s v="A"/>
    <m/>
    <s v="TRIM 2A"/>
    <x v="0"/>
  </r>
  <r>
    <n v="2"/>
    <s v="TUESDAY"/>
    <s v="1730-2030 HRS"/>
    <s v="PHYSICAL"/>
    <s v="7-1"/>
    <x v="117"/>
    <s v="STATISTICS II"/>
    <s v="C0476"/>
    <s v="DR. IRENE MUNDIA"/>
    <s v="BCOM"/>
    <s v="TOWN"/>
    <n v="3"/>
    <n v="3"/>
    <n v="1"/>
    <n v="75"/>
    <s v=""/>
    <s v=""/>
    <s v=""/>
    <s v=""/>
    <s v=""/>
    <s v=""/>
    <s v=""/>
    <n v="1"/>
    <s v=""/>
    <s v=""/>
    <s v=""/>
    <s v=""/>
    <s v=""/>
    <m/>
    <s v=""/>
    <x v="2"/>
    <s v="ECOSTA"/>
    <s v="KCABCOM"/>
    <s v="BCOM"/>
    <x v="2"/>
    <s v="TOWN"/>
    <s v="YEAR2TRIM1"/>
    <s v="A"/>
    <m/>
    <s v="TRIM 2A"/>
    <x v="0"/>
  </r>
  <r>
    <n v="5"/>
    <s v="FRIDAY"/>
    <s v="1100-1400 HRS"/>
    <s v="PHYSICAL"/>
    <s v="LT 2-2"/>
    <x v="525"/>
    <s v="HYPOTHESIS TESTING"/>
    <s v="C0476"/>
    <s v="DR. IRENE MUNDIA"/>
    <s v="BSC AS"/>
    <s v="MAIN"/>
    <n v="3"/>
    <n v="3"/>
    <n v="1"/>
    <n v="47"/>
    <s v=""/>
    <s v=""/>
    <s v=""/>
    <s v=""/>
    <s v=""/>
    <s v=""/>
    <s v=""/>
    <n v="1"/>
    <s v=""/>
    <s v=""/>
    <s v=""/>
    <s v=""/>
    <s v=""/>
    <m/>
    <s v=""/>
    <x v="2"/>
    <s v="ECOSTA"/>
    <s v="KCABAS"/>
    <s v="BSC AS"/>
    <x v="0"/>
    <s v="MAIN"/>
    <s v="YEAR2TRIM3"/>
    <s v="A"/>
    <m/>
    <m/>
    <x v="0"/>
  </r>
  <r>
    <n v="5"/>
    <s v="FRIDAY"/>
    <s v="1100-1400 HRS"/>
    <s v="PHYSICAL"/>
    <s v="LT 2-2"/>
    <x v="525"/>
    <s v="HYPOTHESIS TESTING"/>
    <s v="C0476"/>
    <s v="DR. IRENE MUNDIA"/>
    <s v="BSC EandS"/>
    <s v="MAIN"/>
    <m/>
    <n v="0"/>
    <n v="0"/>
    <s v=" "/>
    <s v=""/>
    <s v=""/>
    <s v=""/>
    <s v=""/>
    <s v=""/>
    <s v=""/>
    <s v=""/>
    <s v=""/>
    <s v=""/>
    <s v=""/>
    <s v=""/>
    <s v=""/>
    <s v=""/>
    <m/>
    <s v=""/>
    <x v="2"/>
    <s v="ECOSTA"/>
    <s v="KCABECOSTA"/>
    <s v="BSC EandS"/>
    <x v="0"/>
    <s v="MAIN"/>
    <s v="YEAR2TRIM3"/>
    <s v="A"/>
    <s v="SO"/>
    <m/>
    <x v="0"/>
  </r>
  <r>
    <n v="2"/>
    <s v="TUESDAY"/>
    <s v="1400-1800 HRS"/>
    <s v="VIRTUAL"/>
    <s v="ZOOM"/>
    <x v="161"/>
    <s v="INTERNET APPLICATION PROGRAMMING"/>
    <s v="C0542"/>
    <s v="JULIET WAWIRA"/>
    <s v="BIT"/>
    <s v="MAIN"/>
    <s v="4"/>
    <s v="4"/>
    <n v="1"/>
    <n v="77"/>
    <m/>
    <s v=""/>
    <s v=""/>
    <s v=""/>
    <s v=""/>
    <s v=""/>
    <n v="1"/>
    <s v=""/>
    <s v=""/>
    <s v=""/>
    <s v=""/>
    <s v=""/>
    <s v=""/>
    <m/>
    <s v=""/>
    <x v="0"/>
    <s v="SD AND IS"/>
    <s v="KCABSCIT"/>
    <s v="BIT"/>
    <x v="0"/>
    <s v="MAIN"/>
    <s v="YEAR3TRIM2"/>
    <s v="A"/>
    <m/>
    <m/>
    <x v="0"/>
  </r>
  <r>
    <n v="2"/>
    <s v="TUESDAY"/>
    <s v="1400-1800 HRS"/>
    <s v="VIRTUAL"/>
    <s v="ZOOM"/>
    <x v="161"/>
    <s v="INTERNET APPLICATIONS PROGRAMMING"/>
    <s v="C0542"/>
    <s v="JULIET WAWIRA"/>
    <s v="BBIT"/>
    <s v="TOWN"/>
    <m/>
    <m/>
    <m/>
    <m/>
    <m/>
    <m/>
    <m/>
    <m/>
    <m/>
    <m/>
    <m/>
    <m/>
    <m/>
    <m/>
    <m/>
    <m/>
    <m/>
    <m/>
    <m/>
    <x v="0"/>
    <s v="SD AND IS"/>
    <s v="KCABBIT"/>
    <s v="BBIT"/>
    <x v="0"/>
    <s v="TOWN"/>
    <m/>
    <s v="A"/>
    <m/>
    <n v="11"/>
    <x v="0"/>
  </r>
  <r>
    <n v="6"/>
    <s v="SATURDAY"/>
    <s v="1500-1900 HRS"/>
    <s v="VIRTUAL"/>
    <s v="ZOOM"/>
    <x v="526"/>
    <s v="WEB TECHNOLOGIES AND INTERNET APPLICATIONS"/>
    <s v="C0542"/>
    <s v="JULIET WAWIRA"/>
    <s v="BAC"/>
    <s v="MAIN"/>
    <s v="4"/>
    <s v="4"/>
    <n v="1"/>
    <n v="22"/>
    <m/>
    <s v=""/>
    <s v=""/>
    <s v=""/>
    <s v=""/>
    <s v=""/>
    <n v="1"/>
    <s v=""/>
    <s v=""/>
    <s v=""/>
    <s v=""/>
    <s v=""/>
    <s v=""/>
    <m/>
    <s v=""/>
    <x v="0"/>
    <s v="SD AND IS"/>
    <s v="KCABAC"/>
    <s v="BAC"/>
    <x v="2"/>
    <s v="MAIN"/>
    <s v="YEAR1TRIM1"/>
    <s v="A"/>
    <m/>
    <m/>
    <x v="0"/>
  </r>
  <r>
    <n v="6"/>
    <s v="SATURDAY"/>
    <s v="1500-1900 HRS"/>
    <s v="VIRTUAL"/>
    <s v="ZOOM"/>
    <x v="526"/>
    <s v="WEB TECHNOLOGIES AND INTERNET APPLICATIONS"/>
    <s v="C0542"/>
    <s v="JULIET WAWIRA"/>
    <s v="BISF"/>
    <s v="MAIN"/>
    <m/>
    <n v="0"/>
    <n v="0"/>
    <m/>
    <m/>
    <s v=""/>
    <s v=""/>
    <s v=""/>
    <s v=""/>
    <s v=""/>
    <n v="0"/>
    <s v=""/>
    <s v=""/>
    <s v=""/>
    <s v=""/>
    <s v=""/>
    <s v=""/>
    <m/>
    <s v=""/>
    <x v="0"/>
    <s v="SD AND IS"/>
    <s v="KCABSIF"/>
    <s v="BISF"/>
    <x v="2"/>
    <s v="MAIN"/>
    <s v="YEAR1TRIM1"/>
    <s v="A"/>
    <m/>
    <m/>
    <x v="0"/>
  </r>
  <r>
    <n v="6"/>
    <s v="SATURDAY"/>
    <s v="1500-1900 HRS"/>
    <s v="VIRTUAL"/>
    <s v="ZOOM"/>
    <x v="526"/>
    <s v="WEB TECHNOLOGIES AND INTERNET APPLICATIONS"/>
    <s v="C0542"/>
    <s v="JULIET WAWIRA"/>
    <s v="BSD"/>
    <s v="MAIN"/>
    <m/>
    <n v="0"/>
    <n v="0"/>
    <m/>
    <m/>
    <s v=""/>
    <s v=""/>
    <s v=""/>
    <s v=""/>
    <s v=""/>
    <n v="0"/>
    <s v=""/>
    <s v=""/>
    <s v=""/>
    <s v=""/>
    <s v=""/>
    <s v=""/>
    <m/>
    <s v=""/>
    <x v="0"/>
    <s v="SD AND IS"/>
    <s v="KCABSSD"/>
    <s v="BSD"/>
    <x v="2"/>
    <s v="MAIN"/>
    <s v="YEAR1TRIM1"/>
    <s v="A"/>
    <m/>
    <m/>
    <x v="0"/>
  </r>
  <r>
    <n v="5"/>
    <s v="FRIDAY"/>
    <s v="0700-1100 HRS"/>
    <s v="LAB"/>
    <s v="TBA"/>
    <x v="124"/>
    <s v="INTRODUCTION TO PROGRAMMING"/>
    <s v="C0542"/>
    <s v="JULIET WAWIRA"/>
    <s v="BSD"/>
    <s v="MAIN"/>
    <s v="3"/>
    <s v="3"/>
    <n v="1"/>
    <n v="10"/>
    <m/>
    <s v=""/>
    <s v=""/>
    <s v=""/>
    <s v=""/>
    <s v=""/>
    <n v="1"/>
    <s v=""/>
    <s v=""/>
    <s v=""/>
    <s v=""/>
    <s v=""/>
    <s v=""/>
    <m/>
    <s v=""/>
    <x v="0"/>
    <s v="SD AND IS"/>
    <s v="KCABSSD"/>
    <s v="BSD"/>
    <x v="0"/>
    <s v="MAIN"/>
    <s v="YEAR1TRIM2"/>
    <s v="N"/>
    <m/>
    <m/>
    <x v="0"/>
  </r>
  <r>
    <n v="2"/>
    <s v="TUESDAY"/>
    <s v="1100-1500 HRS"/>
    <s v="LAB"/>
    <s v="TC 0-7/0-8"/>
    <x v="101"/>
    <s v="WEB DESIGN AND DEVELOPMENT"/>
    <s v="C0542"/>
    <s v="JULIET WAWIRA"/>
    <s v="BIT"/>
    <s v="MAIN"/>
    <s v="4"/>
    <s v="4"/>
    <n v="1"/>
    <n v="84"/>
    <m/>
    <s v=""/>
    <s v=""/>
    <s v=""/>
    <s v=""/>
    <s v=""/>
    <n v="1"/>
    <s v=""/>
    <s v=""/>
    <s v=""/>
    <s v=""/>
    <s v=""/>
    <s v=""/>
    <m/>
    <s v=""/>
    <x v="0"/>
    <s v="SD AND IS"/>
    <s v="KCABSCIT"/>
    <s v="BIT"/>
    <x v="0"/>
    <s v="MAIN"/>
    <s v="YEAR1TRIM2"/>
    <s v="E"/>
    <m/>
    <m/>
    <x v="0"/>
  </r>
  <r>
    <n v="4"/>
    <s v="THURSDAY"/>
    <s v="1400-1800 HRS"/>
    <s v="LAB"/>
    <s v="LAB 5"/>
    <x v="101"/>
    <s v="WEB DESIGN AND DEVELOPMENT"/>
    <s v="C0542"/>
    <s v="JULIET WAWIRA"/>
    <s v="BBIT"/>
    <s v="TOWN"/>
    <s v="4"/>
    <s v="4"/>
    <n v="1"/>
    <n v="70"/>
    <m/>
    <s v=""/>
    <s v=""/>
    <s v=""/>
    <s v=""/>
    <s v=""/>
    <n v="1"/>
    <s v=""/>
    <s v=""/>
    <s v=""/>
    <s v=""/>
    <s v=""/>
    <s v=""/>
    <m/>
    <s v=""/>
    <x v="0"/>
    <s v="SD AND IS"/>
    <s v="KCABBIT"/>
    <s v="BBIT"/>
    <x v="0"/>
    <s v="TOWN"/>
    <s v="YEAR1TRIM2"/>
    <s v="A"/>
    <m/>
    <m/>
    <x v="0"/>
  </r>
  <r>
    <n v="3"/>
    <s v="WEDNESDAY"/>
    <s v="0800-1100 HRS"/>
    <s v="LAB"/>
    <s v="TC 0-1/0-2"/>
    <x v="527"/>
    <s v="PRINCIPLES OF DATABASE SYSTEMS"/>
    <s v="C0542"/>
    <s v="JULIET WAWIRA"/>
    <s v="BCT"/>
    <s v="MAIN"/>
    <m/>
    <n v="0"/>
    <n v="0"/>
    <m/>
    <m/>
    <s v=""/>
    <s v=""/>
    <s v=""/>
    <s v=""/>
    <s v=""/>
    <n v="0"/>
    <s v=""/>
    <s v=""/>
    <s v=""/>
    <s v=""/>
    <s v=""/>
    <s v=""/>
    <m/>
    <s v=""/>
    <x v="0"/>
    <s v="DSAI"/>
    <s v="KCABSCICT"/>
    <s v="BCT"/>
    <x v="0"/>
    <s v="MAIN"/>
    <s v="YEAR1TRIM2"/>
    <s v="D"/>
    <m/>
    <m/>
    <x v="0"/>
  </r>
  <r>
    <n v="3"/>
    <s v="WEDNESDAY"/>
    <s v="0800-1100 HRS"/>
    <s v="LAB"/>
    <s v="TC 0-1/0-2"/>
    <x v="527"/>
    <s v="PRINCIPLES OF DATABASE SYSTEMS"/>
    <s v="C0542"/>
    <s v="JULIET WAWIRA"/>
    <s v="BGAT"/>
    <s v="MAIN"/>
    <s v="3"/>
    <s v="3"/>
    <n v="1"/>
    <n v="12"/>
    <m/>
    <s v=""/>
    <s v=""/>
    <s v=""/>
    <s v=""/>
    <s v=""/>
    <s v=""/>
    <s v=""/>
    <s v=""/>
    <s v=""/>
    <s v=""/>
    <s v=""/>
    <s v=""/>
    <m/>
    <s v=""/>
    <x v="0"/>
    <s v="DSAI"/>
    <s v="KCASGAT"/>
    <s v="BGAT"/>
    <x v="0"/>
    <s v="MAIN"/>
    <s v="YEAR1TRIM2"/>
    <s v="D"/>
    <m/>
    <m/>
    <x v="0"/>
  </r>
  <r>
    <n v="3"/>
    <s v="WEDNESDAY"/>
    <s v="1100-1400 HRS"/>
    <s v="LAB"/>
    <s v="TC 0-1/0-2"/>
    <x v="527"/>
    <s v="PRINCIPLES OF DATABASE SYSTEMS"/>
    <s v="C0542"/>
    <s v="JULIET WAWIRA"/>
    <s v="BSD"/>
    <s v="MAIN"/>
    <s v="3"/>
    <s v="3"/>
    <n v="1"/>
    <n v="100"/>
    <m/>
    <s v=""/>
    <s v=""/>
    <s v=""/>
    <s v=""/>
    <s v=""/>
    <n v="1"/>
    <s v=""/>
    <s v=""/>
    <s v=""/>
    <s v=""/>
    <s v=""/>
    <s v=""/>
    <m/>
    <s v=""/>
    <x v="0"/>
    <s v="DSAI"/>
    <s v="KCABSSD"/>
    <s v="BSD"/>
    <x v="0"/>
    <s v="MAIN"/>
    <s v="YEAR1TRIM2"/>
    <s v="H"/>
    <m/>
    <m/>
    <x v="0"/>
  </r>
  <r>
    <n v="2"/>
    <s v="TUESDAY"/>
    <s v="1500-1900 HRS"/>
    <s v="LAB"/>
    <s v="TC 1-8"/>
    <x v="102"/>
    <s v="DATABASE SYSTEMS DESIGN AND DEVELOPMENT"/>
    <s v="C0542"/>
    <s v="JULIET WAWIRA"/>
    <s v="BSD"/>
    <s v="MAIN"/>
    <m/>
    <n v="0"/>
    <n v="0"/>
    <m/>
    <m/>
    <s v=""/>
    <s v=""/>
    <s v=""/>
    <s v=""/>
    <s v=""/>
    <n v="0"/>
    <s v=""/>
    <s v=""/>
    <s v=""/>
    <s v=""/>
    <s v=""/>
    <s v=""/>
    <m/>
    <s v=""/>
    <x v="0"/>
    <s v="DSAI"/>
    <s v="KCABSSD"/>
    <s v="BSD"/>
    <x v="0"/>
    <s v="MAIN"/>
    <s v="YEAR1TRIM3"/>
    <s v="C"/>
    <m/>
    <m/>
    <x v="0"/>
  </r>
  <r>
    <n v="4"/>
    <s v="THURSDAY"/>
    <s v="0800-1200 HRS"/>
    <s v="LAB"/>
    <s v="LAB 5"/>
    <x v="102"/>
    <s v="DATABASE SYSTEMS DESIGN AND DEVELOPMENT"/>
    <s v="C0542"/>
    <s v="JULIET WAWIRA"/>
    <s v="BBIT"/>
    <s v="TOWN"/>
    <s v="4"/>
    <s v="4"/>
    <n v="1"/>
    <n v="52"/>
    <m/>
    <s v=""/>
    <s v=""/>
    <s v=""/>
    <s v=""/>
    <s v=""/>
    <n v="1"/>
    <s v=""/>
    <s v=""/>
    <s v=""/>
    <s v=""/>
    <s v=""/>
    <s v=""/>
    <m/>
    <s v=""/>
    <x v="0"/>
    <s v="DSAI"/>
    <s v="KCABBIT"/>
    <s v="BBIT"/>
    <x v="0"/>
    <s v="TOWN"/>
    <s v="YEAR1TRIM3"/>
    <s v="A"/>
    <m/>
    <m/>
    <x v="0"/>
  </r>
  <r>
    <n v="4"/>
    <s v="THURSDAY"/>
    <s v="0800-1100 HRS"/>
    <s v="PHYSICAL"/>
    <s v="DA LAB"/>
    <x v="528"/>
    <s v="BAYESIAN STATISTICS AND FORECASTING"/>
    <s v="C0561"/>
    <s v="DR. NDERITU KIHARA"/>
    <s v="BDS"/>
    <s v="MAIN"/>
    <s v="3"/>
    <s v="3"/>
    <n v="1"/>
    <n v="23"/>
    <m/>
    <s v=""/>
    <s v=""/>
    <s v=""/>
    <s v=""/>
    <s v=""/>
    <s v=""/>
    <s v=""/>
    <s v=""/>
    <s v=""/>
    <s v=""/>
    <s v=""/>
    <s v=""/>
    <m/>
    <s v=""/>
    <x v="0"/>
    <s v="DSAI"/>
    <s v="KCABSCDS"/>
    <s v="BDS"/>
    <x v="0"/>
    <s v="MAIN"/>
    <s v="YEAR3TRIM1"/>
    <s v="A"/>
    <m/>
    <m/>
    <x v="0"/>
  </r>
  <r>
    <n v="1"/>
    <s v="MONDAY"/>
    <s v="1400-1700 HRS"/>
    <s v="PHYSICAL"/>
    <s v="LT 1-1"/>
    <x v="529"/>
    <s v="DISCRETE MATHEMATICS"/>
    <s v="C0561"/>
    <s v="DR. NDERITU KIHARA"/>
    <s v="BDS"/>
    <s v="MAIN"/>
    <m/>
    <n v="0"/>
    <n v="0"/>
    <n v="113"/>
    <m/>
    <s v=""/>
    <s v=""/>
    <s v=""/>
    <s v=""/>
    <s v=""/>
    <s v=""/>
    <s v=""/>
    <s v=""/>
    <s v=""/>
    <s v=""/>
    <s v=""/>
    <s v=""/>
    <m/>
    <s v=""/>
    <x v="0"/>
    <s v="ECOSTA"/>
    <s v="KCABSCDS"/>
    <s v="BDS"/>
    <x v="0"/>
    <s v="MAIN"/>
    <s v="YEAR1TRIM1"/>
    <s v="B"/>
    <m/>
    <m/>
    <x v="0"/>
  </r>
  <r>
    <n v="1"/>
    <s v="MONDAY"/>
    <s v="1400-1700 HRS"/>
    <s v="PHYSICAL"/>
    <s v="LT 1-1"/>
    <x v="529"/>
    <s v="DISCRETE MATHEMATICS"/>
    <s v="C0561"/>
    <s v="DR. NDERITU KIHARA"/>
    <s v="BISF"/>
    <s v="MAIN"/>
    <s v="3"/>
    <s v="3"/>
    <n v="1"/>
    <n v="86"/>
    <m/>
    <s v=""/>
    <s v=""/>
    <s v=""/>
    <s v=""/>
    <s v=""/>
    <n v="1"/>
    <s v=""/>
    <s v=""/>
    <s v=""/>
    <s v=""/>
    <s v=""/>
    <s v=""/>
    <m/>
    <s v=""/>
    <x v="0"/>
    <s v="ECOSTA"/>
    <s v="KCABSIF"/>
    <s v="BISF"/>
    <x v="0"/>
    <s v="MAIN"/>
    <s v="YEAR1TRIM1"/>
    <s v="B"/>
    <m/>
    <m/>
    <x v="0"/>
  </r>
  <r>
    <n v="1"/>
    <s v="MONDAY"/>
    <s v="1400-1700 HRS"/>
    <s v="PHYSICAL"/>
    <s v="LT 1-1"/>
    <x v="529"/>
    <s v="DISCRETE MATHEMATICS"/>
    <s v="C0561"/>
    <s v="DR. NDERITU KIHARA"/>
    <s v="BIT"/>
    <s v="MAIN"/>
    <m/>
    <n v="0"/>
    <n v="0"/>
    <n v="131"/>
    <m/>
    <s v=""/>
    <s v=""/>
    <s v=""/>
    <s v=""/>
    <s v=""/>
    <n v="0"/>
    <s v=""/>
    <s v=""/>
    <s v=""/>
    <s v=""/>
    <s v=""/>
    <s v=""/>
    <m/>
    <s v=""/>
    <x v="0"/>
    <s v="ECOSTA"/>
    <s v="KCABSCIT"/>
    <s v="BIT"/>
    <x v="0"/>
    <s v="MAIN"/>
    <s v="YEAR1TRIM1"/>
    <s v="B"/>
    <m/>
    <m/>
    <x v="0"/>
  </r>
  <r>
    <n v="1"/>
    <s v="MONDAY"/>
    <s v="1400-1700 HRS"/>
    <s v="PHYSICAL"/>
    <s v="LT 1-1"/>
    <x v="529"/>
    <s v="DISCRETE MATHEMATICS"/>
    <s v="C0561"/>
    <s v="DR. NDERITU KIHARA"/>
    <s v="BSD"/>
    <s v="MAIN"/>
    <m/>
    <n v="0"/>
    <n v="0"/>
    <n v="84"/>
    <m/>
    <s v=""/>
    <s v=""/>
    <s v=""/>
    <s v=""/>
    <s v=""/>
    <n v="0"/>
    <s v=""/>
    <s v=""/>
    <s v=""/>
    <s v=""/>
    <s v=""/>
    <s v=""/>
    <m/>
    <s v=""/>
    <x v="0"/>
    <s v="ECOSTA"/>
    <s v="KCABSSD"/>
    <s v="BSD"/>
    <x v="0"/>
    <s v="MAIN"/>
    <s v="YEAR1TRIM1"/>
    <s v="B"/>
    <m/>
    <m/>
    <x v="0"/>
  </r>
  <r>
    <n v="1"/>
    <s v="MONDAY"/>
    <s v="1100-1400 HRS"/>
    <s v="VIRTUAL"/>
    <s v="ZOOM"/>
    <x v="530"/>
    <s v="HUMAN RESOURCE MANAGEMENT IN THE PUBLIC SECTOR"/>
    <s v="C0612"/>
    <s v="PATRICK GIKAI NGUGI"/>
    <s v="BPM"/>
    <s v="TOWN"/>
    <n v="3"/>
    <n v="3"/>
    <n v="1"/>
    <n v="22"/>
    <s v=""/>
    <s v=""/>
    <s v=""/>
    <s v=""/>
    <s v=""/>
    <s v=""/>
    <s v=""/>
    <n v="1"/>
    <s v=""/>
    <s v=""/>
    <s v=""/>
    <s v=""/>
    <s v=""/>
    <m/>
    <s v=""/>
    <x v="2"/>
    <s v="BAM"/>
    <s v="KCABSCPM"/>
    <s v="BPM"/>
    <x v="0"/>
    <s v="TOWN"/>
    <s v="YEAR1TRIM2"/>
    <s v="A"/>
    <m/>
    <m/>
    <x v="0"/>
  </r>
  <r>
    <n v="4"/>
    <s v="THURSDAY"/>
    <s v="1730-2030 HRS"/>
    <s v="VIRTUAL"/>
    <s v="ZOOM"/>
    <x v="169"/>
    <s v="INTRODUCTION TO HUMAN RESOURCE MANAGEMENT"/>
    <s v="C0612"/>
    <s v="PATRICK GIKAI NGUGI"/>
    <s v="BCOM"/>
    <s v="MAIN"/>
    <n v="3"/>
    <n v="3"/>
    <n v="1"/>
    <n v="43"/>
    <s v=""/>
    <s v=""/>
    <s v=""/>
    <s v=""/>
    <s v=""/>
    <s v=""/>
    <s v=""/>
    <n v="1"/>
    <s v=""/>
    <s v=""/>
    <s v=""/>
    <s v=""/>
    <s v=""/>
    <m/>
    <s v=""/>
    <x v="2"/>
    <s v="BAM"/>
    <s v="KCABCOM"/>
    <s v="BCOM"/>
    <x v="2"/>
    <s v="MAIN"/>
    <s v="YEAR1TRIM3"/>
    <s v="A"/>
    <m/>
    <s v="TRIM 1A"/>
    <x v="0"/>
  </r>
  <r>
    <n v="4"/>
    <s v="THURSDAY"/>
    <s v="1730-2030 HRS"/>
    <s v="VIRTUAL"/>
    <s v="ZOOM"/>
    <x v="169"/>
    <s v="INTRODUCTION TO HUMAN RESOURCE MANAGEMENT"/>
    <s v="C0612"/>
    <s v="PATRICK GIKAI NGUGI"/>
    <s v="BPL"/>
    <s v="MAIN"/>
    <m/>
    <n v="0"/>
    <n v="0"/>
    <m/>
    <s v=""/>
    <s v=""/>
    <s v=""/>
    <s v=""/>
    <s v=""/>
    <s v=""/>
    <s v=""/>
    <n v="0"/>
    <s v=""/>
    <s v=""/>
    <s v=""/>
    <s v=""/>
    <s v=""/>
    <m/>
    <s v=""/>
    <x v="2"/>
    <s v="BAM"/>
    <s v="KCABSCPL"/>
    <s v="BPL"/>
    <x v="2"/>
    <s v="MAIN"/>
    <s v="YEAR1TRIM3"/>
    <s v="A"/>
    <m/>
    <s v="TRIM 1A"/>
    <x v="0"/>
  </r>
  <r>
    <n v="4"/>
    <s v="THURSDAY"/>
    <s v="1730-2030 HRS"/>
    <s v="VIRTUAL"/>
    <s v="ZOOM"/>
    <x v="169"/>
    <s v="INTRODUCTION TO HUMAN RESOURCE MANAGEMENT"/>
    <s v="C0612"/>
    <s v="PATRICK GIKAI NGUGI"/>
    <s v="BCOM"/>
    <s v="TOWN"/>
    <m/>
    <n v="0"/>
    <n v="0"/>
    <m/>
    <s v=""/>
    <s v=""/>
    <s v=""/>
    <s v=""/>
    <s v=""/>
    <s v=""/>
    <s v=""/>
    <n v="0"/>
    <s v=""/>
    <s v=""/>
    <s v=""/>
    <s v=""/>
    <s v=""/>
    <m/>
    <s v=""/>
    <x v="2"/>
    <s v="BAM"/>
    <s v="KCABCOM"/>
    <s v="BCOM"/>
    <x v="2"/>
    <s v="TOWN"/>
    <s v="YEAR1TRIM3"/>
    <s v="A"/>
    <m/>
    <s v="TRIM 1A"/>
    <x v="0"/>
  </r>
  <r>
    <n v="4"/>
    <s v="THURSDAY"/>
    <s v="1730-2030 HRS"/>
    <s v="VIRTUAL"/>
    <s v="ZOOM"/>
    <x v="169"/>
    <s v="INTRODUCTION TO HUMAN RESOURCE MANAGEMENT"/>
    <s v="C0612"/>
    <s v="PATRICK GIKAI NGUGI"/>
    <s v="BPL"/>
    <s v="TOWN"/>
    <m/>
    <n v="0"/>
    <n v="0"/>
    <m/>
    <s v=""/>
    <s v=""/>
    <s v=""/>
    <s v=""/>
    <s v=""/>
    <s v=""/>
    <s v=""/>
    <n v="0"/>
    <s v=""/>
    <s v=""/>
    <s v=""/>
    <s v=""/>
    <s v=""/>
    <m/>
    <s v=""/>
    <x v="2"/>
    <s v="BAM"/>
    <s v="KCABSCPL"/>
    <s v="BPL"/>
    <x v="2"/>
    <s v="TOWN"/>
    <s v="YEAR1TRIM3"/>
    <s v="A"/>
    <m/>
    <s v="TRIM 1A"/>
    <x v="0"/>
  </r>
  <r>
    <n v="4"/>
    <s v="THURSDAY"/>
    <s v="1730-2030 HRS"/>
    <s v="VIRTUAL"/>
    <s v="ZOOM"/>
    <x v="169"/>
    <s v="INTRODUCTION TO HUMAN RESOURCE MANAGEMENT"/>
    <s v="C0612"/>
    <s v="PATRICK GIKAI NGUGI"/>
    <s v="IBM"/>
    <s v="TOWN"/>
    <m/>
    <n v="0"/>
    <n v="0"/>
    <m/>
    <s v=""/>
    <s v=""/>
    <s v=""/>
    <s v=""/>
    <s v=""/>
    <s v=""/>
    <s v=""/>
    <n v="0"/>
    <s v=""/>
    <s v=""/>
    <s v=""/>
    <s v=""/>
    <s v=""/>
    <m/>
    <s v=""/>
    <x v="2"/>
    <s v="BAM"/>
    <s v="KCABSIBM"/>
    <s v="IBM"/>
    <x v="2"/>
    <s v="TOWN"/>
    <s v="YEAR1TRIM3"/>
    <s v="A"/>
    <m/>
    <m/>
    <x v="0"/>
  </r>
  <r>
    <n v="7"/>
    <s v="SUNDAY"/>
    <s v="1730-2030 HRS"/>
    <s v="VIRTUAL"/>
    <s v="ZOOM"/>
    <x v="122"/>
    <s v="ORGANIZATIONAL BEHAVIOUR"/>
    <s v="C0612"/>
    <s v="PATRICK GIKAI NGUGI"/>
    <s v="BCOM"/>
    <s v="MAIN"/>
    <n v="3"/>
    <n v="3"/>
    <n v="1"/>
    <n v="6"/>
    <s v=""/>
    <s v=""/>
    <s v=""/>
    <s v=""/>
    <s v=""/>
    <s v=""/>
    <s v=""/>
    <n v="1"/>
    <s v=""/>
    <s v=""/>
    <s v=""/>
    <s v=""/>
    <s v=""/>
    <m/>
    <s v=""/>
    <x v="2"/>
    <s v="BAM"/>
    <s v="KCABCOM"/>
    <s v="BCOM"/>
    <x v="4"/>
    <s v="MAIN"/>
    <s v="YEAR2TRIM1"/>
    <s v="A"/>
    <m/>
    <m/>
    <x v="0"/>
  </r>
  <r>
    <n v="7"/>
    <s v="SUNDAY"/>
    <s v="1730-2030 HRS"/>
    <s v="VIRTUAL"/>
    <s v="ZOOM"/>
    <x v="122"/>
    <s v="ORGANIZATIONAL BEHAVIOUR"/>
    <s v="C0612"/>
    <s v="PATRICK GIKAI NGUGI"/>
    <s v="BPL"/>
    <s v="MAIN"/>
    <m/>
    <n v="0"/>
    <n v="0"/>
    <n v="6"/>
    <s v=""/>
    <s v=""/>
    <s v=""/>
    <s v=""/>
    <s v=""/>
    <s v=""/>
    <s v=""/>
    <n v="0"/>
    <s v=""/>
    <s v=""/>
    <s v=""/>
    <s v=""/>
    <s v=""/>
    <m/>
    <s v=""/>
    <x v="2"/>
    <s v="BAM"/>
    <s v="KCABSCPL"/>
    <s v="BPL"/>
    <x v="4"/>
    <s v="MAIN"/>
    <s v="YEAR2TRIM1"/>
    <s v="A"/>
    <m/>
    <n v="74"/>
    <x v="0"/>
  </r>
  <r>
    <n v="7"/>
    <s v="SUNDAY"/>
    <s v="1730-2030 HRS"/>
    <s v="VIRTUAL"/>
    <s v="ZOOM"/>
    <x v="122"/>
    <s v="ORGANIZATIONAL BEHAVIOUR"/>
    <s v="C0612"/>
    <s v="PATRICK GIKAI NGUGI"/>
    <s v="BPM"/>
    <s v="MAIN"/>
    <m/>
    <n v="0"/>
    <n v="0"/>
    <n v="6"/>
    <s v=""/>
    <s v=""/>
    <s v=""/>
    <s v=""/>
    <s v=""/>
    <s v=""/>
    <s v=""/>
    <n v="0"/>
    <s v=""/>
    <s v=""/>
    <s v=""/>
    <s v=""/>
    <s v=""/>
    <m/>
    <s v=""/>
    <x v="2"/>
    <s v="BAM"/>
    <s v="KCABSCPM"/>
    <s v="BPM"/>
    <x v="4"/>
    <s v="MAIN"/>
    <s v="YEAR2TRIM1"/>
    <s v="A"/>
    <m/>
    <n v="74"/>
    <x v="0"/>
  </r>
  <r>
    <n v="2"/>
    <s v="TUESDAY"/>
    <s v="1730-2030 HRS"/>
    <s v="VIRTUAL"/>
    <s v="ZOOM"/>
    <x v="531"/>
    <s v="HUMAN RESOURCE INFORMATION SYSTEMS"/>
    <s v="C0612"/>
    <s v="PATRICK GIKAI NGUGI"/>
    <s v="BCOM"/>
    <s v="TOWN"/>
    <n v="3"/>
    <n v="3"/>
    <n v="1"/>
    <n v="130"/>
    <s v=""/>
    <s v=""/>
    <s v=""/>
    <s v=""/>
    <s v=""/>
    <s v=""/>
    <s v=""/>
    <n v="1"/>
    <s v=""/>
    <s v=""/>
    <s v=""/>
    <s v=""/>
    <s v=""/>
    <m/>
    <s v=""/>
    <x v="2"/>
    <s v="BAM"/>
    <s v="KCABCOM"/>
    <s v="BCOM"/>
    <x v="1"/>
    <s v="TOWN"/>
    <s v="YEAR3TRIM1"/>
    <s v="A"/>
    <s v="HRO"/>
    <m/>
    <x v="0"/>
  </r>
  <r>
    <n v="3"/>
    <s v="WEDNESDAY"/>
    <s v="1730-2030 HRS"/>
    <s v="VIRTUAL"/>
    <s v="ZOOM"/>
    <x v="532"/>
    <s v="TRAINING AND DEVELOPMENT"/>
    <s v="C0612"/>
    <s v="PATRICK GIKAI NGUGI"/>
    <s v="BCOM"/>
    <s v="TOWN"/>
    <n v="3"/>
    <n v="3"/>
    <n v="1"/>
    <n v="42"/>
    <s v=""/>
    <s v=""/>
    <s v=""/>
    <s v=""/>
    <s v=""/>
    <s v=""/>
    <s v=""/>
    <n v="1"/>
    <s v=""/>
    <s v=""/>
    <s v=""/>
    <s v=""/>
    <s v=""/>
    <m/>
    <s v=""/>
    <x v="2"/>
    <s v="BAM"/>
    <s v="KCABCOM"/>
    <s v="BCOM"/>
    <x v="1"/>
    <s v="TOWN"/>
    <s v="YEAR2TRIM3"/>
    <s v="A"/>
    <s v="HRO"/>
    <m/>
    <x v="0"/>
  </r>
  <r>
    <n v="1"/>
    <s v="MONDAY"/>
    <s v="1730-2030 HRS"/>
    <s v="VIRTUAL"/>
    <s v="ZOOM"/>
    <x v="533"/>
    <s v="INDUSTRIAL PSYCHOLOGY"/>
    <s v="C0612"/>
    <s v="PATRICK GIKAI NGUGI"/>
    <s v="BCOM"/>
    <s v="TOWN"/>
    <n v="3"/>
    <n v="3"/>
    <n v="1"/>
    <n v="42"/>
    <s v=""/>
    <s v=""/>
    <s v=""/>
    <s v=""/>
    <s v=""/>
    <s v=""/>
    <s v=""/>
    <n v="1"/>
    <s v=""/>
    <s v=""/>
    <s v=""/>
    <s v=""/>
    <s v=""/>
    <m/>
    <s v=""/>
    <x v="2"/>
    <s v="BAM"/>
    <s v="KCABCOM"/>
    <s v="BCOM"/>
    <x v="1"/>
    <s v="TOWN"/>
    <s v="YEAR3TRIM2"/>
    <s v="A"/>
    <s v="HRO"/>
    <m/>
    <x v="0"/>
  </r>
  <r>
    <n v="2"/>
    <s v="TUESDAY"/>
    <s v="1100-1400 HRS"/>
    <s v="PHYSICAL"/>
    <s v="6-4"/>
    <x v="534"/>
    <s v="PERFORMANCE BASED MANAGEMENT"/>
    <s v="C0612"/>
    <s v="PATRICK GIKAI NGUGI"/>
    <s v="BPM"/>
    <s v="TOWN"/>
    <n v="3"/>
    <n v="3"/>
    <n v="1"/>
    <n v="22"/>
    <s v=""/>
    <s v=""/>
    <s v=""/>
    <s v=""/>
    <s v=""/>
    <s v=""/>
    <s v=""/>
    <n v="1"/>
    <s v=""/>
    <s v=""/>
    <s v=""/>
    <s v=""/>
    <s v=""/>
    <m/>
    <s v=""/>
    <x v="2"/>
    <s v="BAM"/>
    <s v="KCABSCPM"/>
    <s v="BPM"/>
    <x v="0"/>
    <s v="TOWN"/>
    <s v="YEAR2TRIM1"/>
    <s v="A"/>
    <m/>
    <m/>
    <x v="0"/>
  </r>
  <r>
    <n v="6"/>
    <s v="SATURDAY"/>
    <s v="0800-1100 HRS"/>
    <s v="VIRTUAL"/>
    <s v="ZOOM"/>
    <x v="70"/>
    <s v="PRINCIPLES OF MANAGEMENT"/>
    <s v="C0612"/>
    <s v="PATRICK GIKAI NGUGI"/>
    <s v="BCOM"/>
    <s v="KITENGELA"/>
    <m/>
    <n v="0"/>
    <n v="0"/>
    <m/>
    <s v=""/>
    <s v=""/>
    <s v=""/>
    <s v=""/>
    <s v=""/>
    <s v=""/>
    <s v=""/>
    <n v="0"/>
    <s v=""/>
    <s v=""/>
    <s v=""/>
    <s v=""/>
    <s v=""/>
    <m/>
    <s v=""/>
    <x v="2"/>
    <s v="BAM"/>
    <s v="KCABCOM"/>
    <s v="BCOM"/>
    <x v="2"/>
    <s v="KITENGELA"/>
    <s v="YEAR1TRIM1"/>
    <s v="A"/>
    <m/>
    <m/>
    <x v="0"/>
  </r>
  <r>
    <n v="6"/>
    <s v="SATURDAY"/>
    <s v="0800-1100 HRS"/>
    <s v="VIRTUAL"/>
    <s v="ZOOM"/>
    <x v="70"/>
    <s v="PRINCIPLES OF MANAGEMENT"/>
    <s v="C0612"/>
    <s v="PATRICK GIKAI NGUGI"/>
    <s v="BPL"/>
    <s v="KITENGELA"/>
    <m/>
    <n v="0"/>
    <n v="0"/>
    <m/>
    <s v=""/>
    <s v=""/>
    <s v=""/>
    <s v=""/>
    <s v=""/>
    <s v=""/>
    <s v=""/>
    <n v="0"/>
    <s v=""/>
    <s v=""/>
    <s v=""/>
    <s v=""/>
    <s v=""/>
    <m/>
    <s v=""/>
    <x v="2"/>
    <s v="BAM"/>
    <s v="KCABSCPL"/>
    <s v="BPL"/>
    <x v="2"/>
    <s v="KITENGELA"/>
    <s v="YEAR1TRIM1"/>
    <s v="A"/>
    <m/>
    <m/>
    <x v="0"/>
  </r>
  <r>
    <n v="6"/>
    <s v="SATURDAY"/>
    <s v="0800-1100 HRS"/>
    <s v="VIRTUAL"/>
    <s v="ZOOM"/>
    <x v="70"/>
    <s v="PRINCIPLES OF MANAGEMENT"/>
    <s v="C0612"/>
    <s v="PATRICK GIKAI NGUGI"/>
    <s v="BCOM"/>
    <s v="MAIN"/>
    <n v="3"/>
    <n v="3"/>
    <n v="1"/>
    <n v="72"/>
    <s v=""/>
    <s v=""/>
    <s v=""/>
    <s v=""/>
    <s v=""/>
    <s v=""/>
    <s v=""/>
    <n v="1"/>
    <s v=""/>
    <s v=""/>
    <s v=""/>
    <s v=""/>
    <s v=""/>
    <m/>
    <s v=""/>
    <x v="2"/>
    <s v="BAM"/>
    <s v="KCABCOM"/>
    <s v="BCOM"/>
    <x v="2"/>
    <s v="MAIN"/>
    <s v="YEAR1TRIM1"/>
    <s v="A"/>
    <m/>
    <m/>
    <x v="0"/>
  </r>
  <r>
    <n v="6"/>
    <s v="SATURDAY"/>
    <s v="0800-1100 HRS"/>
    <s v="VIRTUAL"/>
    <s v="ZOOM"/>
    <x v="70"/>
    <s v="PRINCIPLES OF MANAGEMENT"/>
    <s v="C0612"/>
    <s v="PATRICK GIKAI NGUGI"/>
    <s v="BPL"/>
    <s v="MAIN"/>
    <m/>
    <n v="0"/>
    <n v="0"/>
    <m/>
    <s v=""/>
    <s v=""/>
    <s v=""/>
    <s v=""/>
    <s v=""/>
    <s v=""/>
    <s v=""/>
    <n v="0"/>
    <s v=""/>
    <s v=""/>
    <s v=""/>
    <s v=""/>
    <s v=""/>
    <m/>
    <s v=""/>
    <x v="2"/>
    <s v="BAM"/>
    <s v="KCABSCPL"/>
    <s v="BPL"/>
    <x v="2"/>
    <s v="MAIN"/>
    <s v="YEAR1TRIM1"/>
    <s v="A"/>
    <m/>
    <m/>
    <x v="0"/>
  </r>
  <r>
    <n v="6"/>
    <s v="SATURDAY"/>
    <s v="0800-1100 HRS"/>
    <s v="VIRTUAL"/>
    <s v="ZOOM"/>
    <x v="70"/>
    <s v="PRINCIPLES OF MANAGEMENT"/>
    <s v="C0612"/>
    <s v="PATRICK GIKAI NGUGI"/>
    <s v="BSC FA"/>
    <s v="MAIN"/>
    <m/>
    <n v="0"/>
    <n v="0"/>
    <m/>
    <s v=""/>
    <s v=""/>
    <s v=""/>
    <s v=""/>
    <s v=""/>
    <s v=""/>
    <s v=""/>
    <s v=""/>
    <s v=""/>
    <s v=""/>
    <s v=""/>
    <s v=""/>
    <s v=""/>
    <m/>
    <s v=""/>
    <x v="2"/>
    <s v="BAM"/>
    <s v="KCABSCFA"/>
    <s v="BSC FA"/>
    <x v="2"/>
    <s v="MAIN"/>
    <s v="YEAR1TRIM1"/>
    <s v="A"/>
    <m/>
    <m/>
    <x v="0"/>
  </r>
  <r>
    <n v="6"/>
    <s v="SATURDAY"/>
    <s v="0800-1100 HRS"/>
    <s v="VIRTUAL"/>
    <s v="ZOOM"/>
    <x v="70"/>
    <s v="PRINCIPLES OF MANAGEMENT"/>
    <s v="C0612"/>
    <s v="PATRICK GIKAI NGUGI"/>
    <s v="BCOM"/>
    <s v="TOWN"/>
    <m/>
    <n v="0"/>
    <n v="0"/>
    <m/>
    <s v=""/>
    <s v=""/>
    <s v=""/>
    <s v=""/>
    <s v=""/>
    <s v=""/>
    <s v=""/>
    <n v="0"/>
    <s v=""/>
    <s v=""/>
    <s v=""/>
    <s v=""/>
    <s v=""/>
    <m/>
    <s v=""/>
    <x v="2"/>
    <s v="BAM"/>
    <s v="KCABCOM"/>
    <s v="BCOM"/>
    <x v="2"/>
    <s v="TOWN"/>
    <s v="YEAR1TRIM1"/>
    <s v="A"/>
    <m/>
    <m/>
    <x v="0"/>
  </r>
  <r>
    <n v="6"/>
    <s v="SATURDAY"/>
    <s v="0800-1100 HRS"/>
    <s v="VIRTUAL"/>
    <s v="ZOOM"/>
    <x v="70"/>
    <s v="PRINCIPLES OF MANAGEMENT"/>
    <s v="C0612"/>
    <s v="PATRICK GIKAI NGUGI"/>
    <s v="BPL"/>
    <s v="TOWN"/>
    <m/>
    <n v="0"/>
    <n v="0"/>
    <m/>
    <s v=""/>
    <s v=""/>
    <s v=""/>
    <s v=""/>
    <s v=""/>
    <s v=""/>
    <s v=""/>
    <n v="0"/>
    <s v=""/>
    <s v=""/>
    <s v=""/>
    <s v=""/>
    <s v=""/>
    <m/>
    <s v=""/>
    <x v="2"/>
    <s v="BAM"/>
    <s v="KCABSCPL"/>
    <s v="BPL"/>
    <x v="2"/>
    <s v="TOWN"/>
    <s v="YEAR1TRIM1"/>
    <s v="A"/>
    <m/>
    <m/>
    <x v="0"/>
  </r>
  <r>
    <n v="6"/>
    <s v="SATURDAY"/>
    <s v="0800-1100 HRS"/>
    <s v="VIRTUAL"/>
    <s v="ZOOM"/>
    <x v="70"/>
    <s v="PRINCIPLES OF MANAGEMENT"/>
    <s v="C0612"/>
    <s v="PATRICK GIKAI NGUGI"/>
    <s v="IBM"/>
    <s v="TOWN"/>
    <m/>
    <n v="0"/>
    <n v="0"/>
    <m/>
    <s v=""/>
    <s v=""/>
    <s v=""/>
    <s v=""/>
    <s v=""/>
    <s v=""/>
    <s v=""/>
    <n v="0"/>
    <s v=""/>
    <s v=""/>
    <s v=""/>
    <s v=""/>
    <s v=""/>
    <m/>
    <s v=""/>
    <x v="2"/>
    <s v="BAM"/>
    <s v="KCABSIBM"/>
    <s v="IBM"/>
    <x v="2"/>
    <s v="TOWN"/>
    <s v="YEAR1TRIM1"/>
    <s v="A"/>
    <m/>
    <m/>
    <x v="0"/>
  </r>
  <r>
    <n v="6"/>
    <s v="SATURDAY"/>
    <s v="0800-1100 HRS"/>
    <s v="VIRTUAL"/>
    <s v="ZOOM"/>
    <x v="70"/>
    <s v="PRINCIPLES OF MANAGEMENT"/>
    <s v="C0612"/>
    <s v="PATRICK GIKAI NGUGI"/>
    <s v="BCOM"/>
    <s v="KITENGELA"/>
    <m/>
    <n v="0"/>
    <n v="0"/>
    <m/>
    <s v=""/>
    <s v=""/>
    <s v=""/>
    <s v=""/>
    <s v=""/>
    <s v=""/>
    <s v=""/>
    <n v="0"/>
    <s v=""/>
    <s v=""/>
    <s v=""/>
    <s v=""/>
    <s v=""/>
    <m/>
    <s v=""/>
    <x v="2"/>
    <s v="BAM"/>
    <s v="KCABCOM"/>
    <s v="BCOM"/>
    <x v="3"/>
    <s v="KITENGELA"/>
    <s v="YEAR1TRIM1"/>
    <s v="A"/>
    <m/>
    <m/>
    <x v="0"/>
  </r>
  <r>
    <n v="6"/>
    <s v="SATURDAY"/>
    <s v="0800-1100 HRS"/>
    <s v="VIRTUAL"/>
    <s v="ZOOM"/>
    <x v="70"/>
    <s v="PRINCIPLES OF MANAGEMENT"/>
    <s v="C0612"/>
    <s v="PATRICK GIKAI NGUGI"/>
    <s v="BCOM"/>
    <s v="MAIN"/>
    <m/>
    <n v="0"/>
    <n v="0"/>
    <m/>
    <s v=""/>
    <s v=""/>
    <s v=""/>
    <s v=""/>
    <s v=""/>
    <s v=""/>
    <s v=""/>
    <n v="0"/>
    <s v=""/>
    <s v=""/>
    <s v=""/>
    <s v=""/>
    <s v=""/>
    <m/>
    <s v=""/>
    <x v="2"/>
    <s v="BAM"/>
    <s v="KCABCOM"/>
    <s v="BCOM"/>
    <x v="3"/>
    <s v="MAIN"/>
    <s v="YEAR1TRIM1"/>
    <s v="A"/>
    <m/>
    <m/>
    <x v="0"/>
  </r>
  <r>
    <n v="6"/>
    <s v="SATURDAY"/>
    <s v="0800-1100 HRS"/>
    <s v="VIRTUAL"/>
    <s v="ZOOM"/>
    <x v="70"/>
    <s v="PRINCIPLES OF MANAGEMENT"/>
    <s v="C0612"/>
    <s v="PATRICK GIKAI NGUGI"/>
    <s v="BPL"/>
    <s v="MAIN"/>
    <m/>
    <n v="0"/>
    <n v="0"/>
    <m/>
    <s v=""/>
    <s v=""/>
    <s v=""/>
    <s v=""/>
    <s v=""/>
    <s v=""/>
    <s v=""/>
    <n v="0"/>
    <s v=""/>
    <s v=""/>
    <s v=""/>
    <s v=""/>
    <s v=""/>
    <m/>
    <s v=""/>
    <x v="2"/>
    <s v="BAM"/>
    <s v="KCABSCPL"/>
    <s v="BPL"/>
    <x v="3"/>
    <s v="MAIN"/>
    <s v="YEAR1TRIM1"/>
    <s v="A"/>
    <m/>
    <n v="73"/>
    <x v="0"/>
  </r>
  <r>
    <n v="6"/>
    <s v="SATURDAY"/>
    <s v="0800-1100 HRS"/>
    <s v="VIRTUAL"/>
    <s v="ZOOM"/>
    <x v="70"/>
    <s v="PRINCIPLES OF MANAGEMENT"/>
    <s v="C0612"/>
    <s v="PATRICK GIKAI NGUGI"/>
    <s v="BPM"/>
    <s v="MAIN"/>
    <m/>
    <n v="0"/>
    <n v="0"/>
    <m/>
    <s v=""/>
    <s v=""/>
    <s v=""/>
    <s v=""/>
    <s v=""/>
    <s v=""/>
    <s v=""/>
    <n v="0"/>
    <s v=""/>
    <s v=""/>
    <s v=""/>
    <s v=""/>
    <s v=""/>
    <m/>
    <s v=""/>
    <x v="2"/>
    <s v="BAM"/>
    <s v="KCABSCPM"/>
    <s v="BPM"/>
    <x v="3"/>
    <s v="MAIN"/>
    <s v="YEAR1TRIM1"/>
    <s v="A"/>
    <m/>
    <n v="73"/>
    <x v="0"/>
  </r>
  <r>
    <n v="6"/>
    <s v="SATURDAY"/>
    <s v="0800-1100 HRS"/>
    <s v="VIRTUAL"/>
    <s v="ZOOM"/>
    <x v="70"/>
    <s v="PRINCIPLES OF MANAGEMENT"/>
    <s v="C0612"/>
    <s v="PATRICK GIKAI NGUGI"/>
    <s v="IBM"/>
    <s v="MAIN"/>
    <m/>
    <n v="0"/>
    <n v="0"/>
    <m/>
    <s v=""/>
    <s v=""/>
    <s v=""/>
    <s v=""/>
    <s v=""/>
    <s v=""/>
    <s v=""/>
    <n v="0"/>
    <s v=""/>
    <s v=""/>
    <s v=""/>
    <s v=""/>
    <s v=""/>
    <m/>
    <s v=""/>
    <x v="2"/>
    <s v="BAM"/>
    <s v="KCABSIBM"/>
    <s v="IBM"/>
    <x v="3"/>
    <s v="MAIN"/>
    <s v="YEAR1TRIM1"/>
    <s v="A"/>
    <m/>
    <n v="73"/>
    <x v="0"/>
  </r>
  <r>
    <n v="6"/>
    <s v="SATURDAY"/>
    <s v="1400-2100 HRS"/>
    <s v="PROJECT "/>
    <s v="ZOOM"/>
    <x v="535"/>
    <s v="RESEARCH PROJECT (2 UNITS)"/>
    <s v="C0612"/>
    <s v="PATRICK GIKAI NGUGI"/>
    <s v="BCOM"/>
    <s v="MAIN"/>
    <m/>
    <n v="0"/>
    <n v="0"/>
    <n v="7"/>
    <s v=""/>
    <s v=""/>
    <s v=""/>
    <s v=""/>
    <s v=""/>
    <s v=""/>
    <s v=""/>
    <n v="0"/>
    <s v=""/>
    <s v=""/>
    <s v=""/>
    <s v=""/>
    <s v=""/>
    <m/>
    <s v=""/>
    <x v="2"/>
    <s v="BAM"/>
    <s v="KCABCOM"/>
    <s v="BCOM"/>
    <x v="0"/>
    <s v="MAIN"/>
    <s v="YEAR3TRIM2"/>
    <s v="A"/>
    <m/>
    <n v="26"/>
    <x v="0"/>
  </r>
  <r>
    <n v="5"/>
    <s v="FRIDAY"/>
    <s v="0800-1100 HRS"/>
    <s v="PHYSICAL"/>
    <s v="AMPHITHEATRE"/>
    <x v="179"/>
    <s v="INTERMEDIATE ACCOUNTING I"/>
    <s v="C0666"/>
    <s v="DR. GRACE MUSA"/>
    <s v="BCOM"/>
    <s v="MAIN"/>
    <n v="3"/>
    <n v="3"/>
    <n v="1"/>
    <n v="63"/>
    <s v=""/>
    <s v=""/>
    <s v=""/>
    <s v=""/>
    <s v=""/>
    <s v=""/>
    <s v=""/>
    <n v="1"/>
    <s v=""/>
    <s v=""/>
    <s v=""/>
    <s v=""/>
    <s v=""/>
    <m/>
    <s v=""/>
    <x v="2"/>
    <s v="AF"/>
    <s v="KCABCOM"/>
    <s v="BCOM"/>
    <x v="0"/>
    <s v="MAIN"/>
    <s v="YEAR1TRIM3"/>
    <s v="B"/>
    <m/>
    <m/>
    <x v="0"/>
  </r>
  <r>
    <n v="7"/>
    <s v="SUNDAY "/>
    <s v="1100-1400 HRS"/>
    <s v="PG"/>
    <s v="ZOOM"/>
    <x v="44"/>
    <s v="ADVANCED ACCOUNTING THEORY"/>
    <s v="C0666"/>
    <s v="DR. GRACE MUSA"/>
    <s v="MSC FIN_ACC"/>
    <s v="MAIN"/>
    <n v="3"/>
    <n v="3"/>
    <n v="1"/>
    <n v="22"/>
    <s v=""/>
    <s v=""/>
    <s v=""/>
    <s v=""/>
    <s v=""/>
    <s v=""/>
    <s v=""/>
    <s v=""/>
    <s v=""/>
    <s v=""/>
    <n v="1"/>
    <s v=""/>
    <s v=""/>
    <m/>
    <s v=""/>
    <x v="2"/>
    <s v="AF"/>
    <s v="KCAMSCCOM"/>
    <s v="MSC FIN_ACC"/>
    <x v="3"/>
    <s v="MAIN"/>
    <s v="YEAR1TRIM2"/>
    <s v="A"/>
    <m/>
    <n v="26"/>
    <x v="0"/>
  </r>
  <r>
    <n v="4"/>
    <s v="THURSDAY"/>
    <s v="1100-1400 HRS"/>
    <s v="PHYSICAL"/>
    <s v="LT 2-4"/>
    <x v="182"/>
    <s v="DEVELOPMENT FINANCE"/>
    <s v="C0666"/>
    <s v="DR. GRACE MUSA"/>
    <s v="BCOM"/>
    <s v="MAIN"/>
    <n v="3"/>
    <n v="3"/>
    <n v="1"/>
    <n v="51"/>
    <s v=""/>
    <s v=""/>
    <s v=""/>
    <s v=""/>
    <s v=""/>
    <s v=""/>
    <s v=""/>
    <n v="1"/>
    <s v=""/>
    <s v=""/>
    <s v=""/>
    <s v=""/>
    <s v=""/>
    <m/>
    <s v=""/>
    <x v="2"/>
    <s v="AF"/>
    <s v="KCABCOM"/>
    <s v="BCOM"/>
    <x v="0"/>
    <s v="MAIN"/>
    <s v="YEAR3TRIM1"/>
    <s v="B"/>
    <s v="FO"/>
    <n v="1"/>
    <x v="0"/>
  </r>
  <r>
    <n v="1"/>
    <s v="MONDAY"/>
    <s v="1100-1400 HRS"/>
    <s v="LAB"/>
    <s v="TC 0-3"/>
    <x v="508"/>
    <s v="FUNDAMENTALS OF COMPUTER SYSTEMS"/>
    <s v="C0680"/>
    <s v="CATHERINE GACHIRI"/>
    <s v="DHRM"/>
    <s v="MAIN"/>
    <m/>
    <m/>
    <m/>
    <n v="12"/>
    <m/>
    <m/>
    <m/>
    <m/>
    <m/>
    <m/>
    <m/>
    <m/>
    <m/>
    <m/>
    <m/>
    <m/>
    <m/>
    <m/>
    <m/>
    <x v="3"/>
    <s v="NAC"/>
    <s v="KCADHRM"/>
    <s v="DHRM"/>
    <x v="0"/>
    <s v="MAIN"/>
    <s v="STAGE 2"/>
    <s v="A"/>
    <m/>
    <m/>
    <x v="0"/>
  </r>
  <r>
    <n v="1"/>
    <s v="MONDAY"/>
    <s v="1100-1400 HRS"/>
    <s v="LAB"/>
    <s v="TC 0-3"/>
    <x v="508"/>
    <s v="FUNDAMENTALS OF COMPUTER SYSTEMS"/>
    <s v="C0680"/>
    <s v="CATHERINE GACHIRI"/>
    <s v="DJM"/>
    <s v="MAIN"/>
    <s v="3"/>
    <s v="3"/>
    <n v="1"/>
    <n v="6"/>
    <s v=""/>
    <s v=""/>
    <s v=""/>
    <s v=""/>
    <n v="1"/>
    <s v=""/>
    <s v=""/>
    <s v=""/>
    <s v=""/>
    <s v=""/>
    <s v=""/>
    <s v=""/>
    <s v=""/>
    <m/>
    <s v=""/>
    <x v="1"/>
    <s v="NAC"/>
    <s v="KCADJDM"/>
    <s v="DJM"/>
    <x v="0"/>
    <s v="MAIN"/>
    <s v="TRIM 1"/>
    <s v="F"/>
    <m/>
    <m/>
    <x v="0"/>
  </r>
  <r>
    <n v="4"/>
    <s v="THURSDAY"/>
    <s v="0700-1100 HRS"/>
    <s v="LAB"/>
    <s v="TC 0-1/0-2"/>
    <x v="526"/>
    <s v="WEB TECHNOLOGIES AND INTERNET APPLICATIONS"/>
    <s v="C0680"/>
    <s v="CATHERINE GACHIRI"/>
    <s v="B.Ed(Arts)"/>
    <s v="MAIN"/>
    <m/>
    <n v="0"/>
    <n v="0"/>
    <n v="5"/>
    <s v=""/>
    <s v=""/>
    <s v=""/>
    <s v=""/>
    <s v=""/>
    <s v=""/>
    <s v=""/>
    <s v=""/>
    <s v=""/>
    <n v="0"/>
    <s v=""/>
    <s v=""/>
    <s v=""/>
    <m/>
    <s v=""/>
    <x v="1"/>
    <s v="SD AND IS"/>
    <s v="KCABEDUORD"/>
    <s v="B.Ed(Arts)"/>
    <x v="0"/>
    <s v="MAIN"/>
    <s v="GSSY2S2"/>
    <s v="C"/>
    <m/>
    <m/>
    <x v="0"/>
  </r>
  <r>
    <n v="4"/>
    <s v="THURSDAY"/>
    <s v="0700-1100 HRS"/>
    <s v="LAB"/>
    <s v="TC 0-1/0-2"/>
    <x v="526"/>
    <s v="WEB TECHNOLOGIES AND INTERNET APPLICATIONS"/>
    <s v="C0680"/>
    <s v="CATHERINE GACHIRI"/>
    <s v="BCT"/>
    <s v="MAIN"/>
    <s v="4"/>
    <s v="4"/>
    <n v="1"/>
    <n v="84"/>
    <m/>
    <s v=""/>
    <s v=""/>
    <s v=""/>
    <s v=""/>
    <s v=""/>
    <n v="1"/>
    <s v=""/>
    <s v=""/>
    <s v=""/>
    <s v=""/>
    <s v=""/>
    <s v=""/>
    <m/>
    <s v=""/>
    <x v="0"/>
    <s v="SD AND IS"/>
    <s v="KCABSCICT"/>
    <s v="BCT"/>
    <x v="0"/>
    <s v="MAIN"/>
    <s v="YEAR1TRIM1"/>
    <s v="C"/>
    <m/>
    <m/>
    <x v="0"/>
  </r>
  <r>
    <n v="2"/>
    <s v="TUESDAY"/>
    <s v="1100-1400 HRS"/>
    <s v="LAB"/>
    <s v="TC 0-7/0-8"/>
    <x v="38"/>
    <s v="FUNDAMENTALS OF COMPUTER SYSTEMS"/>
    <s v="C0680"/>
    <s v="CATHERINE GACHIRI"/>
    <s v="B.Ed(Arts)"/>
    <s v="MAIN"/>
    <m/>
    <n v="0"/>
    <n v="0"/>
    <n v="5"/>
    <s v=""/>
    <s v=""/>
    <s v=""/>
    <s v=""/>
    <s v=""/>
    <s v=""/>
    <s v=""/>
    <s v=""/>
    <s v=""/>
    <n v="0"/>
    <s v=""/>
    <s v=""/>
    <s v=""/>
    <m/>
    <s v=""/>
    <x v="1"/>
    <s v="NAC"/>
    <s v="KCABEDUORD"/>
    <s v="B.Ed(Arts)"/>
    <x v="0"/>
    <s v="MAIN"/>
    <s v="GSSY1S1"/>
    <s v="B"/>
    <m/>
    <m/>
    <x v="0"/>
  </r>
  <r>
    <n v="2"/>
    <s v="TUESDAY"/>
    <s v="1100-1400 HRS"/>
    <s v="LAB"/>
    <s v="TC 0-7/0-8"/>
    <x v="38"/>
    <s v="FUNDAMENTALS OF COMPUTER SYSTEMS"/>
    <s v="C0680"/>
    <s v="CATHERINE GACHIRI"/>
    <s v="BCCJ"/>
    <s v="MAIN"/>
    <m/>
    <n v="0"/>
    <n v="0"/>
    <n v="10"/>
    <s v=""/>
    <s v=""/>
    <s v=""/>
    <s v=""/>
    <s v=""/>
    <s v=""/>
    <s v=""/>
    <s v=""/>
    <s v=""/>
    <s v=""/>
    <s v=""/>
    <s v=""/>
    <s v=""/>
    <m/>
    <s v=""/>
    <x v="1"/>
    <s v="NAC"/>
    <s v="KCABACY"/>
    <s v="BCCJ"/>
    <x v="0"/>
    <s v="MAIN"/>
    <s v="GSSY1S1"/>
    <s v="B"/>
    <m/>
    <m/>
    <x v="0"/>
  </r>
  <r>
    <n v="2"/>
    <s v="TUESDAY"/>
    <s v="1100-1400 HRS"/>
    <s v="LAB"/>
    <s v="TC 0-7/0-8"/>
    <x v="38"/>
    <s v="FUNDAMENTALS OF COMPUTER SYSTEMS"/>
    <s v="C0680"/>
    <s v="CATHERINE GACHIRI"/>
    <s v="BCP"/>
    <s v="MAIN"/>
    <m/>
    <m/>
    <m/>
    <n v="10"/>
    <s v=""/>
    <s v=""/>
    <s v=""/>
    <s v=""/>
    <s v=""/>
    <s v=""/>
    <s v=""/>
    <s v=""/>
    <s v=""/>
    <s v=""/>
    <s v=""/>
    <s v=""/>
    <s v=""/>
    <m/>
    <s v=""/>
    <x v="1"/>
    <s v="EPS"/>
    <s v="KCABACP"/>
    <s v="BCP"/>
    <x v="0"/>
    <s v="MAIN"/>
    <s v="GSSY1S1"/>
    <s v="B"/>
    <m/>
    <n v="30"/>
    <x v="0"/>
  </r>
  <r>
    <n v="2"/>
    <s v="TUESDAY"/>
    <s v="1100-1400 HRS"/>
    <s v="LAB"/>
    <s v="TC 0-7/0-8"/>
    <x v="38"/>
    <s v="FUNDAMENTALS OF COMPUTER SYSTEMS"/>
    <s v="C0680"/>
    <s v="CATHERINE GACHIRI"/>
    <s v="BECE"/>
    <s v="MAIN"/>
    <m/>
    <m/>
    <m/>
    <n v="6"/>
    <m/>
    <m/>
    <m/>
    <m/>
    <m/>
    <m/>
    <m/>
    <m/>
    <m/>
    <m/>
    <m/>
    <m/>
    <m/>
    <m/>
    <m/>
    <x v="1"/>
    <s v="NAC"/>
    <s v="KCABECE"/>
    <s v="BECE"/>
    <x v="0"/>
    <s v="MAIN"/>
    <s v="GSSY1S1"/>
    <s v="B"/>
    <m/>
    <m/>
    <x v="0"/>
  </r>
  <r>
    <n v="2"/>
    <s v="TUESDAY"/>
    <s v="1100-1400 HRS"/>
    <s v="LAB"/>
    <s v="TC 0-7/0-8"/>
    <x v="38"/>
    <s v="FUNDAMENTALS OF COMPUTER SYSTEMS"/>
    <s v="C0680"/>
    <s v="CATHERINE GACHIRI"/>
    <s v="BCT"/>
    <s v="MAIN"/>
    <s v="3"/>
    <s v="3"/>
    <n v="1"/>
    <n v="142"/>
    <m/>
    <s v=""/>
    <s v=""/>
    <s v=""/>
    <s v=""/>
    <s v=""/>
    <n v="1"/>
    <s v=""/>
    <s v=""/>
    <s v=""/>
    <s v=""/>
    <s v=""/>
    <s v=""/>
    <m/>
    <s v=""/>
    <x v="0"/>
    <s v="NAC"/>
    <s v="KCABSCICT"/>
    <s v="BCT"/>
    <x v="0"/>
    <s v="MAIN"/>
    <s v="YEAR1TRIM1"/>
    <s v="B"/>
    <m/>
    <m/>
    <x v="0"/>
  </r>
  <r>
    <n v="2"/>
    <s v="TUESDAY"/>
    <s v="1100-1400 HRS"/>
    <s v="LAB"/>
    <s v="TC 0-7/0-8"/>
    <x v="38"/>
    <s v="FUNDAMENTALS OF COMPUTER SYSTEMS"/>
    <s v="C0680"/>
    <s v="CATHERINE GACHIRI"/>
    <s v="BGAT"/>
    <s v="MAIN"/>
    <s v="3"/>
    <s v="3"/>
    <n v="1"/>
    <n v="92"/>
    <m/>
    <s v=""/>
    <s v=""/>
    <s v=""/>
    <s v=""/>
    <s v=""/>
    <s v=""/>
    <s v=""/>
    <s v=""/>
    <s v=""/>
    <s v=""/>
    <s v=""/>
    <s v=""/>
    <m/>
    <s v=""/>
    <x v="0"/>
    <s v="NAC"/>
    <s v="KCASGAT"/>
    <s v="BGAT"/>
    <x v="0"/>
    <s v="MAIN"/>
    <s v="YEAR1TRIM1"/>
    <s v="B"/>
    <m/>
    <m/>
    <x v="0"/>
  </r>
  <r>
    <n v="5"/>
    <s v="FRIDAY"/>
    <s v="1100-1400 HRS"/>
    <s v="VIRTUAL"/>
    <s v="ZOOM"/>
    <x v="1"/>
    <s v="STRATEGIC INFORMATION SYSTEMS MANAGEMENT"/>
    <s v="C0680"/>
    <s v="CATHERINE GACHIRI"/>
    <s v="BIT"/>
    <s v="MAIN"/>
    <m/>
    <n v="0"/>
    <n v="0"/>
    <n v="258"/>
    <m/>
    <s v=""/>
    <s v=""/>
    <s v=""/>
    <s v=""/>
    <s v=""/>
    <n v="0"/>
    <s v=""/>
    <s v=""/>
    <s v=""/>
    <s v=""/>
    <s v=""/>
    <s v=""/>
    <m/>
    <s v=""/>
    <x v="0"/>
    <s v="SD AND IS"/>
    <s v="KCABSCIT"/>
    <s v="BIT"/>
    <x v="0"/>
    <s v="MAIN"/>
    <s v="YEAR3TRIM1"/>
    <s v="B"/>
    <m/>
    <m/>
    <x v="0"/>
  </r>
  <r>
    <n v="5"/>
    <s v="FRIDAY"/>
    <s v="1100-1400 HRS"/>
    <s v="VIRTUAL"/>
    <s v="ZOOM"/>
    <x v="1"/>
    <s v="STRATEGIC INFORMATION SYSTEMS MANAGEMENT"/>
    <s v="C0680"/>
    <s v="CATHERINE GACHIRI"/>
    <s v="BIT"/>
    <s v="MAIN"/>
    <s v="3"/>
    <s v="3"/>
    <n v="1"/>
    <n v="38"/>
    <m/>
    <s v=""/>
    <s v=""/>
    <s v=""/>
    <s v=""/>
    <s v=""/>
    <n v="1"/>
    <s v=""/>
    <s v=""/>
    <s v=""/>
    <s v=""/>
    <s v=""/>
    <s v=""/>
    <m/>
    <s v=""/>
    <x v="0"/>
    <s v="SD AND IS"/>
    <s v="KCABSCIT"/>
    <s v="BIT"/>
    <x v="0"/>
    <s v="MAIN"/>
    <s v="YEAR3TRIM1"/>
    <s v="B"/>
    <m/>
    <m/>
    <x v="0"/>
  </r>
  <r>
    <n v="1"/>
    <s v="MONDAY"/>
    <s v="0800-1100 HRS"/>
    <s v="LAB"/>
    <s v="LAB2"/>
    <x v="33"/>
    <s v="COMPUTER APPLICATIONS"/>
    <s v="C0680"/>
    <s v="CATHERINE GACHIRI"/>
    <s v="DBM"/>
    <s v="TOWN"/>
    <n v="3"/>
    <n v="3"/>
    <n v="1"/>
    <n v="25"/>
    <s v=""/>
    <s v=""/>
    <s v=""/>
    <s v=""/>
    <s v=""/>
    <n v="1"/>
    <s v=""/>
    <s v=""/>
    <s v=""/>
    <s v=""/>
    <s v=""/>
    <s v=""/>
    <s v=""/>
    <m/>
    <s v=""/>
    <x v="2"/>
    <s v="SD AND IS"/>
    <s v="KCADIPBMNGT"/>
    <s v="DBM"/>
    <x v="0"/>
    <s v="TOWN"/>
    <s v="TRIM 3"/>
    <s v="A"/>
    <m/>
    <m/>
    <x v="0"/>
  </r>
  <r>
    <n v="1"/>
    <s v="MONDAY"/>
    <s v="0800-1100 HRS"/>
    <s v="LAB"/>
    <s v="LAB2"/>
    <x v="33"/>
    <s v="COMPUTER APPLICATIONS"/>
    <s v="C0680"/>
    <s v="CATHERINE GACHIRI"/>
    <s v="DBIT"/>
    <s v="TOWN"/>
    <m/>
    <n v="0"/>
    <n v="0"/>
    <n v="18"/>
    <m/>
    <s v=""/>
    <s v=""/>
    <n v="0"/>
    <s v=""/>
    <s v=""/>
    <s v=""/>
    <s v=""/>
    <s v=""/>
    <s v=""/>
    <s v=""/>
    <s v=""/>
    <s v=""/>
    <m/>
    <s v=""/>
    <x v="0"/>
    <s v="SD AND IS"/>
    <s v="KCADBIT"/>
    <s v="DBIT"/>
    <x v="0"/>
    <s v="TOWN"/>
    <s v="TRIM 2"/>
    <s v="A"/>
    <m/>
    <m/>
    <x v="0"/>
  </r>
  <r>
    <n v="1"/>
    <s v="MONDAY"/>
    <s v="0800-1100 HRS"/>
    <s v="LAB"/>
    <s v="LAB2"/>
    <x v="33"/>
    <s v="COMPUTER APPLICATIONS"/>
    <s v="C0680"/>
    <s v="CATHERINE GACHIRI"/>
    <s v="DIT"/>
    <s v="TOWN"/>
    <m/>
    <n v="0"/>
    <n v="0"/>
    <n v="29"/>
    <m/>
    <s v=""/>
    <s v=""/>
    <n v="0"/>
    <s v=""/>
    <s v=""/>
    <s v=""/>
    <s v=""/>
    <s v=""/>
    <s v=""/>
    <s v=""/>
    <s v=""/>
    <s v=""/>
    <m/>
    <s v=""/>
    <x v="0"/>
    <s v="SD AND IS"/>
    <s v="KCADIPIT"/>
    <s v="DIT"/>
    <x v="0"/>
    <s v="TOWN"/>
    <s v="TRIM 2"/>
    <s v="A"/>
    <m/>
    <m/>
    <x v="0"/>
  </r>
  <r>
    <n v="4"/>
    <s v="THURSDAY"/>
    <s v="1100-1400 HRS"/>
    <s v="VIRTUAL"/>
    <s v="ZOOM"/>
    <x v="94"/>
    <s v="COMMERCIAL RELATIONSHIPS"/>
    <s v="C0683"/>
    <s v="OKEMWA OGWOKA"/>
    <s v="DPL"/>
    <s v="KITENGELA"/>
    <m/>
    <n v="0"/>
    <n v="0"/>
    <m/>
    <s v=""/>
    <s v=""/>
    <s v=""/>
    <s v=""/>
    <s v=""/>
    <n v="0"/>
    <s v=""/>
    <s v=""/>
    <s v=""/>
    <s v=""/>
    <s v=""/>
    <s v=""/>
    <s v=""/>
    <m/>
    <s v=""/>
    <x v="2"/>
    <s v="BAM"/>
    <s v="KCADPL"/>
    <s v="DPL"/>
    <x v="0"/>
    <s v="KITENGELA"/>
    <s v="TRIM 4"/>
    <s v="A"/>
    <m/>
    <m/>
    <x v="0"/>
  </r>
  <r>
    <n v="4"/>
    <s v="THURSDAY"/>
    <s v="1100-1400 HRS"/>
    <s v="VIRTUAL"/>
    <s v="ZOOM"/>
    <x v="94"/>
    <s v="COMMERCIAL RELATIONSHIPS"/>
    <s v="C0683"/>
    <s v="OKEMWA OGWOKA"/>
    <s v="DPL"/>
    <s v="KSM"/>
    <m/>
    <n v="0"/>
    <n v="0"/>
    <m/>
    <s v=""/>
    <s v=""/>
    <s v=""/>
    <s v=""/>
    <s v=""/>
    <n v="0"/>
    <s v=""/>
    <s v=""/>
    <s v=""/>
    <s v=""/>
    <s v=""/>
    <s v=""/>
    <s v=""/>
    <m/>
    <s v=""/>
    <x v="2"/>
    <s v="BAM"/>
    <s v="KCADPL"/>
    <s v="DPL"/>
    <x v="0"/>
    <s v="KSM"/>
    <s v="TRIM 4"/>
    <s v="A"/>
    <m/>
    <m/>
    <x v="0"/>
  </r>
  <r>
    <n v="4"/>
    <s v="THURSDAY"/>
    <s v="1100-1400 HRS"/>
    <s v="VIRTUAL"/>
    <s v="ZOOM"/>
    <x v="94"/>
    <s v="COMMERCIAL RELATIONSHIPS"/>
    <s v="C0683"/>
    <s v="OKEMWA OGWOKA"/>
    <s v="DPL"/>
    <s v="MAIN"/>
    <m/>
    <n v="0"/>
    <n v="0"/>
    <m/>
    <s v=""/>
    <s v=""/>
    <s v=""/>
    <s v=""/>
    <s v=""/>
    <n v="0"/>
    <s v=""/>
    <s v=""/>
    <s v=""/>
    <s v=""/>
    <s v=""/>
    <s v=""/>
    <s v=""/>
    <m/>
    <s v=""/>
    <x v="2"/>
    <s v="BAM"/>
    <s v="KCADPL"/>
    <s v="DPL"/>
    <x v="0"/>
    <s v="MAIN"/>
    <s v="TRIM 4"/>
    <s v="A"/>
    <m/>
    <m/>
    <x v="0"/>
  </r>
  <r>
    <n v="4"/>
    <s v="THURSDAY"/>
    <s v="1100-1400 HRS"/>
    <s v="VIRTUAL"/>
    <s v="ZOOM"/>
    <x v="94"/>
    <s v="COMMERCIAL RELATIONSHIPS"/>
    <s v="C0683"/>
    <s v="OKEMWA OGWOKA"/>
    <s v="DPL"/>
    <s v="TOWN"/>
    <n v="3"/>
    <n v="3"/>
    <n v="1"/>
    <n v="60"/>
    <s v=""/>
    <s v=""/>
    <s v=""/>
    <s v=""/>
    <s v=""/>
    <n v="1"/>
    <s v=""/>
    <s v=""/>
    <s v=""/>
    <s v=""/>
    <s v=""/>
    <s v=""/>
    <s v=""/>
    <m/>
    <s v=""/>
    <x v="2"/>
    <s v="BAM"/>
    <s v="KCADPL"/>
    <s v="DPL"/>
    <x v="0"/>
    <s v="TOWN"/>
    <s v="TRIM 4"/>
    <s v="A"/>
    <m/>
    <m/>
    <x v="0"/>
  </r>
  <r>
    <n v="6"/>
    <s v="SATURDAY"/>
    <s v="1730-2030 HRS"/>
    <s v="VIRTUAL"/>
    <s v="ZOOM"/>
    <x v="536"/>
    <s v="TRANSNATIONAL ORGANISED CRIME"/>
    <s v="C0700"/>
    <s v="PURITY MUTONYI"/>
    <s v="BCCJ"/>
    <s v="MAIN"/>
    <n v="3"/>
    <n v="3"/>
    <n v="1"/>
    <n v="5"/>
    <s v=""/>
    <s v=""/>
    <s v=""/>
    <s v=""/>
    <s v=""/>
    <s v=""/>
    <s v=""/>
    <s v=""/>
    <s v=""/>
    <s v=""/>
    <s v=""/>
    <s v=""/>
    <s v=""/>
    <m/>
    <s v=""/>
    <x v="1"/>
    <s v="EPS"/>
    <s v="KCABACY"/>
    <s v="BCCJ"/>
    <x v="4"/>
    <s v="MAIN"/>
    <s v="Y4S1"/>
    <s v="A"/>
    <m/>
    <m/>
    <x v="0"/>
  </r>
  <r>
    <n v="1"/>
    <s v="MONDAY"/>
    <s v="1100-1400 HRS"/>
    <s v="VIRTUAL"/>
    <s v="ZOOM"/>
    <x v="536"/>
    <s v="TRANSNATIONAL ORGANISED CRIME"/>
    <s v="C0700"/>
    <s v="PURITY MUTONYI"/>
    <s v="BCCJ"/>
    <s v="MAIN"/>
    <n v="3"/>
    <n v="3"/>
    <n v="1"/>
    <n v="6"/>
    <s v=""/>
    <s v=""/>
    <s v=""/>
    <s v=""/>
    <s v=""/>
    <s v=""/>
    <s v=""/>
    <s v=""/>
    <s v=""/>
    <s v=""/>
    <s v=""/>
    <s v=""/>
    <s v=""/>
    <m/>
    <s v=""/>
    <x v="1"/>
    <s v="EPS"/>
    <s v="KCABACY"/>
    <s v="BCCJ"/>
    <x v="0"/>
    <s v="MAIN"/>
    <s v="GSSY4S1"/>
    <s v="A"/>
    <m/>
    <m/>
    <x v="0"/>
  </r>
  <r>
    <n v="2"/>
    <s v="TUESDAY"/>
    <s v="1400-1700 HRS"/>
    <s v="PHYSICAL"/>
    <s v="TC 4-9"/>
    <x v="537"/>
    <s v="GERONTOLOGY COUNSELLING"/>
    <s v="C0700"/>
    <s v="PURITY MUTONYI"/>
    <s v="BCP"/>
    <s v="MAIN"/>
    <s v="3"/>
    <s v="3"/>
    <n v="1"/>
    <n v="10"/>
    <s v=""/>
    <s v=""/>
    <s v=""/>
    <s v=""/>
    <s v=""/>
    <s v=""/>
    <s v=""/>
    <s v=""/>
    <s v=""/>
    <n v="1"/>
    <s v=""/>
    <s v=""/>
    <s v=""/>
    <m/>
    <s v=""/>
    <x v="1"/>
    <s v="EPS"/>
    <s v="KCABACP"/>
    <s v="BCP"/>
    <x v="0"/>
    <s v="MAIN"/>
    <s v="GSSY4S1"/>
    <s v="A"/>
    <m/>
    <m/>
    <x v="0"/>
  </r>
  <r>
    <n v="5"/>
    <s v="FRIDAY"/>
    <s v="1100-1400 HRS"/>
    <s v="VIRTUAL"/>
    <s v="ZOOM"/>
    <x v="212"/>
    <s v="FOUNDATIONS OF CRITICAL AND CREATIVE THINKING"/>
    <s v="C0700"/>
    <s v="PURITY MUTONYI"/>
    <s v="BECE"/>
    <s v="MAIN"/>
    <s v="3"/>
    <m/>
    <m/>
    <n v="6"/>
    <m/>
    <m/>
    <m/>
    <m/>
    <m/>
    <m/>
    <m/>
    <m/>
    <m/>
    <m/>
    <m/>
    <m/>
    <m/>
    <m/>
    <m/>
    <x v="1"/>
    <s v="SS"/>
    <s v="KCABECE"/>
    <s v="BECE"/>
    <x v="0"/>
    <s v="MAIN"/>
    <s v="GSSY1S2"/>
    <s v="E"/>
    <m/>
    <m/>
    <x v="0"/>
  </r>
  <r>
    <n v="6"/>
    <s v="SATURDAY"/>
    <s v="1500-1800 HRS"/>
    <s v="VIRTUAL"/>
    <s v="ZOOM"/>
    <x v="538"/>
    <s v="HISTORICAL AND CONCEPTUAL FOUNDATIONS OF PSYCHOLOGY"/>
    <s v="C0700"/>
    <s v="PURITY MUTONYI"/>
    <s v="BCP"/>
    <s v="MAIN"/>
    <n v="3"/>
    <n v="3"/>
    <n v="1"/>
    <n v="6"/>
    <s v=""/>
    <s v=""/>
    <s v=""/>
    <s v=""/>
    <s v=""/>
    <s v=""/>
    <s v=""/>
    <s v=""/>
    <s v=""/>
    <n v="1"/>
    <s v=""/>
    <s v=""/>
    <s v=""/>
    <m/>
    <s v=""/>
    <x v="1"/>
    <s v="EPS"/>
    <s v="KCABACP"/>
    <s v="BCP"/>
    <x v="1"/>
    <s v="MAIN"/>
    <s v="SSY1S1"/>
    <s v="A"/>
    <m/>
    <m/>
    <x v="0"/>
  </r>
  <r>
    <n v="4"/>
    <s v="THURSDAY"/>
    <s v="1400-1700 HRS"/>
    <s v="VIRTUAL"/>
    <s v="ZOOM"/>
    <x v="539"/>
    <s v="ENVIRONMENTAL PSYCHOLOGY"/>
    <s v="C0700"/>
    <s v="PURITY MUTONYI"/>
    <s v="BCP"/>
    <s v="MAIN"/>
    <s v="3"/>
    <s v="3"/>
    <n v="1"/>
    <n v="10"/>
    <s v=""/>
    <s v=""/>
    <s v=""/>
    <s v=""/>
    <s v=""/>
    <s v=""/>
    <s v=""/>
    <s v=""/>
    <s v=""/>
    <n v="1"/>
    <s v=""/>
    <s v=""/>
    <s v=""/>
    <m/>
    <s v=""/>
    <x v="1"/>
    <s v="EPS"/>
    <s v="KCABACP"/>
    <s v="BCP"/>
    <x v="0"/>
    <s v="MAIN"/>
    <s v="GSSY3S2"/>
    <s v="A"/>
    <m/>
    <m/>
    <x v="0"/>
  </r>
  <r>
    <n v="6"/>
    <s v="SATURDAY"/>
    <s v="1730-2030 HRS"/>
    <s v="VIRTUAL"/>
    <s v="ZOOM"/>
    <x v="540"/>
    <s v="INTRODUCTION TO AFRICAN CULTURE AND RELIGION"/>
    <s v="C0700"/>
    <s v="PURITY MUTONYI"/>
    <s v="B.Ed(Arts)"/>
    <s v="MAIN"/>
    <m/>
    <m/>
    <m/>
    <n v="6"/>
    <m/>
    <m/>
    <m/>
    <m/>
    <m/>
    <m/>
    <m/>
    <m/>
    <m/>
    <m/>
    <m/>
    <m/>
    <m/>
    <m/>
    <m/>
    <x v="1"/>
    <s v="EPS"/>
    <s v="KCABEDUORD"/>
    <s v="B.Ed(Arts)"/>
    <x v="4"/>
    <s v="MAIN"/>
    <s v="Y1S2"/>
    <s v="A"/>
    <m/>
    <n v="30"/>
    <x v="0"/>
  </r>
  <r>
    <n v="5"/>
    <s v="FRIDAY"/>
    <s v="0800-1100 HRS"/>
    <s v="VIRTUAL"/>
    <s v="ZOOM"/>
    <x v="540"/>
    <s v="INTRODUCTION TO AFRICAN CULTURE AND RELIGION"/>
    <s v="C0700"/>
    <s v="PURITY MUTONYI"/>
    <s v="B.Ed(Arts)"/>
    <s v="MAIN"/>
    <n v="3"/>
    <n v="3"/>
    <n v="1"/>
    <n v="5"/>
    <s v=""/>
    <s v=""/>
    <s v=""/>
    <s v=""/>
    <s v=""/>
    <s v=""/>
    <s v=""/>
    <s v=""/>
    <s v=""/>
    <n v="1"/>
    <s v=""/>
    <s v=""/>
    <s v=""/>
    <m/>
    <s v=""/>
    <x v="1"/>
    <s v="EPS"/>
    <s v="KCABEDUORD"/>
    <s v="B.Ed(Arts)"/>
    <x v="0"/>
    <s v="MAIN"/>
    <s v="GSSY1S2"/>
    <s v="A"/>
    <m/>
    <m/>
    <x v="0"/>
  </r>
  <r>
    <n v="2"/>
    <s v="TUESDAY"/>
    <s v="1700-2000 HRS"/>
    <s v="PHYSICAL"/>
    <s v="TC 2-4"/>
    <x v="541"/>
    <s v="INTRODUCTION TO AFRICAN CULTURE AND RELIGION"/>
    <s v="C0700"/>
    <s v="PURITY MUTONYI"/>
    <s v="DIPED"/>
    <s v="MAIN"/>
    <s v="3"/>
    <m/>
    <m/>
    <n v="6"/>
    <m/>
    <m/>
    <m/>
    <m/>
    <m/>
    <m/>
    <m/>
    <m/>
    <m/>
    <m/>
    <m/>
    <m/>
    <m/>
    <m/>
    <m/>
    <x v="1"/>
    <s v="EPS"/>
    <s v="KCADE"/>
    <s v="DIPED"/>
    <x v="4"/>
    <s v="MAIN"/>
    <s v="TRIM 2"/>
    <s v="A"/>
    <m/>
    <m/>
    <x v="0"/>
  </r>
  <r>
    <n v="2"/>
    <s v="TUESDAY"/>
    <s v="1100-1400 HRS"/>
    <s v="PHYSICAL"/>
    <s v="LT 2-2"/>
    <x v="542"/>
    <s v="INVESTMENT ANALYSIS AND ASSET MANAGEMENT"/>
    <s v="C0703"/>
    <s v="DR. ARGAN WEKESA"/>
    <s v="BSC AS"/>
    <s v="MAIN"/>
    <n v="3"/>
    <n v="3"/>
    <n v="1"/>
    <n v="47"/>
    <s v=""/>
    <s v=""/>
    <s v=""/>
    <s v=""/>
    <s v=""/>
    <s v=""/>
    <s v=""/>
    <n v="1"/>
    <s v=""/>
    <s v=""/>
    <s v=""/>
    <s v=""/>
    <s v=""/>
    <m/>
    <s v=""/>
    <x v="2"/>
    <s v="ECOSTA"/>
    <s v="KCABAS"/>
    <s v="BSC AS"/>
    <x v="0"/>
    <s v="MAIN"/>
    <s v="YEAR3TRIM1"/>
    <s v="A"/>
    <m/>
    <m/>
    <x v="0"/>
  </r>
  <r>
    <n v="7"/>
    <s v="SUNDAY"/>
    <s v="1100-1400 HRS"/>
    <s v="PG"/>
    <s v="ZOOM"/>
    <x v="283"/>
    <s v="SECURITY ANALYSIS"/>
    <s v="C0703"/>
    <s v="DR. ARGAN WEKESA"/>
    <s v="MSC FIN"/>
    <s v="MAIN"/>
    <n v="3"/>
    <n v="3"/>
    <n v="1"/>
    <n v="22"/>
    <s v=""/>
    <s v=""/>
    <s v=""/>
    <s v=""/>
    <s v=""/>
    <s v=""/>
    <s v=""/>
    <s v=""/>
    <s v=""/>
    <s v=""/>
    <s v=""/>
    <s v=""/>
    <s v=""/>
    <m/>
    <s v=""/>
    <x v="2"/>
    <s v="AF"/>
    <s v="KCAMSCCOM"/>
    <s v="MSC FIN"/>
    <x v="3"/>
    <s v="MAIN"/>
    <s v="YEAR1TRIM2"/>
    <s v="A"/>
    <m/>
    <m/>
    <x v="0"/>
  </r>
  <r>
    <n v="2"/>
    <s v="TUESDAY"/>
    <s v="0800-1100 HRS"/>
    <s v="PHYSICAL"/>
    <s v="TC 4-10"/>
    <x v="523"/>
    <s v="PROBABILITY AND STATISTICS I"/>
    <s v="C0703"/>
    <s v="DR. ARGAN WEKESA"/>
    <s v="BSD"/>
    <s v="MAIN"/>
    <s v="3"/>
    <s v="3"/>
    <n v="1"/>
    <n v="100"/>
    <m/>
    <s v=""/>
    <s v=""/>
    <s v=""/>
    <s v=""/>
    <s v=""/>
    <n v="1"/>
    <s v=""/>
    <s v=""/>
    <s v=""/>
    <s v=""/>
    <s v=""/>
    <s v=""/>
    <m/>
    <s v=""/>
    <x v="0"/>
    <s v="ECOSTA"/>
    <s v="KCABSSD"/>
    <s v="BSD"/>
    <x v="0"/>
    <s v="MAIN"/>
    <s v="YEAR1TRIM2"/>
    <s v="F"/>
    <m/>
    <m/>
    <x v="0"/>
  </r>
  <r>
    <n v="1"/>
    <s v="MONDAY"/>
    <s v="1100-1400 HRS"/>
    <s v="PHYSICAL"/>
    <s v="TC 3-4"/>
    <x v="543"/>
    <s v="SURVIVAL ANALYSIS"/>
    <s v="C0703"/>
    <s v="DR. ARGAN WEKESA"/>
    <s v="BSC EandS"/>
    <s v="MAIN"/>
    <s v="3"/>
    <n v="0"/>
    <n v="0"/>
    <m/>
    <s v=""/>
    <s v=""/>
    <s v=""/>
    <s v=""/>
    <s v=""/>
    <s v=""/>
    <s v=""/>
    <s v=""/>
    <s v=""/>
    <s v=""/>
    <s v=""/>
    <s v=""/>
    <s v=""/>
    <m/>
    <s v=""/>
    <x v="2"/>
    <s v="ECOSTA"/>
    <s v="KCABECOSTA"/>
    <s v="BSC EandS"/>
    <x v="0"/>
    <s v="MAIN"/>
    <s v="YEAR3TRIM2"/>
    <s v="B"/>
    <s v="SO"/>
    <m/>
    <x v="0"/>
  </r>
  <r>
    <n v="3"/>
    <s v="WEDNESDAY"/>
    <s v="0800-1100 HRS"/>
    <s v="PHYSICAL"/>
    <s v="LT 1-2"/>
    <x v="118"/>
    <s v="INTRODUCTION TO ECONOMETRICS"/>
    <s v="C0703"/>
    <s v="DR. ARGAN WEKESA"/>
    <s v="BCOM"/>
    <s v="MAIN"/>
    <n v="3"/>
    <n v="3"/>
    <n v="1"/>
    <n v="67"/>
    <s v=""/>
    <s v=""/>
    <s v=""/>
    <s v=""/>
    <s v=""/>
    <s v=""/>
    <s v=""/>
    <n v="1"/>
    <s v=""/>
    <s v=""/>
    <s v=""/>
    <s v=""/>
    <s v=""/>
    <m/>
    <s v=""/>
    <x v="2"/>
    <s v="ECOSTA"/>
    <s v="KCABCOM"/>
    <s v="BCOM"/>
    <x v="0"/>
    <s v="MAIN"/>
    <s v="YEAR3TRIM2"/>
    <s v="D"/>
    <s v="FO"/>
    <m/>
    <x v="0"/>
  </r>
  <r>
    <n v="4"/>
    <s v="THURSDAY"/>
    <s v="1100-1400 HRS"/>
    <s v="PHYSICAL"/>
    <s v="TC 4-5"/>
    <x v="177"/>
    <s v="INTRODUCTION TO TAXATION"/>
    <s v="C0713"/>
    <s v="PHYLIS MURANI"/>
    <s v="BSC EandS"/>
    <s v="MAIN"/>
    <n v="3"/>
    <n v="3"/>
    <n v="1"/>
    <n v="80"/>
    <s v=""/>
    <s v=""/>
    <s v=""/>
    <s v=""/>
    <s v=""/>
    <s v=""/>
    <s v=""/>
    <s v=""/>
    <s v=""/>
    <s v=""/>
    <s v=""/>
    <s v=""/>
    <s v=""/>
    <m/>
    <s v=""/>
    <x v="2"/>
    <s v="AF"/>
    <s v="KCABECOSTA"/>
    <s v="BSC EandS"/>
    <x v="0"/>
    <s v="MAIN"/>
    <s v="YEAR1TRIM3"/>
    <s v="B"/>
    <m/>
    <n v="22"/>
    <x v="0"/>
  </r>
  <r>
    <n v="4"/>
    <s v="THURSDAY"/>
    <s v="0800-1100 HRS"/>
    <s v="PHYSICAL"/>
    <s v="TC 4-8"/>
    <x v="382"/>
    <s v="SPECIALISED ACCOUNTING TECHNIQUES"/>
    <s v="C0713"/>
    <s v="PHYLIS MURANI"/>
    <s v="BCOM"/>
    <s v="MAIN"/>
    <n v="3"/>
    <n v="3"/>
    <n v="1"/>
    <n v="51"/>
    <s v=""/>
    <s v=""/>
    <s v=""/>
    <s v=""/>
    <s v=""/>
    <s v=""/>
    <s v=""/>
    <n v="1"/>
    <s v=""/>
    <s v=""/>
    <s v=""/>
    <s v=""/>
    <s v=""/>
    <m/>
    <s v=""/>
    <x v="2"/>
    <s v="AF"/>
    <s v="KCABCOM"/>
    <s v="BCOM"/>
    <x v="0"/>
    <s v="MAIN"/>
    <s v="YEAR3TRIM2"/>
    <s v="A"/>
    <s v="AO"/>
    <m/>
    <x v="0"/>
  </r>
  <r>
    <n v="1"/>
    <s v="MONDAY"/>
    <s v="0800-1100 HRS"/>
    <s v="PHYSICAL"/>
    <s v="TC 4-15"/>
    <x v="544"/>
    <s v="Clerical Duties I"/>
    <s v="C0738"/>
    <s v="MARTIN OKUDO"/>
    <s v="ACS MOD 1A"/>
    <s v="MAIN"/>
    <n v="3"/>
    <n v="3"/>
    <n v="1"/>
    <n v="9"/>
    <s v=""/>
    <s v=""/>
    <s v=""/>
    <s v=""/>
    <s v=""/>
    <s v=""/>
    <s v=""/>
    <s v=""/>
    <s v=""/>
    <s v=""/>
    <s v=""/>
    <s v=""/>
    <s v=""/>
    <m/>
    <s v=""/>
    <x v="3"/>
    <s v="ACADEMIC"/>
    <n v="802"/>
    <s v="ACS MOD 1A"/>
    <x v="0"/>
    <s v="MAIN"/>
    <s v="ARTISAN SM TERMI"/>
    <s v="A"/>
    <m/>
    <s v="CHANGED RECENTLY"/>
    <x v="0"/>
  </r>
  <r>
    <n v="1"/>
    <s v="MONDAY"/>
    <s v="1100-1400 HRS"/>
    <s v="PHYSICAL"/>
    <s v="TC 1-3"/>
    <x v="545"/>
    <s v="Clerical Duties II"/>
    <s v="C0738"/>
    <s v="MARTIN OKUDO"/>
    <s v="ACS MOD 1B"/>
    <s v="MAIN"/>
    <n v="3"/>
    <n v="3"/>
    <n v="1"/>
    <n v="15"/>
    <s v=""/>
    <s v=""/>
    <s v=""/>
    <s v=""/>
    <s v=""/>
    <s v=""/>
    <s v=""/>
    <s v=""/>
    <s v=""/>
    <s v=""/>
    <s v=""/>
    <s v=""/>
    <s v=""/>
    <m/>
    <s v=""/>
    <x v="3"/>
    <s v="ACADEMIC"/>
    <n v="802"/>
    <s v="ACS MOD 1B"/>
    <x v="0"/>
    <s v="MAIN"/>
    <s v="ARTISAN SM TRERMII"/>
    <s v="A"/>
    <m/>
    <s v="CHANGED RECENTLY"/>
    <x v="0"/>
  </r>
  <r>
    <n v="3"/>
    <s v="WEDNESDAY"/>
    <s v="0800-1100 HRS"/>
    <s v="PHYSICAL"/>
    <s v="TC 4-15"/>
    <x v="546"/>
    <s v="Office Organization I"/>
    <s v="C0738"/>
    <s v="MARTIN OKUDO"/>
    <s v="CCBM MOD 2A"/>
    <s v="MAIN"/>
    <n v="3"/>
    <m/>
    <m/>
    <n v="12"/>
    <s v=""/>
    <s v=""/>
    <s v=""/>
    <s v=""/>
    <s v=""/>
    <s v=""/>
    <s v=""/>
    <m/>
    <m/>
    <m/>
    <m/>
    <m/>
    <m/>
    <m/>
    <m/>
    <x v="3"/>
    <s v="ACADEMIC"/>
    <n v="1906"/>
    <s v="CCBM MOD 2A"/>
    <x v="0"/>
    <s v="MAIN"/>
    <s v="CRAFT BM MODULE 2TERMI"/>
    <s v="A"/>
    <m/>
    <s v="CHANGED RECENTLY"/>
    <x v="0"/>
  </r>
  <r>
    <n v="2"/>
    <s v="TUESDAY"/>
    <s v="0800-1100 HRS"/>
    <s v="VIRTUAL"/>
    <s v="ZOOM"/>
    <x v="547"/>
    <s v="Office Organization II"/>
    <s v="C0738"/>
    <s v="MARTIN OKUDO"/>
    <s v="CCBM MOD 2B"/>
    <s v="MAIN"/>
    <n v="3"/>
    <n v="3"/>
    <n v="1"/>
    <n v="11"/>
    <s v=""/>
    <s v=""/>
    <s v=""/>
    <s v=""/>
    <s v=""/>
    <s v=""/>
    <s v=""/>
    <m/>
    <m/>
    <m/>
    <m/>
    <m/>
    <m/>
    <m/>
    <m/>
    <x v="3"/>
    <s v="ACADEMIC"/>
    <n v="1906"/>
    <s v="CCBM MOD 2B"/>
    <x v="0"/>
    <s v="MAIN"/>
    <s v="CRAFT BM MODULE 2TERMII"/>
    <s v="A"/>
    <m/>
    <s v="CHANGED RECENTLY"/>
    <x v="0"/>
  </r>
  <r>
    <n v="4"/>
    <s v="THURSDAY"/>
    <s v="1730-2030 HRS"/>
    <s v="PHYSICAL"/>
    <s v="PDC-01"/>
    <x v="548"/>
    <s v="COMMUNICATION SKILLS AND RECORDS MANAGEMENT"/>
    <s v="C0738"/>
    <s v="MARTIN OKUDO"/>
    <s v="CS"/>
    <s v="MAIN"/>
    <m/>
    <n v="0"/>
    <n v="0"/>
    <n v="0"/>
    <n v="0"/>
    <s v=""/>
    <s v=""/>
    <s v=""/>
    <s v=""/>
    <s v=""/>
    <s v=""/>
    <s v=""/>
    <s v=""/>
    <s v=""/>
    <s v=""/>
    <s v=""/>
    <s v=""/>
    <m/>
    <s v=""/>
    <x v="3"/>
    <s v="PROFESSIONAL"/>
    <s v="CS"/>
    <s v="CS"/>
    <x v="2"/>
    <s v="MAIN"/>
    <m/>
    <s v="A"/>
    <m/>
    <m/>
    <x v="0"/>
  </r>
  <r>
    <n v="6"/>
    <s v="SATURDAY"/>
    <s v="1100-1400 HRS"/>
    <s v="PHYSICAL"/>
    <s v="PDC-01"/>
    <x v="548"/>
    <s v="COMMUNICATION SKILLS AND RECORDS MANAGEMENT"/>
    <s v="C0738"/>
    <s v="MARTIN OKUDO"/>
    <s v="CS"/>
    <s v="MAIN"/>
    <m/>
    <n v="0"/>
    <n v="0"/>
    <n v="0"/>
    <n v="0"/>
    <s v=""/>
    <s v=""/>
    <s v=""/>
    <s v=""/>
    <s v=""/>
    <s v=""/>
    <s v=""/>
    <s v=""/>
    <s v=""/>
    <s v=""/>
    <s v=""/>
    <s v=""/>
    <m/>
    <s v=""/>
    <x v="3"/>
    <s v="PROFESSIONAL"/>
    <s v="CS"/>
    <s v="CS"/>
    <x v="2"/>
    <s v="MAIN"/>
    <m/>
    <s v="A"/>
    <m/>
    <m/>
    <x v="0"/>
  </r>
  <r>
    <n v="3"/>
    <s v="WEDNESDAY"/>
    <s v="1100-1400 HRS"/>
    <s v="PHYSICAL"/>
    <s v="TC 3-3"/>
    <x v="549"/>
    <s v="Office Administration and Management I"/>
    <s v="C0738"/>
    <s v="MARTIN OKUDO"/>
    <s v="DBM MOD 2A"/>
    <s v="MAIN"/>
    <n v="3"/>
    <n v="3"/>
    <n v="1"/>
    <n v="10"/>
    <s v=""/>
    <s v=""/>
    <s v=""/>
    <s v=""/>
    <s v=""/>
    <s v=""/>
    <s v=""/>
    <m/>
    <m/>
    <m/>
    <m/>
    <m/>
    <m/>
    <m/>
    <m/>
    <x v="3"/>
    <s v="ACADEMIC"/>
    <n v="2906"/>
    <s v="DBM MOD 2A"/>
    <x v="0"/>
    <s v="MAIN"/>
    <s v="DIPLOMA BM MODULE 2 TERM I"/>
    <s v="A"/>
    <m/>
    <s v="CHANGED RECENTLY"/>
    <x v="0"/>
  </r>
  <r>
    <n v="3"/>
    <s v="WEDNESDAY"/>
    <s v="1100-1400 HRS"/>
    <s v="VIRTUAL"/>
    <s v="ZOOM"/>
    <x v="550"/>
    <s v="Office Administration and Management II"/>
    <s v="C0738"/>
    <s v="MARTIN OKUDO"/>
    <s v="DBM MOD 2B"/>
    <s v="MAIN"/>
    <n v="3"/>
    <n v="3"/>
    <n v="1"/>
    <n v="11"/>
    <s v=""/>
    <s v=""/>
    <s v=""/>
    <s v=""/>
    <s v=""/>
    <s v=""/>
    <s v=""/>
    <m/>
    <m/>
    <m/>
    <m/>
    <m/>
    <m/>
    <m/>
    <m/>
    <x v="3"/>
    <s v="ACADEMIC"/>
    <n v="2906"/>
    <s v="DBM MOD 2B"/>
    <x v="0"/>
    <s v="MAIN"/>
    <s v="DIPLOMA BM MODULE 2 TERM II"/>
    <s v="A"/>
    <m/>
    <s v="CHANGED RECENTLY"/>
    <x v="0"/>
  </r>
  <r>
    <n v="2"/>
    <s v="TUESDAY"/>
    <s v="1100-1400 HRS"/>
    <s v="PHYSICAL"/>
    <s v="4-1"/>
    <x v="135"/>
    <s v="ENTREPRENUERSHIP AND COMMUNICATION"/>
    <s v="C0738"/>
    <s v="MARTIN OKUDO"/>
    <s v="ATD"/>
    <s v="TOWN"/>
    <n v="3"/>
    <n v="3"/>
    <n v="1"/>
    <n v="14"/>
    <n v="1"/>
    <s v=""/>
    <s v=""/>
    <s v=""/>
    <s v=""/>
    <s v=""/>
    <s v=""/>
    <s v=""/>
    <s v=""/>
    <s v=""/>
    <s v=""/>
    <s v=""/>
    <s v=""/>
    <m/>
    <s v=""/>
    <x v="3"/>
    <s v="PROFESSIONAL"/>
    <s v="ATD"/>
    <s v="ATD"/>
    <x v="0"/>
    <s v="TOWN"/>
    <m/>
    <s v="A"/>
    <m/>
    <m/>
    <x v="0"/>
  </r>
  <r>
    <n v="4"/>
    <s v="THURSDAY"/>
    <s v="1100-1400 HRS"/>
    <s v="PHYSICAL"/>
    <s v="2-2"/>
    <x v="135"/>
    <s v="ENTREPRENUERSHIP AND COMMUNICATION"/>
    <s v="C0738"/>
    <s v="MARTIN OKUDO"/>
    <s v="ATD"/>
    <s v="TOWN"/>
    <n v="3"/>
    <n v="3"/>
    <n v="1"/>
    <n v="14"/>
    <n v="1"/>
    <s v=""/>
    <s v=""/>
    <s v=""/>
    <s v=""/>
    <s v=""/>
    <s v=""/>
    <s v=""/>
    <s v=""/>
    <s v=""/>
    <s v=""/>
    <s v=""/>
    <s v=""/>
    <m/>
    <s v=""/>
    <x v="3"/>
    <s v="PROFESSIONAL"/>
    <s v="ATD"/>
    <s v="ATD"/>
    <x v="0"/>
    <s v="TOWN"/>
    <m/>
    <s v="A"/>
    <m/>
    <m/>
    <x v="0"/>
  </r>
  <r>
    <n v="5"/>
    <s v="FRIDAY"/>
    <s v="1730-2030 HRS"/>
    <s v="PHYSICAL"/>
    <s v="LT 1-2"/>
    <x v="135"/>
    <s v="ENTREPRENUERSHIP AND COMMUNICATION"/>
    <s v="C0738"/>
    <s v="MARTIN OKUDO"/>
    <s v="ATD"/>
    <s v="MAIN"/>
    <n v="3"/>
    <n v="3"/>
    <n v="1"/>
    <n v="5"/>
    <n v="1"/>
    <s v=""/>
    <s v=""/>
    <s v=""/>
    <s v=""/>
    <s v=""/>
    <s v=""/>
    <s v=""/>
    <s v=""/>
    <s v=""/>
    <s v=""/>
    <s v=""/>
    <s v=""/>
    <m/>
    <s v=""/>
    <x v="3"/>
    <s v="PROFESSIONAL"/>
    <s v="ATD"/>
    <s v="ATD"/>
    <x v="2"/>
    <s v="MAIN"/>
    <s v="JAN-APRIL"/>
    <s v="A"/>
    <m/>
    <m/>
    <x v="0"/>
  </r>
  <r>
    <n v="6"/>
    <s v="SATURDAY"/>
    <s v="0800-1100 HRS"/>
    <s v="PHYSICAL"/>
    <s v="LT 1-2"/>
    <x v="135"/>
    <s v="ENTREPRENUERSHIP AND COMMUNICATION"/>
    <s v="C0738"/>
    <s v="MARTIN OKUDO"/>
    <s v="ATD"/>
    <s v="MAIN"/>
    <n v="3"/>
    <n v="3"/>
    <n v="1"/>
    <n v="5"/>
    <n v="1"/>
    <s v=""/>
    <s v=""/>
    <s v=""/>
    <s v=""/>
    <s v=""/>
    <s v=""/>
    <s v=""/>
    <s v=""/>
    <s v=""/>
    <s v=""/>
    <s v=""/>
    <s v=""/>
    <m/>
    <s v=""/>
    <x v="3"/>
    <s v="PROFESSIONAL"/>
    <s v="ATD"/>
    <s v="ATD"/>
    <x v="2"/>
    <s v="MAIN"/>
    <s v="JAN-APRIL"/>
    <s v="A"/>
    <m/>
    <m/>
    <x v="0"/>
  </r>
  <r>
    <n v="4"/>
    <s v="THURSDAY"/>
    <s v="1100-1500 HRS"/>
    <s v="LAB"/>
    <s v="LAB 1"/>
    <x v="79"/>
    <s v="WEB DESIGN AND DEVELOPMENT"/>
    <s v="C0741"/>
    <s v="COLLINS ONDIEK"/>
    <s v="DIT"/>
    <s v="KSM"/>
    <s v="4"/>
    <s v="4"/>
    <n v="1"/>
    <n v="6"/>
    <m/>
    <s v=""/>
    <s v=""/>
    <n v="1"/>
    <s v=""/>
    <s v=""/>
    <s v=""/>
    <s v=""/>
    <s v=""/>
    <s v=""/>
    <s v=""/>
    <s v=""/>
    <s v=""/>
    <m/>
    <s v=""/>
    <x v="0"/>
    <s v="SD AND IS"/>
    <s v="KCADIPIT"/>
    <s v="DIT"/>
    <x v="0"/>
    <s v="KSM"/>
    <s v="TRIM 2"/>
    <s v="A"/>
    <m/>
    <m/>
    <x v="0"/>
  </r>
  <r>
    <n v="4"/>
    <s v="THURSDAY"/>
    <s v="1730-2030 HRS"/>
    <s v="VIRTUAL"/>
    <s v="ZOOM"/>
    <x v="551"/>
    <s v="INFORMATION SECURITY POLICY"/>
    <s v="C0741"/>
    <s v="COLLINS ONDIEK"/>
    <s v="BAC"/>
    <s v="MAIN"/>
    <s v="3"/>
    <s v="3"/>
    <n v="1"/>
    <n v="11"/>
    <m/>
    <s v=""/>
    <s v=""/>
    <s v=""/>
    <s v=""/>
    <s v=""/>
    <n v="1"/>
    <s v=""/>
    <s v=""/>
    <s v=""/>
    <s v=""/>
    <s v=""/>
    <s v=""/>
    <m/>
    <s v=""/>
    <x v="0"/>
    <s v="NAC"/>
    <s v="KCABAC"/>
    <s v="BAC"/>
    <x v="2"/>
    <s v="MAIN"/>
    <s v="YEAR3TRIM2"/>
    <s v="A"/>
    <m/>
    <m/>
    <x v="0"/>
  </r>
  <r>
    <n v="1"/>
    <s v="MONDAY"/>
    <s v="1100-1400 HRS"/>
    <s v="LAB"/>
    <s v="LAB 1"/>
    <x v="80"/>
    <s v="FUNDAMENTALS OF COMPUTER NETWORKS"/>
    <s v="C0741"/>
    <s v="COLLINS ONDIEK"/>
    <s v="DIT"/>
    <s v="KSM"/>
    <s v="4"/>
    <s v="4"/>
    <n v="1"/>
    <n v="10"/>
    <m/>
    <s v=""/>
    <s v=""/>
    <n v="1"/>
    <s v=""/>
    <s v=""/>
    <s v=""/>
    <s v=""/>
    <s v=""/>
    <s v=""/>
    <s v=""/>
    <s v=""/>
    <s v=""/>
    <m/>
    <s v=""/>
    <x v="0"/>
    <s v="NAC"/>
    <s v="KCADIPIT"/>
    <s v="DIT"/>
    <x v="0"/>
    <s v="KSM"/>
    <s v="TRIM 3"/>
    <s v="A"/>
    <m/>
    <m/>
    <x v="0"/>
  </r>
  <r>
    <n v="4"/>
    <s v="THURSDAY"/>
    <s v="1400-1700 HRS"/>
    <s v="LAB"/>
    <s v="LAB"/>
    <x v="38"/>
    <s v="FUNDAMENTALS OF COMPUTER SYSTEMS"/>
    <s v="C0741"/>
    <s v="COLLINS ONDIEK"/>
    <s v="BCOM"/>
    <s v="KSM"/>
    <m/>
    <n v="0"/>
    <n v="0"/>
    <n v="95"/>
    <s v=""/>
    <s v=""/>
    <s v=""/>
    <s v=""/>
    <s v=""/>
    <s v=""/>
    <s v=""/>
    <n v="0"/>
    <s v=""/>
    <s v=""/>
    <s v=""/>
    <s v=""/>
    <s v=""/>
    <m/>
    <s v=""/>
    <x v="2"/>
    <s v="NAC"/>
    <s v="KCABCOM"/>
    <s v="BCOM"/>
    <x v="0"/>
    <s v="KSM"/>
    <s v="YEAR1TRIM1"/>
    <s v="A"/>
    <m/>
    <m/>
    <x v="0"/>
  </r>
  <r>
    <n v="4"/>
    <s v="THURSDAY"/>
    <s v="1400-1700 HRS"/>
    <s v="LAB"/>
    <s v="LAB"/>
    <x v="38"/>
    <s v="FUNDAMENTALS OF COMPUTER SYSTEMS"/>
    <s v="C0741"/>
    <s v="COLLINS ONDIEK"/>
    <s v="BIT"/>
    <s v="KSM"/>
    <s v="3"/>
    <s v="3"/>
    <n v="1"/>
    <n v="6"/>
    <m/>
    <s v=""/>
    <s v=""/>
    <s v=""/>
    <s v=""/>
    <s v=""/>
    <n v="1"/>
    <s v=""/>
    <s v=""/>
    <s v=""/>
    <s v=""/>
    <s v=""/>
    <s v=""/>
    <m/>
    <s v=""/>
    <x v="0"/>
    <s v="NAC"/>
    <s v="KCABSCIT"/>
    <s v="BIT"/>
    <x v="0"/>
    <s v="KSM"/>
    <s v="YEAR1TRIM1"/>
    <s v="A"/>
    <m/>
    <m/>
    <x v="0"/>
  </r>
  <r>
    <n v="4"/>
    <s v="THURSDAY"/>
    <s v="1100-1400 HRS"/>
    <s v="VIRTUAL"/>
    <s v="ZOOM"/>
    <x v="219"/>
    <s v="SOFTWARE ENGINEERING PRINCIPLES"/>
    <s v="C0741"/>
    <s v="COLLINS ONDIEK"/>
    <s v="BSD"/>
    <s v="MAIN"/>
    <s v="3"/>
    <s v="3"/>
    <n v="1"/>
    <n v="10"/>
    <m/>
    <s v=""/>
    <s v=""/>
    <s v=""/>
    <s v=""/>
    <s v=""/>
    <n v="1"/>
    <s v=""/>
    <s v=""/>
    <s v=""/>
    <s v=""/>
    <s v=""/>
    <s v=""/>
    <m/>
    <s v=""/>
    <x v="0"/>
    <s v="SD AND IS"/>
    <s v="KCABSSD"/>
    <s v="BSD"/>
    <x v="0"/>
    <s v="MAIN"/>
    <s v="YEAR1TRIM3"/>
    <s v="C"/>
    <m/>
    <m/>
    <x v="0"/>
  </r>
  <r>
    <n v="2"/>
    <s v="TUESDAY"/>
    <s v="1100-1500 HRS"/>
    <s v="LAB"/>
    <s v="LAB 2"/>
    <x v="101"/>
    <s v="WEB DESIGN AND DEVELOPMENT"/>
    <s v="C0741"/>
    <s v="COLLINS ONDIEK"/>
    <s v="BIT"/>
    <s v="KSM"/>
    <s v="4"/>
    <s v="4"/>
    <n v="1"/>
    <n v="11"/>
    <m/>
    <s v=""/>
    <s v=""/>
    <s v=""/>
    <s v=""/>
    <s v=""/>
    <n v="1"/>
    <s v=""/>
    <s v=""/>
    <s v=""/>
    <s v=""/>
    <s v=""/>
    <s v=""/>
    <m/>
    <s v=""/>
    <x v="0"/>
    <s v="SD AND IS"/>
    <s v="KCABSCIT"/>
    <s v="BIT"/>
    <x v="0"/>
    <s v="KSM"/>
    <s v="YEAR1TRIM2"/>
    <s v="A"/>
    <m/>
    <m/>
    <x v="0"/>
  </r>
  <r>
    <n v="2"/>
    <s v="TUESDAY"/>
    <s v="1400-1800 HRS"/>
    <s v="LAB"/>
    <s v="LAB"/>
    <x v="102"/>
    <s v="DATABASE SYSTEMS DESIGN AND DEVELOPMENT"/>
    <s v="C0741"/>
    <s v="COLLINS ONDIEK"/>
    <s v="BIT"/>
    <s v="KSM"/>
    <s v="4"/>
    <s v="4"/>
    <n v="1"/>
    <n v="6"/>
    <m/>
    <s v=""/>
    <s v=""/>
    <s v=""/>
    <s v=""/>
    <s v=""/>
    <n v="1"/>
    <s v=""/>
    <s v=""/>
    <s v=""/>
    <s v=""/>
    <s v=""/>
    <s v=""/>
    <m/>
    <s v=""/>
    <x v="0"/>
    <s v="DSAI"/>
    <s v="KCABSCIT"/>
    <s v="BIT"/>
    <x v="0"/>
    <s v="KSM"/>
    <s v="YEAR1TRIM3"/>
    <s v="A"/>
    <m/>
    <m/>
    <x v="0"/>
  </r>
  <r>
    <n v="1"/>
    <s v="MONDAY"/>
    <s v="0800-1100 HRS"/>
    <s v="VIRTUAL"/>
    <s v="ZOOM"/>
    <x v="552"/>
    <s v="COMPUTING RESEARCH SKILLS AND DESIGN"/>
    <s v="C0741"/>
    <s v="COLLINS ONDIEK"/>
    <s v="BISF"/>
    <s v="MAIN"/>
    <m/>
    <n v="0"/>
    <n v="0"/>
    <m/>
    <m/>
    <s v=""/>
    <s v=""/>
    <s v=""/>
    <s v=""/>
    <s v=""/>
    <n v="0"/>
    <s v=""/>
    <s v=""/>
    <s v=""/>
    <s v=""/>
    <s v=""/>
    <s v=""/>
    <m/>
    <s v=""/>
    <x v="0"/>
    <s v="DSAI"/>
    <s v="KCABSIF"/>
    <s v="BISF"/>
    <x v="0"/>
    <s v="MAIN"/>
    <s v="YEAR1TRIM3"/>
    <s v="D"/>
    <m/>
    <m/>
    <x v="0"/>
  </r>
  <r>
    <n v="1"/>
    <s v="MONDAY"/>
    <s v="0800-1100 HRS"/>
    <s v="VIRTUAL"/>
    <s v="ZOOM"/>
    <x v="552"/>
    <s v="COMPUTING RESEARCH SKILLS AND DESIGN"/>
    <s v="C0741"/>
    <s v="COLLINS ONDIEK"/>
    <s v="BSD"/>
    <s v="MAIN"/>
    <s v="3"/>
    <s v="3"/>
    <n v="1"/>
    <n v="176"/>
    <m/>
    <s v=""/>
    <s v=""/>
    <s v=""/>
    <s v=""/>
    <s v=""/>
    <n v="1"/>
    <s v=""/>
    <s v=""/>
    <s v=""/>
    <s v=""/>
    <s v=""/>
    <s v=""/>
    <m/>
    <s v=""/>
    <x v="0"/>
    <s v="DSAI"/>
    <s v="KCABSSD"/>
    <s v="BSD"/>
    <x v="0"/>
    <s v="MAIN"/>
    <s v="YEAR1TRIM3"/>
    <s v="D"/>
    <m/>
    <m/>
    <x v="0"/>
  </r>
  <r>
    <n v="1"/>
    <s v="MONDAY"/>
    <s v="0800-1100 HRS"/>
    <s v="VIRTUAL"/>
    <s v="ZOOM"/>
    <x v="552"/>
    <s v="COMPUTING RESEARCH SKILLS AND DESIGN"/>
    <s v="C0741"/>
    <s v="COLLINS ONDIEK"/>
    <s v="BCT"/>
    <s v="MAIN"/>
    <m/>
    <n v="0"/>
    <n v="0"/>
    <m/>
    <m/>
    <s v=""/>
    <s v=""/>
    <s v=""/>
    <s v=""/>
    <s v=""/>
    <n v="0"/>
    <s v=""/>
    <s v=""/>
    <s v=""/>
    <s v=""/>
    <s v=""/>
    <s v=""/>
    <m/>
    <s v=""/>
    <x v="0"/>
    <s v="DSAI"/>
    <s v="KCABSCICT"/>
    <s v="BCT"/>
    <x v="0"/>
    <s v="MAIN"/>
    <s v="YEAR2TRIM1"/>
    <s v="D"/>
    <m/>
    <m/>
    <x v="0"/>
  </r>
  <r>
    <n v="1"/>
    <s v="MONDAY"/>
    <s v="0800-1100 HRS"/>
    <s v="VIRTUAL"/>
    <s v="ZOOM"/>
    <x v="552"/>
    <s v="COMPUTING RESEARCH SKILLS AND DESIGN"/>
    <s v="C0741"/>
    <s v="COLLINS ONDIEK"/>
    <s v="BGAT"/>
    <s v="MAIN"/>
    <m/>
    <n v="0"/>
    <n v="0"/>
    <m/>
    <m/>
    <s v=""/>
    <s v=""/>
    <s v=""/>
    <s v=""/>
    <s v=""/>
    <s v=""/>
    <s v=""/>
    <s v=""/>
    <s v=""/>
    <s v=""/>
    <s v=""/>
    <s v=""/>
    <m/>
    <s v=""/>
    <x v="0"/>
    <s v="DSAI"/>
    <s v="KCASGAT"/>
    <s v="BGAT"/>
    <x v="0"/>
    <s v="MAIN"/>
    <s v="YEAR2TRIM1"/>
    <s v="D"/>
    <m/>
    <m/>
    <x v="0"/>
  </r>
  <r>
    <n v="4"/>
    <s v="THURSDAY"/>
    <s v="0800-1100 HRS"/>
    <s v="PHYSICAL"/>
    <s v="8-2-"/>
    <x v="553"/>
    <s v="French I"/>
    <s v="C0744"/>
    <s v="MALACH OSORO"/>
    <s v="CCA L2"/>
    <s v="TOWN"/>
    <s v="3"/>
    <m/>
    <m/>
    <n v="8"/>
    <m/>
    <m/>
    <m/>
    <m/>
    <m/>
    <m/>
    <m/>
    <m/>
    <m/>
    <m/>
    <m/>
    <m/>
    <m/>
    <m/>
    <m/>
    <x v="3"/>
    <s v="ACADEMIC"/>
    <s v="KCAUCCA"/>
    <s v="CCA L2"/>
    <x v="0"/>
    <s v="TOWN"/>
    <s v="CERT CA STAGE II"/>
    <s v="A"/>
    <m/>
    <s v="CHANGED"/>
    <x v="0"/>
  </r>
  <r>
    <n v="4"/>
    <s v="THURSDAY"/>
    <s v="0800-1100 HRS"/>
    <s v="PHYSICAL"/>
    <s v="8-2-"/>
    <x v="553"/>
    <s v="French I"/>
    <s v="C0744"/>
    <s v="MALACH OSORO"/>
    <s v="DIP CA L1"/>
    <s v="TOWN"/>
    <s v="3"/>
    <m/>
    <m/>
    <n v="6"/>
    <m/>
    <m/>
    <m/>
    <m/>
    <m/>
    <m/>
    <m/>
    <m/>
    <m/>
    <m/>
    <m/>
    <m/>
    <m/>
    <m/>
    <m/>
    <x v="3"/>
    <s v="ACADEMIC"/>
    <s v="KCAUDIPCA"/>
    <s v="DIP CA L1"/>
    <x v="0"/>
    <s v="TOWN"/>
    <s v="DIP CA STAGE I"/>
    <s v="A"/>
    <m/>
    <m/>
    <x v="0"/>
  </r>
  <r>
    <n v="1"/>
    <s v="MONDAY"/>
    <s v="1400-1700 HRS"/>
    <s v="PHYSICAL"/>
    <s v="PDC-02"/>
    <x v="548"/>
    <s v="COMMUNICATION SKILLS AND RECORDS MANAGEMENT"/>
    <s v="C0744"/>
    <s v="MALACH OSORO"/>
    <s v="CS"/>
    <s v="MAIN"/>
    <m/>
    <n v="0"/>
    <n v="0"/>
    <n v="10"/>
    <n v="0"/>
    <s v=""/>
    <s v=""/>
    <s v=""/>
    <s v=""/>
    <s v=""/>
    <s v=""/>
    <s v=""/>
    <s v=""/>
    <s v=""/>
    <s v=""/>
    <s v=""/>
    <s v=""/>
    <m/>
    <s v=""/>
    <x v="3"/>
    <s v="PROFESSIONAL"/>
    <s v="CS"/>
    <s v="CS"/>
    <x v="0"/>
    <s v="MAIN"/>
    <s v="JAN-APRIL"/>
    <s v="A"/>
    <m/>
    <m/>
    <x v="0"/>
  </r>
  <r>
    <n v="2"/>
    <s v="TUESDAY"/>
    <s v="1400-1700 HRS"/>
    <s v="PHYSICAL"/>
    <s v="PDC-02"/>
    <x v="548"/>
    <s v="COMMUNICATION SKILLS AND RECORDS MANAGEMENT"/>
    <s v="C0744"/>
    <s v="MALACH OSORO"/>
    <s v="CS"/>
    <s v="MAIN"/>
    <m/>
    <n v="0"/>
    <n v="0"/>
    <n v="10"/>
    <n v="0"/>
    <s v=""/>
    <s v=""/>
    <s v=""/>
    <s v=""/>
    <s v=""/>
    <s v=""/>
    <s v=""/>
    <s v=""/>
    <s v=""/>
    <s v=""/>
    <s v=""/>
    <s v=""/>
    <m/>
    <s v=""/>
    <x v="3"/>
    <s v="PROFESSIONAL"/>
    <s v="CS"/>
    <s v="CS"/>
    <x v="0"/>
    <s v="MAIN"/>
    <s v="JAN-APRIL"/>
    <s v="A"/>
    <m/>
    <m/>
    <x v="0"/>
  </r>
  <r>
    <n v="1"/>
    <s v="MONDAY"/>
    <s v="0800-1100 HRS"/>
    <s v="PHYSICAL"/>
    <s v="2-1"/>
    <x v="548"/>
    <s v="COMMUNICATION SKILLS AND RECORDS MANAGEMENT"/>
    <s v="C0744"/>
    <s v="MALACH OSORO"/>
    <s v="CS"/>
    <s v="TOWN"/>
    <m/>
    <n v="0"/>
    <n v="0"/>
    <n v="23"/>
    <n v="0"/>
    <s v=""/>
    <s v=""/>
    <s v=""/>
    <s v=""/>
    <s v=""/>
    <s v=""/>
    <s v=""/>
    <s v=""/>
    <s v=""/>
    <s v=""/>
    <s v=""/>
    <s v=""/>
    <m/>
    <s v=""/>
    <x v="3"/>
    <s v="PROFESSIONAL"/>
    <s v="CS"/>
    <s v="CS"/>
    <x v="0"/>
    <s v="TOWN"/>
    <m/>
    <s v="A"/>
    <m/>
    <m/>
    <x v="0"/>
  </r>
  <r>
    <n v="3"/>
    <s v="WEDNESDAY"/>
    <s v="1100-1400 HRS"/>
    <s v="PHYSICAL"/>
    <s v="2-1"/>
    <x v="548"/>
    <s v="COMMUNICATION SKILLS AND RECORDS MANAGEMENT"/>
    <s v="C0744"/>
    <s v="MALACH OSORO"/>
    <s v="CS"/>
    <s v="TOWN"/>
    <m/>
    <n v="0"/>
    <n v="0"/>
    <n v="23"/>
    <n v="0"/>
    <s v=""/>
    <s v=""/>
    <s v=""/>
    <s v=""/>
    <s v=""/>
    <s v=""/>
    <s v=""/>
    <s v=""/>
    <s v=""/>
    <s v=""/>
    <s v=""/>
    <s v=""/>
    <m/>
    <s v=""/>
    <x v="3"/>
    <s v="PROFESSIONAL"/>
    <s v="CS"/>
    <s v="CS"/>
    <x v="0"/>
    <s v="TOWN"/>
    <m/>
    <s v="A"/>
    <m/>
    <m/>
    <x v="0"/>
  </r>
  <r>
    <n v="2"/>
    <s v="TUESDAY"/>
    <s v="1730-2030 HRS"/>
    <s v="VIRTUAL"/>
    <s v="ZOOM"/>
    <x v="554"/>
    <s v="PUBLIC SECTOR GOVERNANCE, POLICY AND ADMINISTRATION"/>
    <s v="C0744"/>
    <s v="MALACH OSORO"/>
    <s v="CS"/>
    <s v="MAIN"/>
    <n v="3"/>
    <n v="3"/>
    <n v="1"/>
    <n v="6"/>
    <n v="1"/>
    <s v=""/>
    <s v=""/>
    <s v=""/>
    <s v=""/>
    <s v=""/>
    <s v=""/>
    <s v=""/>
    <s v=""/>
    <s v=""/>
    <s v=""/>
    <s v=""/>
    <s v=""/>
    <m/>
    <s v=""/>
    <x v="3"/>
    <s v="PROFESSIONAL"/>
    <s v="CS"/>
    <s v="CS"/>
    <x v="2"/>
    <s v="MAIN"/>
    <m/>
    <s v="A"/>
    <m/>
    <s v="CHANGED RECENTLY"/>
    <x v="0"/>
  </r>
  <r>
    <n v="6"/>
    <s v="SATURDAY"/>
    <s v="0800-1100 HRS"/>
    <s v="VIRTUAL"/>
    <s v="ZOOM"/>
    <x v="554"/>
    <s v="PUBLIC SECTOR GOVERNANCE, POLICY AND ADMINISTRATION"/>
    <s v="C0744"/>
    <s v="MALACH OSORO"/>
    <s v="CS"/>
    <s v="MAIN"/>
    <n v="3"/>
    <n v="3"/>
    <n v="1"/>
    <n v="6"/>
    <n v="1"/>
    <s v=""/>
    <s v=""/>
    <s v=""/>
    <s v=""/>
    <s v=""/>
    <s v=""/>
    <s v=""/>
    <s v=""/>
    <s v=""/>
    <s v=""/>
    <s v=""/>
    <s v=""/>
    <m/>
    <s v=""/>
    <x v="3"/>
    <s v="PROFESSIONAL"/>
    <s v="CS"/>
    <s v="CS"/>
    <x v="2"/>
    <s v="MAIN"/>
    <m/>
    <s v="A"/>
    <m/>
    <s v="CHANGED RECENTLY"/>
    <x v="0"/>
  </r>
  <r>
    <n v="4"/>
    <s v="THURSDAY"/>
    <s v="1730-2030 HRS"/>
    <s v="VIRTUAL"/>
    <s v="ZOOM"/>
    <x v="555"/>
    <s v="MEETINGS COMPLIANCE AND ADMINISTRATION"/>
    <s v="C0744"/>
    <s v="MALACH OSORO"/>
    <s v="CS"/>
    <s v="MAIN"/>
    <n v="3"/>
    <n v="3"/>
    <n v="1"/>
    <n v="6"/>
    <n v="1"/>
    <s v=""/>
    <s v=""/>
    <s v=""/>
    <s v=""/>
    <s v=""/>
    <s v=""/>
    <s v=""/>
    <s v=""/>
    <s v=""/>
    <s v=""/>
    <s v=""/>
    <s v=""/>
    <m/>
    <s v=""/>
    <x v="3"/>
    <s v="PROFESSIONAL"/>
    <s v="CS"/>
    <s v="CS"/>
    <x v="2"/>
    <s v="MAIN"/>
    <m/>
    <s v="A"/>
    <m/>
    <s v="CHANGED RECENTLY"/>
    <x v="0"/>
  </r>
  <r>
    <n v="6"/>
    <s v="SATURDAY"/>
    <s v="1100-1400 HRS"/>
    <s v="VIRTUAL"/>
    <s v="ZOOM"/>
    <x v="555"/>
    <s v="MEETINGS COMPLIANCE AND ADMINISTRATION"/>
    <s v="C0744"/>
    <s v="MALACH OSORO"/>
    <s v="CS"/>
    <s v="MAIN"/>
    <n v="3"/>
    <n v="3"/>
    <n v="1"/>
    <n v="6"/>
    <n v="1"/>
    <s v=""/>
    <s v=""/>
    <s v=""/>
    <s v=""/>
    <s v=""/>
    <s v=""/>
    <s v=""/>
    <s v=""/>
    <s v=""/>
    <s v=""/>
    <s v=""/>
    <s v=""/>
    <m/>
    <s v=""/>
    <x v="3"/>
    <s v="PROFESSIONAL"/>
    <s v="CS"/>
    <s v="CS"/>
    <x v="2"/>
    <s v="MAIN"/>
    <m/>
    <s v="A"/>
    <m/>
    <s v="CHANGED RECENTLY"/>
    <x v="0"/>
  </r>
  <r>
    <n v="4"/>
    <s v="THURSDAY"/>
    <s v="1730-2030 HRS"/>
    <s v="PHYSICAL"/>
    <s v="PDC-01"/>
    <x v="556"/>
    <s v="COMMUNICATION SKILLS AND ETHICS"/>
    <s v="C0744"/>
    <s v="MALACH OSORO"/>
    <s v="DCNSA"/>
    <s v="MAIN"/>
    <m/>
    <n v="0"/>
    <n v="0"/>
    <n v="13"/>
    <s v=""/>
    <n v="0"/>
    <s v=""/>
    <s v=""/>
    <s v=""/>
    <s v=""/>
    <s v=""/>
    <s v=""/>
    <s v=""/>
    <s v=""/>
    <s v=""/>
    <s v=""/>
    <s v=""/>
    <m/>
    <s v=""/>
    <x v="3"/>
    <s v="PROFESSIONAL"/>
    <s v="DCNSA"/>
    <s v="DCNSA"/>
    <x v="2"/>
    <s v="MAIN"/>
    <s v="JAN-APRIL"/>
    <s v="A"/>
    <m/>
    <m/>
    <x v="0"/>
  </r>
  <r>
    <n v="6"/>
    <s v="SATURDAY"/>
    <s v="1100-1400 HRS"/>
    <s v="PHYSICAL"/>
    <s v="PDC-01"/>
    <x v="556"/>
    <s v="COMMUNICATION SKILLS AND ETHICS"/>
    <s v="C0744"/>
    <s v="MALACH OSORO"/>
    <s v="DCNSA"/>
    <s v="MAIN"/>
    <m/>
    <n v="0"/>
    <n v="0"/>
    <n v="23"/>
    <s v=""/>
    <n v="0"/>
    <s v=""/>
    <s v=""/>
    <s v=""/>
    <s v=""/>
    <s v=""/>
    <s v=""/>
    <s v=""/>
    <s v=""/>
    <s v=""/>
    <s v=""/>
    <s v=""/>
    <m/>
    <s v=""/>
    <x v="3"/>
    <s v="PROFESSIONAL"/>
    <s v="DCNSA"/>
    <s v="DCNSA"/>
    <x v="2"/>
    <s v="MAIN"/>
    <s v="JAN-APRIL"/>
    <s v="A"/>
    <m/>
    <m/>
    <x v="0"/>
  </r>
  <r>
    <n v="6"/>
    <s v="SATURDAY"/>
    <s v="1100-1400 HRS"/>
    <s v="PHYSICAL"/>
    <s v="PDC-01"/>
    <x v="556"/>
    <s v="COMMUNICATION SKILLS AND ETHICS"/>
    <s v="C0744"/>
    <s v="MALACH OSORO"/>
    <s v="DDMA"/>
    <s v="MAIN"/>
    <m/>
    <n v="0"/>
    <n v="0"/>
    <n v="23"/>
    <s v=""/>
    <n v="0"/>
    <s v=""/>
    <s v=""/>
    <s v=""/>
    <s v=""/>
    <s v=""/>
    <s v=""/>
    <s v=""/>
    <s v=""/>
    <s v=""/>
    <s v=""/>
    <s v=""/>
    <m/>
    <s v=""/>
    <x v="3"/>
    <s v="PROFESSIONAL"/>
    <s v="DDMA"/>
    <s v="DDMA"/>
    <x v="2"/>
    <s v="MAIN"/>
    <s v="MAY-AUG"/>
    <s v="A"/>
    <m/>
    <m/>
    <x v="0"/>
  </r>
  <r>
    <n v="4"/>
    <s v="THURSDAY"/>
    <s v="1730-2030 HRS"/>
    <s v="PHYSICAL"/>
    <s v="PDC-01"/>
    <x v="556"/>
    <s v="COMMUNICATION SKILLS AND ETHICS"/>
    <s v="C0744"/>
    <s v="MALACH OSORO"/>
    <s v="DDMA"/>
    <s v="MAIN"/>
    <m/>
    <n v="0"/>
    <n v="0"/>
    <n v="23"/>
    <s v=""/>
    <n v="0"/>
    <s v=""/>
    <s v=""/>
    <s v=""/>
    <s v=""/>
    <s v=""/>
    <s v=""/>
    <s v=""/>
    <s v=""/>
    <s v=""/>
    <s v=""/>
    <s v=""/>
    <m/>
    <s v=""/>
    <x v="3"/>
    <s v="PROFESSIONAL"/>
    <s v="DDMA"/>
    <s v="DDMA"/>
    <x v="2"/>
    <s v="MAIN"/>
    <s v="STAGE 2"/>
    <s v="A"/>
    <m/>
    <m/>
    <x v="0"/>
  </r>
  <r>
    <n v="1"/>
    <s v="MONDAY"/>
    <s v="1400-1700 HRS"/>
    <s v="PHYSICAL"/>
    <s v="PDC-02"/>
    <x v="216"/>
    <s v="COMMUNICATION SKILLS"/>
    <s v="C0744"/>
    <s v="MALACH OSORO"/>
    <s v="CPA"/>
    <s v="MAIN"/>
    <n v="3"/>
    <n v="3"/>
    <n v="1"/>
    <n v="100"/>
    <n v="1"/>
    <s v=""/>
    <s v=""/>
    <s v=""/>
    <s v=""/>
    <s v=""/>
    <s v=""/>
    <s v=""/>
    <s v=""/>
    <s v=""/>
    <s v=""/>
    <s v=""/>
    <s v=""/>
    <m/>
    <s v=""/>
    <x v="3"/>
    <s v="PROFESSIONAL"/>
    <s v="CPA"/>
    <s v="CPA"/>
    <x v="0"/>
    <s v="MAIN"/>
    <m/>
    <s v="A"/>
    <m/>
    <m/>
    <x v="0"/>
  </r>
  <r>
    <n v="2"/>
    <s v="TUESDAY"/>
    <s v="1400-1700 HRS"/>
    <s v="PHYSICAL"/>
    <s v="PDC-02"/>
    <x v="216"/>
    <s v="COMMUNICATION SKILLS"/>
    <s v="C0744"/>
    <s v="MALACH OSORO"/>
    <s v="CPA"/>
    <s v="MAIN"/>
    <n v="3"/>
    <n v="3"/>
    <n v="1"/>
    <n v="100"/>
    <n v="1"/>
    <s v=""/>
    <s v=""/>
    <s v=""/>
    <s v=""/>
    <s v=""/>
    <s v=""/>
    <s v=""/>
    <s v=""/>
    <s v=""/>
    <s v=""/>
    <s v=""/>
    <s v=""/>
    <m/>
    <s v=""/>
    <x v="3"/>
    <s v="PROFESSIONAL"/>
    <s v="CPA"/>
    <s v="CPA"/>
    <x v="0"/>
    <s v="MAIN"/>
    <m/>
    <s v="A"/>
    <m/>
    <m/>
    <x v="0"/>
  </r>
  <r>
    <n v="1"/>
    <s v="MONDAY"/>
    <s v="0800-1100 HRS"/>
    <s v="PHYSICAL"/>
    <s v="2-1"/>
    <x v="216"/>
    <s v="COMMUNICATION SKILLS"/>
    <s v="C0744"/>
    <s v="MALACH OSORO"/>
    <s v="CPA"/>
    <s v="TOWN"/>
    <n v="3"/>
    <n v="3"/>
    <n v="1"/>
    <n v="31"/>
    <n v="1"/>
    <s v=""/>
    <s v=""/>
    <s v=""/>
    <s v=""/>
    <s v=""/>
    <s v=""/>
    <s v=""/>
    <s v=""/>
    <s v=""/>
    <s v=""/>
    <s v=""/>
    <s v=""/>
    <m/>
    <s v=""/>
    <x v="3"/>
    <s v="PROFESSIONAL"/>
    <s v="CPA"/>
    <s v="CPA"/>
    <x v="0"/>
    <s v="TOWN"/>
    <m/>
    <s v="A"/>
    <m/>
    <m/>
    <x v="0"/>
  </r>
  <r>
    <n v="3"/>
    <s v="WEDNESDAY"/>
    <s v="1400-1700 HRS"/>
    <s v="PHYSICAL"/>
    <s v="2-1"/>
    <x v="216"/>
    <s v="COMMUNICATION SKILLS"/>
    <s v="C0744"/>
    <s v="MALACH OSORO"/>
    <s v="CPA"/>
    <s v="TOWN"/>
    <n v="3"/>
    <n v="3"/>
    <n v="1"/>
    <n v="31"/>
    <n v="1"/>
    <s v=""/>
    <s v=""/>
    <s v=""/>
    <s v=""/>
    <s v=""/>
    <s v=""/>
    <s v=""/>
    <s v=""/>
    <s v=""/>
    <s v=""/>
    <s v=""/>
    <s v=""/>
    <m/>
    <s v=""/>
    <x v="3"/>
    <s v="PROFESSIONAL"/>
    <s v="CPA"/>
    <s v="CPA"/>
    <x v="0"/>
    <s v="TOWN"/>
    <m/>
    <s v="A"/>
    <m/>
    <m/>
    <x v="0"/>
  </r>
  <r>
    <n v="1"/>
    <s v="MONDAY"/>
    <s v="1730-2030 HRS"/>
    <s v="VIRTUAL"/>
    <s v="ZOOM "/>
    <x v="216"/>
    <s v="COMMUNICATION SKILLS"/>
    <s v="C0744"/>
    <s v="MALACH OSORO"/>
    <s v="CPA"/>
    <s v="KITENGELA"/>
    <s v="0"/>
    <n v="0"/>
    <n v="0"/>
    <n v="0"/>
    <n v="0"/>
    <s v=""/>
    <s v=""/>
    <s v=""/>
    <s v=""/>
    <s v=""/>
    <s v=""/>
    <s v=""/>
    <s v=""/>
    <s v=""/>
    <s v=""/>
    <s v=""/>
    <s v=""/>
    <m/>
    <s v=""/>
    <x v="3"/>
    <s v="PROFESSIONAL"/>
    <s v="CPA"/>
    <s v="CPA"/>
    <x v="2"/>
    <s v="KITENGELA"/>
    <m/>
    <s v="A"/>
    <m/>
    <s v="BLENDED"/>
    <x v="0"/>
  </r>
  <r>
    <n v="3"/>
    <s v="WEDNESDAY"/>
    <s v="1730-2030 HRS"/>
    <s v="VIRTUAL"/>
    <s v="ZOOM "/>
    <x v="216"/>
    <s v="COMMUNICATION SKILLS"/>
    <s v="C0744"/>
    <s v="MALACH OSORO"/>
    <s v="CPA"/>
    <s v="KITENGELA"/>
    <s v="0"/>
    <n v="0"/>
    <n v="0"/>
    <n v="0"/>
    <n v="0"/>
    <s v=""/>
    <s v=""/>
    <s v=""/>
    <s v=""/>
    <s v=""/>
    <s v=""/>
    <s v=""/>
    <s v=""/>
    <s v=""/>
    <s v=""/>
    <s v=""/>
    <s v=""/>
    <m/>
    <s v=""/>
    <x v="3"/>
    <s v="PROFESSIONAL"/>
    <s v="CPA"/>
    <s v="CPA"/>
    <x v="2"/>
    <s v="KITENGELA"/>
    <m/>
    <s v="A"/>
    <m/>
    <s v="BLENDED"/>
    <x v="0"/>
  </r>
  <r>
    <n v="4"/>
    <s v="THURSDAY"/>
    <s v="1730-2030 HRS"/>
    <s v="PHYSICAL"/>
    <s v="PDC-01"/>
    <x v="216"/>
    <s v="COMMUNICATION SKILLS"/>
    <s v="C0744"/>
    <s v="MALACH OSORO"/>
    <s v="CPA"/>
    <s v="MAIN"/>
    <n v="3"/>
    <n v="3"/>
    <n v="1"/>
    <n v="40"/>
    <n v="1"/>
    <s v=""/>
    <s v=""/>
    <s v=""/>
    <s v=""/>
    <s v=""/>
    <s v=""/>
    <s v=""/>
    <s v=""/>
    <s v=""/>
    <s v=""/>
    <s v=""/>
    <s v=""/>
    <m/>
    <s v=""/>
    <x v="3"/>
    <s v="PROFESSIONAL"/>
    <s v="CPA"/>
    <s v="CPA"/>
    <x v="2"/>
    <s v="MAIN"/>
    <s v="SEC 1"/>
    <s v="A"/>
    <m/>
    <s v="CHANGED RECENTLY"/>
    <x v="0"/>
  </r>
  <r>
    <n v="6"/>
    <s v="SATURDAY"/>
    <s v="1100-1400 HRS"/>
    <s v="PHYSICAL"/>
    <s v="PDC-01"/>
    <x v="216"/>
    <s v="COMMUNICATION SKILLS"/>
    <s v="C0744"/>
    <s v="MALACH OSORO"/>
    <s v="CPA"/>
    <s v="MAIN"/>
    <n v="3"/>
    <n v="3"/>
    <n v="1"/>
    <n v="40"/>
    <n v="1"/>
    <s v=""/>
    <s v=""/>
    <s v=""/>
    <s v=""/>
    <s v=""/>
    <s v=""/>
    <s v=""/>
    <s v=""/>
    <s v=""/>
    <s v=""/>
    <s v=""/>
    <s v=""/>
    <m/>
    <s v=""/>
    <x v="3"/>
    <s v="PROFESSIONAL"/>
    <s v="CPA"/>
    <s v="CPA"/>
    <x v="2"/>
    <s v="MAIN"/>
    <s v="SEC 1"/>
    <s v="A"/>
    <m/>
    <s v="CHANGED RECENTLY"/>
    <x v="0"/>
  </r>
  <r>
    <n v="1"/>
    <s v="MONDAY"/>
    <s v="1730-2030 HRS"/>
    <s v="PHYSICAL"/>
    <s v="3-2"/>
    <x v="216"/>
    <s v="COMMUNICATION SKILLS"/>
    <s v="C0744"/>
    <s v="MALACH OSORO"/>
    <s v="CPA"/>
    <s v="TOWN"/>
    <n v="3"/>
    <n v="3"/>
    <n v="1"/>
    <n v="23"/>
    <n v="1"/>
    <s v=""/>
    <s v=""/>
    <s v=""/>
    <s v=""/>
    <s v=""/>
    <s v=""/>
    <s v=""/>
    <s v=""/>
    <s v=""/>
    <s v=""/>
    <s v=""/>
    <s v=""/>
    <m/>
    <s v=""/>
    <x v="3"/>
    <s v="PROFESSIONAL"/>
    <s v="CPA"/>
    <s v="CPA"/>
    <x v="2"/>
    <s v="TOWN"/>
    <m/>
    <s v="A"/>
    <m/>
    <s v="BLENDED"/>
    <x v="0"/>
  </r>
  <r>
    <n v="3"/>
    <s v="WEDNESDAY"/>
    <s v="1730-2030 HRS"/>
    <s v="PHYSICAL"/>
    <s v="3-3"/>
    <x v="216"/>
    <s v="COMMUNICATION SKILLS"/>
    <s v="C0744"/>
    <s v="MALACH OSORO"/>
    <s v="CPA"/>
    <s v="TOWN"/>
    <n v="3"/>
    <n v="3"/>
    <n v="1"/>
    <n v="23"/>
    <n v="1"/>
    <s v=""/>
    <s v=""/>
    <s v=""/>
    <s v=""/>
    <s v=""/>
    <s v=""/>
    <s v=""/>
    <s v=""/>
    <s v=""/>
    <s v=""/>
    <s v=""/>
    <s v=""/>
    <m/>
    <s v=""/>
    <x v="3"/>
    <s v="PROFESSIONAL"/>
    <s v="CPA"/>
    <s v="CPA"/>
    <x v="2"/>
    <s v="TOWN"/>
    <m/>
    <s v="A"/>
    <m/>
    <s v="BLENDED"/>
    <x v="0"/>
  </r>
  <r>
    <n v="1"/>
    <s v="MONDAY"/>
    <s v="1100-1400 HRS"/>
    <s v="PHYSICAL"/>
    <s v="PDC-04"/>
    <x v="135"/>
    <s v="ENTREPRENUERSHIP AND COMMUNICATION"/>
    <s v="C0744"/>
    <s v="MALACH OSORO"/>
    <s v="ATD"/>
    <s v="MAIN"/>
    <n v="3"/>
    <n v="3"/>
    <n v="1"/>
    <n v="55"/>
    <n v="1"/>
    <s v=""/>
    <s v=""/>
    <s v=""/>
    <s v=""/>
    <s v=""/>
    <s v=""/>
    <s v=""/>
    <s v=""/>
    <s v=""/>
    <s v=""/>
    <s v=""/>
    <s v=""/>
    <m/>
    <s v=""/>
    <x v="3"/>
    <s v="PROFESSIONAL"/>
    <s v="ATD"/>
    <s v="ATD"/>
    <x v="0"/>
    <s v="MAIN"/>
    <s v="JAN-APRIL"/>
    <s v="A"/>
    <m/>
    <m/>
    <x v="0"/>
  </r>
  <r>
    <n v="2"/>
    <s v="TUESDAY"/>
    <s v="0800-1100 HRS"/>
    <s v="PHYSICAL"/>
    <s v="PDC-04"/>
    <x v="135"/>
    <s v="ENTREPRENUERSHIP AND COMMUNICATION"/>
    <s v="C0744"/>
    <s v="MALACH OSORO"/>
    <s v="ATD"/>
    <s v="MAIN"/>
    <n v="3"/>
    <n v="3"/>
    <n v="1"/>
    <n v="55"/>
    <n v="1"/>
    <s v=""/>
    <s v=""/>
    <s v=""/>
    <s v=""/>
    <s v=""/>
    <s v=""/>
    <s v=""/>
    <s v=""/>
    <s v=""/>
    <s v=""/>
    <s v=""/>
    <s v=""/>
    <m/>
    <s v=""/>
    <x v="3"/>
    <s v="PROFESSIONAL"/>
    <s v="ATD"/>
    <s v="ATD"/>
    <x v="0"/>
    <s v="MAIN"/>
    <s v="JAN-APRIL"/>
    <s v="A"/>
    <m/>
    <m/>
    <x v="0"/>
  </r>
  <r>
    <n v="3"/>
    <s v="WEDNESDAY"/>
    <s v="0800-1100 HRS"/>
    <s v="PHYSICAL"/>
    <s v="7-1"/>
    <x v="557"/>
    <s v="CRIMINAL JUSTICE MANAGEMENT"/>
    <s v="C0749"/>
    <s v="RICHARD KAMAMI"/>
    <s v="BPM"/>
    <s v="TOWN"/>
    <n v="3"/>
    <n v="3"/>
    <n v="1"/>
    <n v="64"/>
    <s v=""/>
    <s v=""/>
    <s v=""/>
    <s v=""/>
    <s v=""/>
    <s v=""/>
    <s v=""/>
    <n v="1"/>
    <s v=""/>
    <s v=""/>
    <s v=""/>
    <s v=""/>
    <s v=""/>
    <m/>
    <s v=""/>
    <x v="2"/>
    <s v="BAM"/>
    <s v="KCABSCPM"/>
    <s v="BPM"/>
    <x v="0"/>
    <s v="TOWN"/>
    <s v="YEAR2TRIM2"/>
    <s v="A"/>
    <m/>
    <m/>
    <x v="0"/>
  </r>
  <r>
    <n v="5"/>
    <s v="FRIDAY"/>
    <s v="0800-1100 HRS"/>
    <s v="VIRTUAL"/>
    <s v="ZOOM"/>
    <x v="558"/>
    <s v="CORPORATE LEGAL ENVIRONMENT"/>
    <s v="C0749"/>
    <s v="RICHARD KAMAMI"/>
    <s v="BSC FA"/>
    <s v="MAIN"/>
    <n v="3"/>
    <n v="3"/>
    <n v="1"/>
    <n v="12"/>
    <s v=""/>
    <s v=""/>
    <s v=""/>
    <s v=""/>
    <s v=""/>
    <s v=""/>
    <s v=""/>
    <s v=""/>
    <s v=""/>
    <s v=""/>
    <s v=""/>
    <s v=""/>
    <s v=""/>
    <m/>
    <s v=""/>
    <x v="2"/>
    <s v="AF"/>
    <s v="KCABSCFA"/>
    <s v="BSC FA"/>
    <x v="0"/>
    <s v="MAIN"/>
    <s v="YEAR2TRIM1"/>
    <s v="A"/>
    <m/>
    <m/>
    <x v="0"/>
  </r>
  <r>
    <n v="2"/>
    <s v="TUESDAY"/>
    <s v="0800-1100 HRS"/>
    <s v="VIRTUAL"/>
    <s v="ZOOM"/>
    <x v="559"/>
    <s v="CRIMINAL LAW"/>
    <s v="C0749"/>
    <s v="RICHARD KAMAMI"/>
    <s v="BISF"/>
    <s v="MAIN"/>
    <m/>
    <n v="0"/>
    <n v="0"/>
    <m/>
    <m/>
    <s v=""/>
    <s v=""/>
    <s v=""/>
    <s v=""/>
    <s v=""/>
    <n v="0"/>
    <s v=""/>
    <s v=""/>
    <s v=""/>
    <s v=""/>
    <s v=""/>
    <s v=""/>
    <m/>
    <s v=""/>
    <x v="0"/>
    <s v="BAM"/>
    <s v="KCABSIF"/>
    <s v="BISF"/>
    <x v="0"/>
    <s v="MAIN"/>
    <s v="YEAR2TRIM2"/>
    <s v="A"/>
    <m/>
    <m/>
    <x v="0"/>
  </r>
  <r>
    <n v="2"/>
    <s v="TUESDAY"/>
    <s v="0800-1100 HRS"/>
    <s v="VIRTUAL"/>
    <s v="ZOOM"/>
    <x v="559"/>
    <s v="CRIMINAL LAW"/>
    <s v="C0749"/>
    <s v="RICHARD KAMAMI"/>
    <s v="BAC"/>
    <s v="MAIN"/>
    <s v="3"/>
    <s v="3"/>
    <n v="1"/>
    <n v="49"/>
    <m/>
    <s v=""/>
    <s v=""/>
    <s v=""/>
    <s v=""/>
    <s v=""/>
    <n v="1"/>
    <s v=""/>
    <s v=""/>
    <s v=""/>
    <s v=""/>
    <s v=""/>
    <s v=""/>
    <m/>
    <s v=""/>
    <x v="0"/>
    <s v="BAM"/>
    <s v="KCABAC"/>
    <s v="BAC"/>
    <x v="0"/>
    <s v="MAIN"/>
    <s v="YEAR2TRIM3"/>
    <s v="A"/>
    <m/>
    <m/>
    <x v="0"/>
  </r>
  <r>
    <n v="5"/>
    <s v="FRIDAY"/>
    <s v="1730-2030"/>
    <s v="VIRTUAL"/>
    <s v="ZOOM"/>
    <x v="559"/>
    <s v="CRIMINAL LAW"/>
    <s v="C0749"/>
    <s v="RICHARD KAMAMI"/>
    <s v="BISF"/>
    <s v="MAIN"/>
    <s v="3"/>
    <s v="3"/>
    <n v="1"/>
    <n v="6"/>
    <m/>
    <s v=""/>
    <s v=""/>
    <s v=""/>
    <s v=""/>
    <s v=""/>
    <n v="1"/>
    <s v=""/>
    <s v=""/>
    <s v=""/>
    <s v=""/>
    <s v=""/>
    <s v=""/>
    <m/>
    <s v=""/>
    <x v="0"/>
    <s v="BAM"/>
    <s v="KCABSIF"/>
    <s v="BISF"/>
    <x v="2"/>
    <s v="MAIN"/>
    <s v="YEAR2TRIM2"/>
    <s v="A"/>
    <m/>
    <m/>
    <x v="0"/>
  </r>
  <r>
    <n v="5"/>
    <s v="FRIDAY"/>
    <s v="1730-2030 HRS"/>
    <s v="VIRTUAL"/>
    <s v="ZOOM"/>
    <x v="559"/>
    <s v="CRIMINAL LAW"/>
    <s v="C0749"/>
    <s v="RICHARD KAMAMI"/>
    <s v="BAC"/>
    <s v="MAIN"/>
    <m/>
    <n v="0"/>
    <n v="0"/>
    <m/>
    <m/>
    <s v=""/>
    <s v=""/>
    <s v=""/>
    <s v=""/>
    <s v=""/>
    <n v="0"/>
    <s v=""/>
    <s v=""/>
    <s v=""/>
    <s v=""/>
    <s v=""/>
    <s v=""/>
    <m/>
    <s v=""/>
    <x v="0"/>
    <s v="BAM"/>
    <s v="KCABAC"/>
    <s v="BAC"/>
    <x v="2"/>
    <s v="MAIN"/>
    <s v="YEAR2TRIM3"/>
    <s v="A"/>
    <m/>
    <m/>
    <x v="0"/>
  </r>
  <r>
    <n v="1"/>
    <s v="MONDAY"/>
    <s v="1100-1400 HRS"/>
    <s v="VIRTUAL"/>
    <s v="ZOOM"/>
    <x v="173"/>
    <s v="COMMERCIAL LAW"/>
    <s v="C0758"/>
    <s v="ALLAN ODUOR"/>
    <s v="BPL"/>
    <s v="MAIN"/>
    <n v="3"/>
    <n v="3"/>
    <n v="1"/>
    <n v="250"/>
    <s v=""/>
    <s v=""/>
    <s v=""/>
    <s v=""/>
    <s v=""/>
    <s v=""/>
    <s v=""/>
    <n v="1"/>
    <s v=""/>
    <s v=""/>
    <s v=""/>
    <s v=""/>
    <s v=""/>
    <m/>
    <s v=""/>
    <x v="2"/>
    <s v="BAM"/>
    <s v="KCABSCPL"/>
    <s v="BPL"/>
    <x v="0"/>
    <s v="MAIN"/>
    <s v="YEAR1TRIM2"/>
    <s v="B"/>
    <m/>
    <m/>
    <x v="0"/>
  </r>
  <r>
    <n v="3"/>
    <s v="WEDNESDAY"/>
    <s v="1400-1700 HRS"/>
    <s v="VIRTUAL"/>
    <s v="ZOOM"/>
    <x v="560"/>
    <s v="INTERNATIONAL BUSINESS LAW"/>
    <s v="C0758"/>
    <s v="ALLAN ODUOR"/>
    <s v="IBM"/>
    <s v="TOWN"/>
    <s v="3"/>
    <s v="3"/>
    <n v="1"/>
    <n v="22"/>
    <s v=""/>
    <s v=""/>
    <s v=""/>
    <s v=""/>
    <s v=""/>
    <s v=""/>
    <s v=""/>
    <n v="1"/>
    <s v=""/>
    <s v=""/>
    <s v=""/>
    <s v=""/>
    <s v=""/>
    <m/>
    <s v=""/>
    <x v="2"/>
    <s v="BAM"/>
    <s v="KCABSIBM"/>
    <s v="IBM"/>
    <x v="0"/>
    <s v="TOWN"/>
    <s v="YEAR2TRIM1"/>
    <s v="A"/>
    <m/>
    <m/>
    <x v="0"/>
  </r>
  <r>
    <n v="1"/>
    <s v="MONDAY"/>
    <s v="1400-1700 HRS"/>
    <s v="VIRTUAL"/>
    <s v="ZOOM"/>
    <x v="174"/>
    <s v="COMPANY LAW"/>
    <s v="C0758"/>
    <s v="ALLAN ODUOR"/>
    <s v="BCOM"/>
    <s v="MAIN"/>
    <n v="3"/>
    <n v="3"/>
    <n v="1"/>
    <n v="389"/>
    <s v=""/>
    <s v=""/>
    <s v=""/>
    <s v=""/>
    <s v=""/>
    <s v=""/>
    <s v=""/>
    <n v="1"/>
    <s v=""/>
    <s v=""/>
    <s v=""/>
    <s v=""/>
    <s v=""/>
    <m/>
    <s v=""/>
    <x v="2"/>
    <s v="BAM"/>
    <s v="KCABCOM"/>
    <s v="BCOM"/>
    <x v="0"/>
    <s v="MAIN"/>
    <s v="YEAR2TRIM2"/>
    <s v="B"/>
    <m/>
    <n v="62"/>
    <x v="0"/>
  </r>
  <r>
    <n v="2"/>
    <s v="TUESDAY"/>
    <s v="1400-1700 HRS"/>
    <s v="PHYSICAL"/>
    <s v="7-2"/>
    <x v="561"/>
    <s v="GAME THEORY"/>
    <s v="C0766"/>
    <s v="JOHN OGUTU"/>
    <s v="IBM"/>
    <s v="TOWN"/>
    <n v="3"/>
    <n v="3"/>
    <n v="1"/>
    <n v="8"/>
    <s v=""/>
    <s v=""/>
    <s v=""/>
    <s v=""/>
    <s v=""/>
    <s v=""/>
    <s v=""/>
    <n v="1"/>
    <s v=""/>
    <s v=""/>
    <s v=""/>
    <s v=""/>
    <s v=""/>
    <m/>
    <s v=""/>
    <x v="2"/>
    <s v="ECOSTA"/>
    <s v="KCABSIBM"/>
    <s v="IBM"/>
    <x v="0"/>
    <s v="TOWN"/>
    <s v="YEAR3TRIM2"/>
    <s v="A"/>
    <m/>
    <m/>
    <x v="0"/>
  </r>
  <r>
    <n v="3"/>
    <s v="WEDNESDAY"/>
    <s v="1730-2030 HRS"/>
    <s v="VIRTUAL"/>
    <s v="ZOOM"/>
    <x v="561"/>
    <s v="GAME THEORY"/>
    <s v="C0766"/>
    <s v="JOHN OGUTU"/>
    <s v="IBM"/>
    <s v="TOWN"/>
    <n v="3"/>
    <n v="3"/>
    <n v="1"/>
    <n v="20"/>
    <s v=""/>
    <s v=""/>
    <s v=""/>
    <s v=""/>
    <s v=""/>
    <s v=""/>
    <s v=""/>
    <n v="1"/>
    <s v=""/>
    <s v=""/>
    <s v=""/>
    <s v=""/>
    <s v=""/>
    <m/>
    <s v=""/>
    <x v="2"/>
    <s v="ECOSTA"/>
    <s v="KCABSIBM"/>
    <s v="IBM"/>
    <x v="2"/>
    <s v="TOWN"/>
    <s v="YEAR3TRIM2"/>
    <s v="A"/>
    <m/>
    <s v="OFFERED IN JAN-APRIL ONLY"/>
    <x v="0"/>
  </r>
  <r>
    <n v="6"/>
    <s v="SATURDAY"/>
    <s v="1730-2030HRS"/>
    <s v="VIRTUAL"/>
    <s v="ZOOM"/>
    <x v="562"/>
    <s v="ANALYTICAL GEOMETRY"/>
    <s v="C0766"/>
    <s v="JOHN OGUTU"/>
    <s v="DIPED"/>
    <s v="MAIN"/>
    <s v="3"/>
    <m/>
    <m/>
    <n v="6"/>
    <m/>
    <m/>
    <m/>
    <m/>
    <m/>
    <m/>
    <m/>
    <m/>
    <m/>
    <m/>
    <m/>
    <m/>
    <m/>
    <m/>
    <m/>
    <x v="1"/>
    <s v="ECOSTA"/>
    <s v="KCADE"/>
    <s v="DIPED"/>
    <x v="4"/>
    <s v="MAIN"/>
    <s v="TRIM 2"/>
    <s v="A"/>
    <m/>
    <m/>
    <x v="0"/>
  </r>
  <r>
    <n v="5"/>
    <s v="FRIDAY"/>
    <s v="1400-1700 HRS"/>
    <s v="PHYSICAL"/>
    <s v="TC 2-2"/>
    <x v="563"/>
    <s v="ANALYTICAL MATHEMATICS"/>
    <s v="C0766"/>
    <s v="JOHN OGUTU"/>
    <s v="B.Ed(Arts)"/>
    <s v="MAIN"/>
    <n v="3"/>
    <n v="3"/>
    <n v="1"/>
    <n v="5"/>
    <s v=""/>
    <s v=""/>
    <s v=""/>
    <s v=""/>
    <s v=""/>
    <s v=""/>
    <s v=""/>
    <s v=""/>
    <s v=""/>
    <n v="1"/>
    <s v=""/>
    <s v=""/>
    <s v=""/>
    <m/>
    <s v=""/>
    <x v="1"/>
    <s v="ECOSTA"/>
    <s v="KCABEDUORD"/>
    <s v="B.Ed(Arts)"/>
    <x v="0"/>
    <s v="MAIN"/>
    <s v="GSSY1S2"/>
    <s v="A"/>
    <m/>
    <m/>
    <x v="0"/>
  </r>
  <r>
    <n v="6"/>
    <s v="SATURDAY"/>
    <s v="1730-2030HRS"/>
    <s v="VIRTUAL"/>
    <s v="ZOOM"/>
    <x v="564"/>
    <s v="ORDINARY DIFFERENTIAL EQUATIONS"/>
    <s v="C0766"/>
    <s v="JOHN OGUTU"/>
    <s v="B.Ed(Arts)"/>
    <s v="MAIN"/>
    <s v="3"/>
    <m/>
    <m/>
    <n v="6"/>
    <m/>
    <m/>
    <m/>
    <m/>
    <m/>
    <m/>
    <m/>
    <m/>
    <m/>
    <m/>
    <m/>
    <m/>
    <m/>
    <m/>
    <m/>
    <x v="1"/>
    <s v="EPS"/>
    <s v="KCABEDUORD"/>
    <s v="B.Ed(Arts)"/>
    <x v="4"/>
    <s v="MAIN"/>
    <s v="Y3S1"/>
    <s v="A"/>
    <m/>
    <m/>
    <x v="0"/>
  </r>
  <r>
    <n v="1"/>
    <s v="MONDAY"/>
    <s v="0800-1100HRS"/>
    <s v="PHYSICAL"/>
    <s v="TC 3-13"/>
    <x v="565"/>
    <s v="COMPLEX ANALYSIS I"/>
    <s v="C0766"/>
    <s v="JOHN OGUTU"/>
    <s v="B.Ed(Arts)"/>
    <s v="MAIN"/>
    <s v="3"/>
    <s v="3"/>
    <n v="1"/>
    <n v="5"/>
    <s v=""/>
    <s v=""/>
    <s v=""/>
    <s v=""/>
    <s v=""/>
    <s v=""/>
    <s v=""/>
    <s v=""/>
    <s v=""/>
    <n v="1"/>
    <s v=""/>
    <s v=""/>
    <s v=""/>
    <m/>
    <s v=""/>
    <x v="1"/>
    <s v="ECOSTA"/>
    <s v="KCABEDUORD"/>
    <s v="B.Ed(Arts)"/>
    <x v="0"/>
    <s v="MAIN"/>
    <s v="GSSY4S2"/>
    <s v="A"/>
    <m/>
    <m/>
    <x v="0"/>
  </r>
  <r>
    <n v="2"/>
    <s v="TUESDAY"/>
    <s v="0800-1100 HRS"/>
    <s v="PHYSICAL"/>
    <s v="TBA"/>
    <x v="523"/>
    <s v="PROBABILITY AND STATISTICS I"/>
    <s v="C0766"/>
    <s v="JOHN OGUTU"/>
    <s v="BCT"/>
    <s v="MAIN"/>
    <m/>
    <n v="0"/>
    <n v="0"/>
    <m/>
    <m/>
    <s v=""/>
    <s v=""/>
    <s v=""/>
    <s v=""/>
    <s v=""/>
    <n v="0"/>
    <s v=""/>
    <s v=""/>
    <s v=""/>
    <s v=""/>
    <s v=""/>
    <s v=""/>
    <m/>
    <s v=""/>
    <x v="0"/>
    <s v="ECOSTA"/>
    <s v="KCABSCICT"/>
    <s v="BCT"/>
    <x v="0"/>
    <s v="MAIN"/>
    <s v="YEAR1TRIM2"/>
    <s v="C"/>
    <m/>
    <m/>
    <x v="0"/>
  </r>
  <r>
    <n v="2"/>
    <s v="TUESDAY"/>
    <s v="0800-1100 HRS"/>
    <s v="PHYSICAL"/>
    <s v="TC 2-8"/>
    <x v="523"/>
    <s v="PROBABILITY AND STATISTICS I"/>
    <s v="C0766"/>
    <s v="JOHN OGUTU"/>
    <s v="BGAT"/>
    <s v="MAIN"/>
    <m/>
    <n v="0"/>
    <n v="0"/>
    <m/>
    <m/>
    <s v=""/>
    <s v=""/>
    <s v=""/>
    <s v=""/>
    <s v=""/>
    <s v=""/>
    <s v=""/>
    <s v=""/>
    <s v=""/>
    <s v=""/>
    <s v=""/>
    <s v=""/>
    <m/>
    <s v=""/>
    <x v="0"/>
    <s v="ECOSTA"/>
    <s v="KCASGAT"/>
    <s v="BGAT"/>
    <x v="0"/>
    <s v="MAIN"/>
    <s v="YEAR1TRIM2"/>
    <s v="C"/>
    <m/>
    <m/>
    <x v="0"/>
  </r>
  <r>
    <n v="2"/>
    <s v="TUESDAY"/>
    <s v="0800-1100 HRS"/>
    <s v="PHYSICAL"/>
    <s v="TBA"/>
    <x v="523"/>
    <s v="PROBABILITY AND STATISTICS I"/>
    <s v="C0766"/>
    <s v="JOHN OGUTU"/>
    <s v="BIT"/>
    <s v="MAIN"/>
    <s v="3"/>
    <s v="3"/>
    <n v="1"/>
    <n v="6"/>
    <m/>
    <s v=""/>
    <s v=""/>
    <s v=""/>
    <s v=""/>
    <s v=""/>
    <n v="1"/>
    <s v=""/>
    <s v=""/>
    <s v=""/>
    <s v=""/>
    <s v=""/>
    <s v=""/>
    <m/>
    <s v=""/>
    <x v="0"/>
    <s v="ECOSTA"/>
    <s v="KCABSCIT"/>
    <s v="BIT"/>
    <x v="0"/>
    <s v="MAIN"/>
    <s v="YEAR2TRIM2"/>
    <s v="C"/>
    <m/>
    <m/>
    <x v="0"/>
  </r>
  <r>
    <n v="1"/>
    <s v="MONDAY"/>
    <s v="0800-1100 HRS"/>
    <s v="PHYSICAL"/>
    <s v="TC 3-6"/>
    <x v="566"/>
    <s v="STATISTICAL QUALITY CONTROL"/>
    <s v="C0766"/>
    <s v="JOHN OGUTU"/>
    <s v="BSC EandS"/>
    <s v="MAIN"/>
    <n v="3"/>
    <n v="3"/>
    <n v="1"/>
    <n v="60"/>
    <s v=""/>
    <s v=""/>
    <s v=""/>
    <s v=""/>
    <s v=""/>
    <s v=""/>
    <s v=""/>
    <s v=""/>
    <s v=""/>
    <s v=""/>
    <s v=""/>
    <s v=""/>
    <s v=""/>
    <m/>
    <s v=""/>
    <x v="2"/>
    <s v="ECOSTA"/>
    <s v="KCABECOSTA"/>
    <s v="BSC EandS"/>
    <x v="0"/>
    <s v="MAIN"/>
    <s v="YEAR2TRIM3"/>
    <s v="A"/>
    <s v="SO"/>
    <m/>
    <x v="0"/>
  </r>
  <r>
    <n v="1"/>
    <s v="MONDAY"/>
    <s v="1100-1400 HRS"/>
    <s v="PHYSICAL"/>
    <s v="RM 4-13"/>
    <x v="58"/>
    <s v="INTRODUCTION TO ACCOUNTING"/>
    <s v="C0770"/>
    <s v="DUNCAN OWUOR"/>
    <s v="DBM"/>
    <s v="KITENGELA"/>
    <n v="3"/>
    <n v="3"/>
    <n v="1"/>
    <n v="10"/>
    <s v=""/>
    <s v=""/>
    <s v=""/>
    <s v=""/>
    <s v=""/>
    <n v="1"/>
    <s v=""/>
    <s v=""/>
    <s v=""/>
    <s v=""/>
    <s v=""/>
    <s v=""/>
    <s v=""/>
    <m/>
    <s v=""/>
    <x v="2"/>
    <s v="AF"/>
    <s v="KCADIPBMNGT"/>
    <s v="DBM"/>
    <x v="0"/>
    <s v="KITENGELA"/>
    <s v="TRIM 2"/>
    <s v="A"/>
    <m/>
    <m/>
    <x v="0"/>
  </r>
  <r>
    <n v="1"/>
    <s v="MONDAY"/>
    <s v="1100-1400 HRS"/>
    <s v="PHYSICAL"/>
    <s v="RM 4-13"/>
    <x v="58"/>
    <s v="INTRODUCTION TO ACCOUNTING"/>
    <s v="C0770"/>
    <s v="DUNCAN OWUOR"/>
    <s v="DPL"/>
    <s v="KITENGELA"/>
    <m/>
    <n v="0"/>
    <n v="0"/>
    <m/>
    <s v=""/>
    <s v=""/>
    <s v=""/>
    <s v=""/>
    <s v=""/>
    <n v="0"/>
    <s v=""/>
    <s v=""/>
    <s v=""/>
    <s v=""/>
    <s v=""/>
    <s v=""/>
    <s v=""/>
    <m/>
    <s v=""/>
    <x v="2"/>
    <s v="AF"/>
    <s v="KCADPL"/>
    <s v="DPL"/>
    <x v="0"/>
    <s v="KITENGELA"/>
    <s v="TRIM 2"/>
    <s v="A"/>
    <m/>
    <m/>
    <x v="0"/>
  </r>
  <r>
    <n v="1"/>
    <s v="MONDAY"/>
    <s v="0800-1100 HRS"/>
    <s v="PHYSICAL"/>
    <s v="RM 4-7"/>
    <x v="59"/>
    <s v="COST ACCOUNTING"/>
    <s v="C0770"/>
    <s v="DUNCAN OWUOR"/>
    <s v="DBM"/>
    <s v="KITENGELA"/>
    <n v="3"/>
    <n v="3"/>
    <n v="1"/>
    <n v="12"/>
    <s v=""/>
    <s v=""/>
    <s v=""/>
    <s v=""/>
    <s v=""/>
    <n v="1"/>
    <s v=""/>
    <s v=""/>
    <s v=""/>
    <s v=""/>
    <s v=""/>
    <s v=""/>
    <s v=""/>
    <m/>
    <s v=""/>
    <x v="2"/>
    <s v="AF"/>
    <s v="KCADIPBMNGT"/>
    <s v="DBM"/>
    <x v="0"/>
    <s v="KITENGELA"/>
    <s v="TRIM 4"/>
    <s v="A"/>
    <m/>
    <m/>
    <x v="0"/>
  </r>
  <r>
    <n v="1"/>
    <s v="MONDAY"/>
    <s v="0800-1100 HRS"/>
    <s v="PHYSICAL"/>
    <s v="RM 4-7"/>
    <x v="59"/>
    <s v="COST ACCOUNTING"/>
    <s v="C0770"/>
    <s v="DUNCAN OWUOR"/>
    <s v="DPL"/>
    <s v="KITENGELA"/>
    <m/>
    <n v="0"/>
    <n v="0"/>
    <m/>
    <s v=""/>
    <s v=""/>
    <s v=""/>
    <s v=""/>
    <s v=""/>
    <n v="0"/>
    <s v=""/>
    <s v=""/>
    <s v=""/>
    <s v=""/>
    <s v=""/>
    <s v=""/>
    <s v=""/>
    <m/>
    <s v=""/>
    <x v="2"/>
    <s v="AF"/>
    <s v="KCADPL"/>
    <s v="DPL"/>
    <x v="0"/>
    <s v="KITENGELA"/>
    <s v="TRIM 4"/>
    <s v="A"/>
    <m/>
    <m/>
    <x v="0"/>
  </r>
  <r>
    <n v="5"/>
    <s v="FRIDAY"/>
    <s v="0800-1100 HRS"/>
    <s v="PHYSICAL"/>
    <s v="RM 4-9"/>
    <x v="131"/>
    <s v="GENERAL ECONOMICS"/>
    <s v="C0770"/>
    <s v="DUNCAN OWUOR"/>
    <s v="DBM"/>
    <s v="KITENGELA"/>
    <n v="3"/>
    <n v="3"/>
    <n v="1"/>
    <n v="22"/>
    <s v=""/>
    <s v=""/>
    <s v=""/>
    <s v=""/>
    <s v=""/>
    <n v="1"/>
    <s v=""/>
    <s v=""/>
    <s v=""/>
    <s v=""/>
    <s v=""/>
    <s v=""/>
    <s v=""/>
    <m/>
    <s v=""/>
    <x v="2"/>
    <s v="ECOSTA"/>
    <s v="KCADIPBMNGT"/>
    <s v="DBM"/>
    <x v="0"/>
    <s v="KITENGELA"/>
    <s v="TRIM 3"/>
    <s v="A"/>
    <m/>
    <m/>
    <x v="0"/>
  </r>
  <r>
    <n v="5"/>
    <s v="FRIDAY"/>
    <s v="0800-1100 HRS"/>
    <s v="PHYSICAL"/>
    <s v="RM 4-9"/>
    <x v="131"/>
    <s v="GENERAL ECONOMICS"/>
    <s v="C0770"/>
    <s v="DUNCAN OWUOR"/>
    <s v="DPL"/>
    <s v="KITENGELA"/>
    <m/>
    <n v="0"/>
    <n v="0"/>
    <m/>
    <s v=""/>
    <s v=""/>
    <s v=""/>
    <s v=""/>
    <s v=""/>
    <n v="0"/>
    <s v=""/>
    <s v=""/>
    <s v=""/>
    <s v=""/>
    <s v=""/>
    <s v=""/>
    <s v=""/>
    <m/>
    <s v=""/>
    <x v="2"/>
    <s v="ECOSTA"/>
    <s v="KCADPL"/>
    <s v="DPL"/>
    <x v="0"/>
    <s v="KITENGELA"/>
    <s v="TRIM 3"/>
    <s v="A"/>
    <m/>
    <m/>
    <x v="0"/>
  </r>
  <r>
    <n v="5"/>
    <s v="FRIDAY"/>
    <s v="1100-1400 HRS"/>
    <s v="PHYSICAL"/>
    <s v="RM 4-5"/>
    <x v="183"/>
    <s v="BUSINESS FINANCE"/>
    <s v="C0770"/>
    <s v="DUNCAN OWUOR"/>
    <s v="DBM"/>
    <s v="KITENGELA"/>
    <n v="3"/>
    <n v="3"/>
    <n v="1"/>
    <n v="7"/>
    <s v=""/>
    <s v=""/>
    <s v=""/>
    <s v=""/>
    <s v=""/>
    <n v="1"/>
    <s v=""/>
    <s v=""/>
    <s v=""/>
    <s v=""/>
    <s v=""/>
    <s v=""/>
    <s v=""/>
    <m/>
    <s v=""/>
    <x v="2"/>
    <s v="AF"/>
    <s v="KCADIPBMNGT"/>
    <s v="DBM"/>
    <x v="0"/>
    <s v="KITENGELA"/>
    <s v="TRIM 5"/>
    <s v="A"/>
    <m/>
    <n v="1"/>
    <x v="0"/>
  </r>
  <r>
    <n v="3"/>
    <s v="WEDNESDAY"/>
    <s v="0800-1100 HRS"/>
    <s v="PHYSICAL"/>
    <s v="6-4"/>
    <x v="183"/>
    <s v="BUSINESS FINANCE"/>
    <s v="C0770"/>
    <s v="DUNCAN OWUOR"/>
    <s v="DBM"/>
    <s v="TOWN"/>
    <n v="3"/>
    <n v="3"/>
    <n v="1"/>
    <n v="16"/>
    <s v=""/>
    <s v=""/>
    <s v=""/>
    <s v=""/>
    <s v=""/>
    <n v="1"/>
    <s v=""/>
    <s v=""/>
    <s v=""/>
    <s v=""/>
    <s v=""/>
    <s v=""/>
    <s v=""/>
    <m/>
    <s v=""/>
    <x v="2"/>
    <s v="AF"/>
    <s v="KCADIPBMNGT"/>
    <s v="DBM"/>
    <x v="0"/>
    <s v="TOWN"/>
    <s v="TRIM 5"/>
    <s v="A"/>
    <m/>
    <n v="1"/>
    <x v="0"/>
  </r>
  <r>
    <n v="3"/>
    <s v="WEDNESDAY"/>
    <s v="1100-1400 HRS"/>
    <s v="PHYSICAL"/>
    <s v="RM 4-10"/>
    <x v="132"/>
    <s v="FINANCIAL MANAGEMENT"/>
    <s v="C0770"/>
    <s v="DUNCAN OWUOR"/>
    <s v="DIT"/>
    <s v="KITENGELA"/>
    <s v="3"/>
    <s v="3"/>
    <n v="1"/>
    <n v="10"/>
    <s v="SOT"/>
    <s v=""/>
    <s v=""/>
    <n v="1"/>
    <s v=""/>
    <s v=""/>
    <s v=""/>
    <s v=""/>
    <s v=""/>
    <s v=""/>
    <s v=""/>
    <s v=""/>
    <s v=""/>
    <m/>
    <s v=""/>
    <x v="0"/>
    <s v="AF"/>
    <s v="KCADIPIT"/>
    <s v="DIT"/>
    <x v="0"/>
    <s v="KITENGELA"/>
    <s v="TRIM 5"/>
    <s v="A"/>
    <m/>
    <m/>
    <x v="0"/>
  </r>
  <r>
    <n v="1"/>
    <s v="MONDAY"/>
    <s v="1100-1400 HRS"/>
    <s v="PHYSICAL"/>
    <s v="RM 3-2"/>
    <x v="236"/>
    <s v="FOUNDATIONS OF ACCOUNTING"/>
    <s v="C0770"/>
    <s v="DUNCAN OWUOR"/>
    <s v="CAMS"/>
    <s v="KITENGELA"/>
    <m/>
    <n v="0"/>
    <n v="0"/>
    <n v="0"/>
    <n v="0"/>
    <s v=""/>
    <s v=""/>
    <s v=""/>
    <s v=""/>
    <s v=""/>
    <s v=""/>
    <s v=""/>
    <s v=""/>
    <s v=""/>
    <s v=""/>
    <s v=""/>
    <s v=""/>
    <m/>
    <s v=""/>
    <x v="3"/>
    <s v="PROFESSIONAL"/>
    <s v="CAMS"/>
    <s v="CAMS"/>
    <x v="0"/>
    <s v="KITENGELA"/>
    <m/>
    <s v="A"/>
    <m/>
    <s v="CHANGES DONE ON UNIT NAMES AND PROG CODES"/>
    <x v="0"/>
  </r>
  <r>
    <n v="2"/>
    <s v="TUESDAY"/>
    <s v="0800-1100 HRS"/>
    <s v="PHYSICAL"/>
    <s v="RM 3-2"/>
    <x v="236"/>
    <s v="FOUNDATIONS OF ACCOUNTING"/>
    <s v="C0770"/>
    <s v="DUNCAN OWUOR"/>
    <s v="CAMS"/>
    <s v="KITENGELA"/>
    <m/>
    <n v="0"/>
    <n v="0"/>
    <n v="0"/>
    <n v="0"/>
    <s v=""/>
    <s v=""/>
    <s v=""/>
    <s v=""/>
    <s v=""/>
    <s v=""/>
    <s v=""/>
    <s v=""/>
    <s v=""/>
    <s v=""/>
    <s v=""/>
    <s v=""/>
    <m/>
    <s v=""/>
    <x v="3"/>
    <s v="PROFESSIONAL"/>
    <s v="CAMS"/>
    <s v="CAMS"/>
    <x v="0"/>
    <s v="KITENGELA"/>
    <m/>
    <s v="A"/>
    <m/>
    <s v="CHANGES DONE ON UNIT NAMES AND PROG CODES"/>
    <x v="0"/>
  </r>
  <r>
    <n v="3"/>
    <s v="WEDNESDAY"/>
    <s v="1400-1700 HRS"/>
    <s v="PHYSICAL"/>
    <s v="RM 3-5"/>
    <x v="238"/>
    <s v="FINANCIAL ACCOUNTING"/>
    <s v="C0770"/>
    <s v="DUNCAN OWUOR"/>
    <s v="CPA"/>
    <s v="KITENGELA"/>
    <n v="3"/>
    <n v="3"/>
    <n v="1"/>
    <n v="7"/>
    <n v="1"/>
    <s v=""/>
    <s v=""/>
    <s v=""/>
    <s v=""/>
    <s v=""/>
    <s v=""/>
    <s v=""/>
    <s v=""/>
    <s v=""/>
    <s v=""/>
    <s v=""/>
    <s v=""/>
    <m/>
    <s v=""/>
    <x v="3"/>
    <s v="PROFESSIONAL"/>
    <s v="CPA"/>
    <s v="CPA"/>
    <x v="0"/>
    <s v="KITENGELA"/>
    <m/>
    <s v="A"/>
    <m/>
    <m/>
    <x v="0"/>
  </r>
  <r>
    <n v="4"/>
    <s v="THURSDAY"/>
    <s v="0800-1100 HRS"/>
    <s v="PHYSICAL"/>
    <s v="RM 3-5"/>
    <x v="238"/>
    <s v="FINANCIAL ACCOUNTING"/>
    <s v="C0770"/>
    <s v="DUNCAN OWUOR"/>
    <s v="CPA"/>
    <s v="KITENGELA"/>
    <n v="3"/>
    <n v="3"/>
    <n v="1"/>
    <n v="7"/>
    <n v="1"/>
    <s v=""/>
    <s v=""/>
    <s v=""/>
    <s v=""/>
    <s v=""/>
    <s v=""/>
    <s v=""/>
    <s v=""/>
    <s v=""/>
    <s v=""/>
    <s v=""/>
    <s v=""/>
    <m/>
    <s v=""/>
    <x v="3"/>
    <s v="PROFESSIONAL"/>
    <s v="CPA"/>
    <s v="CPA"/>
    <x v="0"/>
    <s v="KITENGELA"/>
    <m/>
    <s v="A"/>
    <m/>
    <m/>
    <x v="0"/>
  </r>
  <r>
    <n v="4"/>
    <s v="THURSDAY"/>
    <s v="1100-1400 HRS"/>
    <s v="PHYSICAL"/>
    <s v="RM 3-6"/>
    <x v="238"/>
    <s v="FINANCIAL ACCOUNTING"/>
    <s v="C0770"/>
    <s v="DUNCAN OWUOR"/>
    <s v="CPA"/>
    <s v="KITENGELA"/>
    <n v="3"/>
    <n v="3"/>
    <n v="1"/>
    <n v="11"/>
    <n v="1"/>
    <s v=""/>
    <s v=""/>
    <s v=""/>
    <s v=""/>
    <s v=""/>
    <s v=""/>
    <s v=""/>
    <s v=""/>
    <s v=""/>
    <s v=""/>
    <s v=""/>
    <s v=""/>
    <m/>
    <s v=""/>
    <x v="3"/>
    <s v="PROFESSIONAL"/>
    <s v="CPA"/>
    <s v="CPA"/>
    <x v="0"/>
    <s v="KITENGELA"/>
    <m/>
    <s v="A"/>
    <m/>
    <m/>
    <x v="0"/>
  </r>
  <r>
    <n v="1"/>
    <s v="MONDAY"/>
    <s v="0800-1100 HRS"/>
    <s v="PHYSICAL"/>
    <s v="RM 3-2"/>
    <x v="239"/>
    <s v="INTRODUCTION TO FINANCIAL ACCOUNTING"/>
    <s v="C0770"/>
    <s v="DUNCAN OWUOR"/>
    <s v="ATD"/>
    <s v="KITENGELA"/>
    <m/>
    <n v="0"/>
    <n v="0"/>
    <n v="0"/>
    <n v="0"/>
    <s v=""/>
    <s v=""/>
    <s v=""/>
    <s v=""/>
    <s v=""/>
    <s v=""/>
    <s v=""/>
    <s v=""/>
    <s v=""/>
    <s v=""/>
    <s v=""/>
    <s v=""/>
    <m/>
    <s v=""/>
    <x v="3"/>
    <s v="PROFESSIONAL"/>
    <s v="ATD"/>
    <s v="ATD"/>
    <x v="0"/>
    <s v="KITENGELA"/>
    <m/>
    <s v="A"/>
    <m/>
    <m/>
    <x v="0"/>
  </r>
  <r>
    <n v="2"/>
    <s v="TUESDAY"/>
    <s v="1400-1700 HRS"/>
    <s v="PHYSICAL"/>
    <s v="RM 3-2"/>
    <x v="239"/>
    <s v="INTRODUCTION TO FINANCIAL ACCOUNTING"/>
    <s v="C0770"/>
    <s v="DUNCAN OWUOR"/>
    <s v="ATD"/>
    <s v="KITENGELA"/>
    <m/>
    <n v="0"/>
    <n v="0"/>
    <n v="3"/>
    <n v="0"/>
    <s v=""/>
    <s v=""/>
    <s v=""/>
    <s v=""/>
    <s v=""/>
    <s v=""/>
    <s v=""/>
    <s v=""/>
    <s v=""/>
    <s v=""/>
    <s v=""/>
    <s v=""/>
    <m/>
    <s v=""/>
    <x v="3"/>
    <s v="PROFESSIONAL"/>
    <s v="ATD"/>
    <s v="ATD"/>
    <x v="0"/>
    <s v="KITENGELA"/>
    <m/>
    <s v="A"/>
    <m/>
    <m/>
    <x v="0"/>
  </r>
  <r>
    <n v="1"/>
    <s v="MONDAY"/>
    <s v="1100-1400 HRS"/>
    <s v="PHYSICAL"/>
    <s v="RM 3-3"/>
    <x v="567"/>
    <s v="FINANCIAL ACCOUNTING"/>
    <s v="C0770"/>
    <s v="DUNCAN OWUOR"/>
    <s v="ATD"/>
    <s v="KITENGELA"/>
    <n v="3"/>
    <n v="0"/>
    <n v="0"/>
    <n v="0"/>
    <n v="0"/>
    <s v=""/>
    <s v=""/>
    <s v=""/>
    <s v=""/>
    <s v=""/>
    <s v=""/>
    <s v=""/>
    <s v=""/>
    <s v=""/>
    <s v=""/>
    <s v=""/>
    <s v=""/>
    <m/>
    <s v=""/>
    <x v="3"/>
    <s v="PROFESSIONAL"/>
    <s v="ATD"/>
    <s v="ATD"/>
    <x v="0"/>
    <s v="KITENGELA"/>
    <m/>
    <s v="A"/>
    <m/>
    <m/>
    <x v="0"/>
  </r>
  <r>
    <n v="2"/>
    <s v="TUESDAY"/>
    <s v="0800-1100 HRS"/>
    <s v="PHYSICAL"/>
    <s v="RM 3-3"/>
    <x v="567"/>
    <s v="FINANCIAL ACCOUNTING"/>
    <s v="C0770"/>
    <s v="DUNCAN OWUOR"/>
    <s v="ATD"/>
    <s v="KITENGELA"/>
    <n v="3"/>
    <n v="0"/>
    <n v="0"/>
    <n v="0"/>
    <n v="0"/>
    <s v=""/>
    <s v=""/>
    <s v=""/>
    <s v=""/>
    <s v=""/>
    <s v=""/>
    <s v=""/>
    <s v=""/>
    <s v=""/>
    <s v=""/>
    <s v=""/>
    <s v=""/>
    <m/>
    <s v=""/>
    <x v="3"/>
    <s v="PROFESSIONAL"/>
    <s v="ATD"/>
    <s v="ATD"/>
    <x v="0"/>
    <s v="KITENGELA"/>
    <m/>
    <s v="A"/>
    <m/>
    <m/>
    <x v="0"/>
  </r>
  <r>
    <n v="2"/>
    <s v="TUESDAY"/>
    <s v="1100-1400 HRS"/>
    <s v="PHYSICAL"/>
    <s v="7-1"/>
    <x v="568"/>
    <s v="INTERNATIONAL POLITICS"/>
    <s v="C0812"/>
    <s v="PETER OGOLA"/>
    <s v="BPM"/>
    <s v="TOWN"/>
    <n v="3"/>
    <n v="3"/>
    <n v="1"/>
    <n v="8"/>
    <s v=""/>
    <s v=""/>
    <s v=""/>
    <s v=""/>
    <s v=""/>
    <s v=""/>
    <s v=""/>
    <n v="1"/>
    <s v=""/>
    <s v=""/>
    <s v=""/>
    <s v=""/>
    <s v=""/>
    <m/>
    <s v=""/>
    <x v="2"/>
    <s v="BAM"/>
    <s v="KCABSCPM"/>
    <s v="BPM"/>
    <x v="0"/>
    <s v="TOWN"/>
    <s v="YEAR3TRIM1"/>
    <s v="A"/>
    <m/>
    <m/>
    <x v="0"/>
  </r>
  <r>
    <n v="2"/>
    <s v="TUESDAY"/>
    <s v="0800-1100 HRS"/>
    <s v="PHYSICAL"/>
    <s v="7-1"/>
    <x v="569"/>
    <s v="INTRODUCTION TO PUBLIC ADMINISTRATION"/>
    <s v="C0812"/>
    <s v="PETER OGOLA"/>
    <s v="BPM"/>
    <s v="TOWN"/>
    <n v="3"/>
    <n v="3"/>
    <n v="1"/>
    <n v="25"/>
    <s v=""/>
    <s v=""/>
    <s v=""/>
    <s v=""/>
    <s v=""/>
    <s v=""/>
    <s v=""/>
    <n v="1"/>
    <s v=""/>
    <s v=""/>
    <s v=""/>
    <s v=""/>
    <s v=""/>
    <m/>
    <s v=""/>
    <x v="2"/>
    <s v="BAM"/>
    <s v="KCABSCPM"/>
    <s v="BPM"/>
    <x v="0"/>
    <s v="TOWN"/>
    <s v="YEAR1TRIM1"/>
    <s v="A"/>
    <m/>
    <m/>
    <x v="0"/>
  </r>
  <r>
    <n v="4"/>
    <s v="THURSDAY"/>
    <s v="1100-1400 HRS"/>
    <s v="PHYSICAL"/>
    <s v="7-1"/>
    <x v="570"/>
    <s v="INTRODUCTION TO PUBLIC POLICY"/>
    <s v="C0812"/>
    <s v="PETER OGOLA"/>
    <s v="BPM"/>
    <s v="TOWN"/>
    <n v="3"/>
    <n v="3"/>
    <n v="1"/>
    <n v="27"/>
    <s v=""/>
    <s v=""/>
    <s v=""/>
    <s v=""/>
    <s v=""/>
    <s v=""/>
    <s v=""/>
    <n v="1"/>
    <s v=""/>
    <s v=""/>
    <s v=""/>
    <s v=""/>
    <s v=""/>
    <m/>
    <s v=""/>
    <x v="2"/>
    <s v="BAM"/>
    <s v="KCABSCPM"/>
    <s v="BPM"/>
    <x v="0"/>
    <s v="TOWN"/>
    <s v="YEAR1TRIM2"/>
    <s v="A"/>
    <m/>
    <n v="69"/>
    <x v="0"/>
  </r>
  <r>
    <n v="3"/>
    <s v="WEDNESDAY"/>
    <s v="0800-1100 HRS"/>
    <s v="VIRTUAL"/>
    <s v="ZOOM"/>
    <x v="571"/>
    <s v="INTRODUCTION TO PUBLIC ADMINISTRATION"/>
    <s v="C0812"/>
    <s v="PETER OGOLA"/>
    <s v="DPM"/>
    <s v="MAIN"/>
    <n v="3"/>
    <n v="3"/>
    <n v="1"/>
    <n v="10"/>
    <s v=""/>
    <s v=""/>
    <s v=""/>
    <s v=""/>
    <s v=""/>
    <s v=""/>
    <s v=""/>
    <s v=""/>
    <s v=""/>
    <s v=""/>
    <s v=""/>
    <s v=""/>
    <s v=""/>
    <m/>
    <s v=""/>
    <x v="2"/>
    <s v="BAM"/>
    <s v="KCADPM"/>
    <s v="DPM"/>
    <x v="0"/>
    <s v="MAIN"/>
    <s v="TRIM 1"/>
    <s v="A"/>
    <m/>
    <m/>
    <x v="0"/>
  </r>
  <r>
    <n v="7"/>
    <s v="SUNDAY"/>
    <s v="1730-2030 HRS"/>
    <s v="VIRTUAL"/>
    <s v="ZOOM"/>
    <x v="572"/>
    <s v="POLITICS AND ORGANIZATION"/>
    <s v="C0812"/>
    <s v="PETER OGOLA"/>
    <s v="BPM"/>
    <s v="MAIN"/>
    <n v="3"/>
    <n v="3"/>
    <n v="1"/>
    <n v="6"/>
    <s v=""/>
    <s v=""/>
    <s v=""/>
    <s v=""/>
    <s v=""/>
    <s v=""/>
    <s v=""/>
    <n v="1"/>
    <s v=""/>
    <s v=""/>
    <s v=""/>
    <s v=""/>
    <s v=""/>
    <m/>
    <s v=""/>
    <x v="2"/>
    <s v="AF"/>
    <s v="KCABSCPM"/>
    <s v="BPM"/>
    <x v="4"/>
    <s v="MAIN"/>
    <s v="YEAR3TRIM1"/>
    <s v="A"/>
    <m/>
    <n v="33"/>
    <x v="0"/>
  </r>
  <r>
    <n v="3"/>
    <s v="WEDNESDAY"/>
    <s v="1100-1400 HRS"/>
    <s v="VIRTUAL"/>
    <s v="ZOOM"/>
    <x v="573"/>
    <s v="POLICY ANALYSIS, IMPLEMENTATION AND EVALUATION"/>
    <s v="C0812"/>
    <s v="PETER OGOLA"/>
    <s v="BPM"/>
    <s v="TOWN"/>
    <n v="3"/>
    <n v="3"/>
    <n v="1"/>
    <n v="68"/>
    <s v=""/>
    <s v=""/>
    <s v=""/>
    <s v=""/>
    <s v=""/>
    <s v=""/>
    <s v=""/>
    <n v="1"/>
    <s v=""/>
    <s v=""/>
    <s v=""/>
    <s v=""/>
    <s v=""/>
    <m/>
    <s v=""/>
    <x v="2"/>
    <s v="BAM"/>
    <s v="KCABSCPM"/>
    <s v="BPM"/>
    <x v="0"/>
    <s v="TOWN"/>
    <s v="YEAR3TRIM2"/>
    <s v="A"/>
    <m/>
    <m/>
    <x v="0"/>
  </r>
  <r>
    <n v="1"/>
    <s v="MONDAY"/>
    <s v="1730-2030 HRS"/>
    <s v="VIRTUAL"/>
    <s v="ZOOM"/>
    <x v="574"/>
    <s v="INTERNATIONAL TAXATION"/>
    <s v="C0821"/>
    <s v="VICTORIA LITALI"/>
    <s v="IBM"/>
    <s v="TOWN"/>
    <n v="3"/>
    <n v="3"/>
    <n v="1"/>
    <n v="6"/>
    <s v=""/>
    <s v=""/>
    <s v=""/>
    <s v=""/>
    <s v=""/>
    <s v=""/>
    <s v=""/>
    <n v="1"/>
    <s v=""/>
    <s v=""/>
    <s v=""/>
    <s v=""/>
    <s v=""/>
    <m/>
    <s v=""/>
    <x v="2"/>
    <s v="AF"/>
    <s v="KCABSIBM"/>
    <s v="IBM"/>
    <x v="2"/>
    <s v="TOWN"/>
    <s v="YEAR3TRIM1"/>
    <s v="A"/>
    <m/>
    <s v="OFFERED IN JAN-APRIL ONLY"/>
    <x v="0"/>
  </r>
  <r>
    <n v="3"/>
    <s v="WEDNESDAY"/>
    <s v="1730-2030 HRS"/>
    <s v="VIRTUAL"/>
    <s v="ZOOM"/>
    <x v="575"/>
    <s v="TAXATION FRAUD"/>
    <s v="C0821"/>
    <s v="VICTORIA LITALI"/>
    <s v="BSC FA"/>
    <s v="MAIN"/>
    <n v="3"/>
    <n v="3"/>
    <n v="1"/>
    <n v="12"/>
    <s v=""/>
    <s v=""/>
    <s v=""/>
    <s v=""/>
    <s v=""/>
    <s v=""/>
    <s v=""/>
    <s v=""/>
    <s v=""/>
    <s v=""/>
    <s v=""/>
    <s v=""/>
    <s v=""/>
    <m/>
    <s v=""/>
    <x v="2"/>
    <s v="AF"/>
    <s v="KCABSCFA"/>
    <s v="BSC FA"/>
    <x v="2"/>
    <s v="MAIN"/>
    <s v="YEAR2TRIM3"/>
    <s v="A"/>
    <m/>
    <m/>
    <x v="0"/>
  </r>
  <r>
    <n v="7"/>
    <s v="SUNDAY"/>
    <s v="1730-2030 HRS"/>
    <s v="VIRTUAL"/>
    <s v="ZOOM"/>
    <x v="61"/>
    <s v="ISSUES IN FINANCIAL MANAGEMENT"/>
    <s v="C0821"/>
    <s v="VICTORIA LITALI"/>
    <s v="BCOM"/>
    <s v="MAIN"/>
    <n v="3"/>
    <n v="3"/>
    <n v="1"/>
    <n v="6"/>
    <s v=""/>
    <s v=""/>
    <s v=""/>
    <s v=""/>
    <s v=""/>
    <s v=""/>
    <s v=""/>
    <n v="1"/>
    <s v=""/>
    <s v=""/>
    <s v=""/>
    <s v=""/>
    <s v=""/>
    <m/>
    <s v=""/>
    <x v="2"/>
    <s v="AF"/>
    <s v="KCABCOM"/>
    <s v="BCOM"/>
    <x v="4"/>
    <s v="MAIN"/>
    <s v="YEAR3TRIM2"/>
    <s v="A"/>
    <s v="FO"/>
    <s v="TRIM 5A"/>
    <x v="0"/>
  </r>
  <r>
    <n v="3"/>
    <s v="WEDNESDAY"/>
    <s v="1100-1400 HRS"/>
    <s v="PHYSICAL"/>
    <s v="TC 4-5"/>
    <x v="242"/>
    <s v="PROJECT MANAGEMENT"/>
    <s v="C0836"/>
    <s v="CHRISTINE MWANG'OMBE"/>
    <s v="BPL"/>
    <s v="MAIN"/>
    <n v="3"/>
    <n v="3"/>
    <n v="1"/>
    <n v="80"/>
    <s v=""/>
    <s v=""/>
    <s v=""/>
    <s v=""/>
    <s v=""/>
    <s v=""/>
    <s v=""/>
    <n v="1"/>
    <s v=""/>
    <s v=""/>
    <s v=""/>
    <s v=""/>
    <s v=""/>
    <m/>
    <s v=""/>
    <x v="2"/>
    <s v="BAM"/>
    <s v="KCABSCPL"/>
    <s v="BPL"/>
    <x v="0"/>
    <s v="MAIN"/>
    <s v="YEAR2TRIM2"/>
    <s v="B"/>
    <m/>
    <m/>
    <x v="0"/>
  </r>
  <r>
    <n v="2"/>
    <s v="TUESDAY"/>
    <s v="0800-1100 HRS"/>
    <s v="PHYSICAL"/>
    <s v="3-4"/>
    <x v="242"/>
    <s v="PROJECT MANAGEMENT"/>
    <s v="C0836"/>
    <s v="CHRISTINE MWANG'OMBE"/>
    <s v="BCOM"/>
    <s v="TOWN"/>
    <m/>
    <n v="0"/>
    <n v="0"/>
    <m/>
    <s v=""/>
    <s v=""/>
    <s v=""/>
    <s v=""/>
    <s v=""/>
    <s v=""/>
    <s v=""/>
    <n v="0"/>
    <s v=""/>
    <s v=""/>
    <s v=""/>
    <s v=""/>
    <s v=""/>
    <m/>
    <s v=""/>
    <x v="2"/>
    <s v="BAM"/>
    <s v="KCABCOM"/>
    <s v="BCOM"/>
    <x v="0"/>
    <s v="TOWN"/>
    <s v="YEAR2TRIM2"/>
    <s v="A"/>
    <m/>
    <n v="83"/>
    <x v="0"/>
  </r>
  <r>
    <n v="2"/>
    <s v="TUESDAY"/>
    <s v="0800-1100 HRS"/>
    <s v="PHYSICAL"/>
    <s v="3-4"/>
    <x v="242"/>
    <s v="PROJECT MANAGEMENT"/>
    <s v="C0836"/>
    <s v="CHRISTINE MWANG'OMBE"/>
    <s v="BPL"/>
    <s v="TOWN"/>
    <n v="3"/>
    <n v="3"/>
    <n v="1"/>
    <n v="22"/>
    <s v=""/>
    <s v=""/>
    <s v=""/>
    <s v=""/>
    <s v=""/>
    <s v=""/>
    <s v=""/>
    <n v="1"/>
    <s v=""/>
    <s v=""/>
    <s v=""/>
    <s v=""/>
    <s v=""/>
    <m/>
    <s v=""/>
    <x v="2"/>
    <s v="BAM"/>
    <s v="KCABSCPL"/>
    <s v="BPL"/>
    <x v="0"/>
    <s v="TOWN"/>
    <s v="YEAR2TRIM2"/>
    <s v="A"/>
    <m/>
    <n v="83"/>
    <x v="0"/>
  </r>
  <r>
    <n v="2"/>
    <s v="TUESDAY"/>
    <s v="0800-1100 HRS"/>
    <s v="PHYSICAL"/>
    <s v="3-4"/>
    <x v="242"/>
    <s v="PROJECT MANAGEMENT"/>
    <s v="C0836"/>
    <s v="CHRISTINE MWANG'OMBE"/>
    <s v="BPM"/>
    <s v="TOWN"/>
    <m/>
    <n v="0"/>
    <n v="0"/>
    <m/>
    <s v=""/>
    <s v=""/>
    <s v=""/>
    <s v=""/>
    <s v=""/>
    <s v=""/>
    <s v=""/>
    <n v="0"/>
    <s v=""/>
    <s v=""/>
    <s v=""/>
    <s v=""/>
    <s v=""/>
    <m/>
    <s v=""/>
    <x v="2"/>
    <s v="BAM"/>
    <s v="KCABSCPM"/>
    <s v="BPM"/>
    <x v="0"/>
    <s v="TOWN"/>
    <s v="YEAR2TRIM2"/>
    <s v="A"/>
    <m/>
    <n v="83"/>
    <x v="0"/>
  </r>
  <r>
    <n v="2"/>
    <s v="TUESDAY"/>
    <s v="0800-1100 HRS"/>
    <s v="PHYSICAL"/>
    <s v="3-4"/>
    <x v="242"/>
    <s v="PROJECT MANAGEMENT"/>
    <s v="C0836"/>
    <s v="CHRISTINE MWANG'OMBE"/>
    <s v="IBM"/>
    <s v="TOWN"/>
    <m/>
    <n v="0"/>
    <n v="0"/>
    <m/>
    <s v=""/>
    <s v=""/>
    <s v=""/>
    <s v=""/>
    <s v=""/>
    <s v=""/>
    <s v=""/>
    <n v="0"/>
    <s v=""/>
    <s v=""/>
    <s v=""/>
    <s v=""/>
    <s v=""/>
    <m/>
    <s v=""/>
    <x v="2"/>
    <s v="BAM"/>
    <s v="KCABSIBM"/>
    <s v="IBM"/>
    <x v="0"/>
    <s v="TOWN"/>
    <s v="YEAR2TRIM2"/>
    <s v="A"/>
    <m/>
    <n v="83"/>
    <x v="0"/>
  </r>
  <r>
    <n v="2"/>
    <s v="TUESDAY"/>
    <s v="0800-1100 HRS"/>
    <s v="PHYSICAL"/>
    <s v="3-4"/>
    <x v="242"/>
    <s v="PROJECT MANAGEMENT"/>
    <s v="C0836"/>
    <s v="CHRISTINE MWANG'OMBE"/>
    <s v="BPM"/>
    <s v="TOWN"/>
    <m/>
    <n v="0"/>
    <n v="0"/>
    <m/>
    <s v=""/>
    <s v=""/>
    <s v=""/>
    <s v=""/>
    <s v=""/>
    <s v=""/>
    <s v=""/>
    <n v="0"/>
    <s v=""/>
    <s v=""/>
    <s v=""/>
    <s v=""/>
    <s v=""/>
    <m/>
    <s v=""/>
    <x v="2"/>
    <s v="BAM"/>
    <s v="KCABSCPM"/>
    <s v="BPM"/>
    <x v="0"/>
    <s v="TOWN"/>
    <s v="YEAR3TRIM1"/>
    <s v="A"/>
    <m/>
    <n v="83"/>
    <x v="0"/>
  </r>
  <r>
    <n v="2"/>
    <s v="TUESDAY"/>
    <s v="1730-2030 HRS"/>
    <s v="PHYSICAL"/>
    <s v="7-2"/>
    <x v="242"/>
    <s v="PROJECT MANAGEMENT"/>
    <s v="C0836"/>
    <s v="CHRISTINE MWANG'OMBE"/>
    <s v="BPM"/>
    <s v="TOWN"/>
    <m/>
    <n v="0"/>
    <n v="0"/>
    <n v="12"/>
    <s v=""/>
    <s v=""/>
    <s v=""/>
    <s v=""/>
    <s v=""/>
    <s v=""/>
    <s v=""/>
    <n v="0"/>
    <s v=""/>
    <s v=""/>
    <s v=""/>
    <s v=""/>
    <s v=""/>
    <m/>
    <s v=""/>
    <x v="2"/>
    <s v="BAM"/>
    <s v="KCABSCPM"/>
    <s v="BPM"/>
    <x v="2"/>
    <s v="TOWN"/>
    <s v="YEAR2TRIM2"/>
    <s v="A"/>
    <m/>
    <s v="TRIM 3A"/>
    <x v="0"/>
  </r>
  <r>
    <n v="2"/>
    <s v="TUESDAY"/>
    <s v="1730-2030 HRS"/>
    <s v="PHYSICAL"/>
    <s v="7-2"/>
    <x v="242"/>
    <s v="PROJECT MANAGEMENT"/>
    <s v="C0836"/>
    <s v="CHRISTINE MWANG'OMBE"/>
    <s v="BCOM"/>
    <s v="TOWN"/>
    <n v="3"/>
    <n v="3"/>
    <n v="1"/>
    <n v="12"/>
    <s v=""/>
    <s v=""/>
    <s v=""/>
    <s v=""/>
    <s v=""/>
    <s v=""/>
    <s v=""/>
    <n v="1"/>
    <s v=""/>
    <s v=""/>
    <s v=""/>
    <s v=""/>
    <s v=""/>
    <m/>
    <s v=""/>
    <x v="2"/>
    <s v="BAM"/>
    <s v="KCABCOM"/>
    <s v="BCOM"/>
    <x v="2"/>
    <s v="TOWN"/>
    <s v="YEAR2TRIM2"/>
    <s v="A"/>
    <m/>
    <s v="TRIM 3A"/>
    <x v="0"/>
  </r>
  <r>
    <n v="2"/>
    <s v="TUESDAY"/>
    <s v="1730-2030 HRS"/>
    <s v="PHYSICAL"/>
    <s v="7-2"/>
    <x v="242"/>
    <s v="PROJECT MANAGEMENT"/>
    <s v="C0836"/>
    <s v="CHRISTINE MWANG'OMBE"/>
    <s v="BPL"/>
    <s v="TOWN"/>
    <m/>
    <n v="0"/>
    <n v="0"/>
    <m/>
    <s v=""/>
    <s v=""/>
    <s v=""/>
    <s v=""/>
    <s v=""/>
    <s v=""/>
    <s v=""/>
    <n v="0"/>
    <s v=""/>
    <s v=""/>
    <s v=""/>
    <s v=""/>
    <s v=""/>
    <m/>
    <s v=""/>
    <x v="2"/>
    <s v="BAM"/>
    <s v="KCABSCPL"/>
    <s v="BPL"/>
    <x v="2"/>
    <s v="TOWN"/>
    <s v="YEAR2TRIM2"/>
    <s v="A"/>
    <m/>
    <s v="TRIM 3A"/>
    <x v="0"/>
  </r>
  <r>
    <n v="2"/>
    <s v="TUESDAY"/>
    <s v="1730-2030 HRS"/>
    <s v="PHYSICAL"/>
    <s v="7-2"/>
    <x v="242"/>
    <s v="PROJECT MANAGEMENT"/>
    <s v="C0836"/>
    <s v="CHRISTINE MWANG'OMBE"/>
    <s v="IBM"/>
    <s v="TOWN"/>
    <m/>
    <n v="0"/>
    <n v="0"/>
    <m/>
    <s v=""/>
    <s v=""/>
    <s v=""/>
    <s v=""/>
    <s v=""/>
    <s v=""/>
    <s v=""/>
    <n v="0"/>
    <s v=""/>
    <s v=""/>
    <s v=""/>
    <s v=""/>
    <s v=""/>
    <m/>
    <s v=""/>
    <x v="2"/>
    <s v="BAM"/>
    <s v="KCABSIBM"/>
    <s v="IBM"/>
    <x v="2"/>
    <s v="TOWN"/>
    <s v="YEAR2TRIM2"/>
    <s v="A"/>
    <m/>
    <m/>
    <x v="0"/>
  </r>
  <r>
    <n v="1"/>
    <s v="MONDAY"/>
    <s v="0800-1100 HRS"/>
    <s v="PHYSICAL"/>
    <s v="RM 4-16"/>
    <x v="576"/>
    <s v="FUNDAMENTALS OF BUSINESS MATHEMATICS"/>
    <s v="C0854"/>
    <s v="JAMES THUKU"/>
    <s v="CAMS"/>
    <s v="KITENGELA"/>
    <m/>
    <n v="0"/>
    <n v="0"/>
    <n v="0"/>
    <n v="0"/>
    <s v=""/>
    <s v=""/>
    <s v=""/>
    <s v=""/>
    <s v=""/>
    <s v=""/>
    <s v=""/>
    <s v=""/>
    <s v=""/>
    <s v=""/>
    <s v=""/>
    <s v=""/>
    <m/>
    <s v=""/>
    <x v="3"/>
    <s v="PROFESSIONAL"/>
    <s v="CAMS"/>
    <s v="CAMS"/>
    <x v="0"/>
    <s v="KITENGELA"/>
    <m/>
    <s v="A"/>
    <m/>
    <s v="CHANGES DONE ON UNIT NAMES AND PROG CODES"/>
    <x v="0"/>
  </r>
  <r>
    <n v="2"/>
    <s v="TUESDAY"/>
    <s v="1100-1400 HRS"/>
    <s v="PHYSICAL"/>
    <s v="RM 3-2"/>
    <x v="576"/>
    <s v="FUNDAMENTALS OF BUSINESS MATHEMATICS"/>
    <s v="C0854"/>
    <s v="JAMES THUKU"/>
    <s v="CAMS"/>
    <s v="KITENGELA"/>
    <m/>
    <n v="0"/>
    <n v="0"/>
    <n v="0"/>
    <n v="0"/>
    <s v=""/>
    <s v=""/>
    <s v=""/>
    <s v=""/>
    <s v=""/>
    <s v=""/>
    <s v=""/>
    <s v=""/>
    <s v=""/>
    <s v=""/>
    <s v=""/>
    <s v=""/>
    <m/>
    <s v=""/>
    <x v="3"/>
    <s v="PROFESSIONAL"/>
    <s v="CAMS"/>
    <s v="CAMS"/>
    <x v="0"/>
    <s v="KITENGELA"/>
    <m/>
    <s v="A"/>
    <m/>
    <s v="CHANGES DONE ON UNIT NAMES AND PROG CODES"/>
    <x v="0"/>
  </r>
  <r>
    <n v="4"/>
    <s v="THURSDAY"/>
    <s v="1100-1400 HRS"/>
    <s v="PHYSICAL"/>
    <s v="PDC-06"/>
    <x v="576"/>
    <s v="FUNDAMENTALS OF BUSINESS MATHEMATICS"/>
    <s v="C0854"/>
    <s v="JAMES THUKU"/>
    <s v="CAMS"/>
    <s v="MAIN"/>
    <n v="3"/>
    <n v="3"/>
    <n v="1"/>
    <n v="30"/>
    <n v="1"/>
    <s v=""/>
    <s v=""/>
    <s v=""/>
    <s v=""/>
    <s v=""/>
    <s v=""/>
    <s v=""/>
    <s v=""/>
    <s v=""/>
    <s v=""/>
    <s v=""/>
    <s v=""/>
    <m/>
    <s v=""/>
    <x v="3"/>
    <s v="PROFESSIONAL"/>
    <s v="CAMS"/>
    <s v="CAMS"/>
    <x v="0"/>
    <s v="MAIN"/>
    <s v="JAN-APRIL"/>
    <s v="A"/>
    <m/>
    <s v="CHANGES DONE ON UNIT NAMES AND PROG CODES"/>
    <x v="0"/>
  </r>
  <r>
    <n v="5"/>
    <s v="FRIDAY"/>
    <s v="1100-1400 HRS"/>
    <s v="PHYSICAL"/>
    <s v="PDC-04"/>
    <x v="576"/>
    <s v="FUNDAMENTALS OF BUSINESS MATHEMATICS"/>
    <s v="C0854"/>
    <s v="JAMES THUKU"/>
    <s v="CAMS"/>
    <s v="MAIN"/>
    <n v="3"/>
    <n v="3"/>
    <n v="1"/>
    <n v="30"/>
    <n v="1"/>
    <s v=""/>
    <s v=""/>
    <s v=""/>
    <s v=""/>
    <s v=""/>
    <s v=""/>
    <s v=""/>
    <s v=""/>
    <s v=""/>
    <s v=""/>
    <s v=""/>
    <s v=""/>
    <m/>
    <s v=""/>
    <x v="3"/>
    <s v="PROFESSIONAL"/>
    <s v="CAMS"/>
    <s v="CAMS"/>
    <x v="0"/>
    <s v="MAIN"/>
    <s v="JAN-APRIL"/>
    <s v="A"/>
    <m/>
    <s v="CHANGES DONE ON UNIT NAMES AND PROG CODES"/>
    <x v="0"/>
  </r>
  <r>
    <n v="3"/>
    <s v="WEDNESDAY"/>
    <s v="1100-1400 HRS"/>
    <s v="PHYSICAL"/>
    <s v="4-2"/>
    <x v="576"/>
    <s v="FUNDAMENTALS OF BUSINESS MATHEMATICS"/>
    <s v="C0854"/>
    <s v="JAMES THUKU"/>
    <s v="CAMS"/>
    <s v="TOWN"/>
    <n v="3"/>
    <n v="0"/>
    <n v="0"/>
    <n v="0"/>
    <n v="0"/>
    <s v=""/>
    <s v=""/>
    <s v=""/>
    <s v=""/>
    <s v=""/>
    <s v=""/>
    <s v=""/>
    <s v=""/>
    <s v=""/>
    <s v=""/>
    <s v=""/>
    <s v=""/>
    <m/>
    <s v=""/>
    <x v="3"/>
    <s v="PROFESSIONAL"/>
    <s v="CAMS"/>
    <s v="CAMS"/>
    <x v="0"/>
    <s v="TOWN"/>
    <m/>
    <s v="A"/>
    <m/>
    <s v="CHANGES DONE ON UNIT NAMES AND PROG CODES"/>
    <x v="0"/>
  </r>
  <r>
    <n v="5"/>
    <s v="FRIDAY"/>
    <s v="1100-1400 HRS"/>
    <s v="PHYSICAL"/>
    <s v="4-2"/>
    <x v="576"/>
    <s v="FUNDAMENTALS OF BUSINESS MATHEMATICS"/>
    <s v="C0854"/>
    <s v="JAMES THUKU"/>
    <s v="CAMS"/>
    <s v="TOWN"/>
    <n v="3"/>
    <n v="0"/>
    <n v="0"/>
    <n v="0"/>
    <n v="0"/>
    <s v=""/>
    <s v=""/>
    <s v=""/>
    <s v=""/>
    <s v=""/>
    <s v=""/>
    <s v=""/>
    <s v=""/>
    <s v=""/>
    <s v=""/>
    <s v=""/>
    <s v=""/>
    <m/>
    <s v=""/>
    <x v="3"/>
    <s v="PROFESSIONAL"/>
    <s v="CAMS"/>
    <s v="CAMS"/>
    <x v="0"/>
    <s v="TOWN"/>
    <m/>
    <s v="A"/>
    <m/>
    <s v="CHANGES DONE ON UNIT NAMES AND PROG CODES"/>
    <x v="0"/>
  </r>
  <r>
    <n v="1"/>
    <s v="MONDAY"/>
    <s v="0800-1100 HRS"/>
    <s v="PHYSICAL"/>
    <s v="RM 4-16"/>
    <x v="577"/>
    <s v="BUSINESS MATHEMATICS AND STATISTICS"/>
    <s v="C0854"/>
    <s v="JAMES THUKU"/>
    <s v="ATD"/>
    <s v="KITENGELA"/>
    <m/>
    <n v="0"/>
    <n v="0"/>
    <n v="0"/>
    <n v="0"/>
    <s v=""/>
    <s v=""/>
    <s v=""/>
    <s v=""/>
    <s v=""/>
    <s v=""/>
    <s v=""/>
    <s v=""/>
    <s v=""/>
    <s v=""/>
    <s v=""/>
    <s v=""/>
    <m/>
    <s v=""/>
    <x v="3"/>
    <s v="PROFESSIONAL"/>
    <s v="ATD"/>
    <s v="ATD"/>
    <x v="0"/>
    <s v="KITENGELA"/>
    <m/>
    <s v="A"/>
    <m/>
    <m/>
    <x v="0"/>
  </r>
  <r>
    <n v="2"/>
    <s v="TUESDAY"/>
    <s v="1100-1400 HRS"/>
    <s v="PHYSICAL"/>
    <s v="RM 3-2"/>
    <x v="577"/>
    <s v="BUSINESS MATHEMATICS AND STATISTICS"/>
    <s v="C0854"/>
    <s v="JAMES THUKU"/>
    <s v="ATD"/>
    <s v="KITENGELA"/>
    <m/>
    <n v="0"/>
    <n v="0"/>
    <n v="0"/>
    <n v="0"/>
    <s v=""/>
    <s v=""/>
    <s v=""/>
    <s v=""/>
    <s v=""/>
    <s v=""/>
    <s v=""/>
    <s v=""/>
    <s v=""/>
    <s v=""/>
    <s v=""/>
    <s v=""/>
    <m/>
    <s v=""/>
    <x v="3"/>
    <s v="PROFESSIONAL"/>
    <s v="ATD"/>
    <s v="ATD"/>
    <x v="0"/>
    <s v="KITENGELA"/>
    <m/>
    <s v="A"/>
    <m/>
    <m/>
    <x v="0"/>
  </r>
  <r>
    <n v="4"/>
    <s v="THURSDAY"/>
    <s v="0800-1100 HRS"/>
    <s v="PHYSICAL"/>
    <s v="PDC-01"/>
    <x v="577"/>
    <s v="BUSINESS MATHEMATICS AND STATISTICS"/>
    <s v="C0854"/>
    <s v="JAMES THUKU"/>
    <s v="ATD"/>
    <s v="MAIN"/>
    <n v="3"/>
    <n v="3"/>
    <n v="1"/>
    <n v="40"/>
    <n v="1"/>
    <s v=""/>
    <s v=""/>
    <s v=""/>
    <s v=""/>
    <s v=""/>
    <s v=""/>
    <s v=""/>
    <s v=""/>
    <s v=""/>
    <s v=""/>
    <s v=""/>
    <s v=""/>
    <m/>
    <s v=""/>
    <x v="3"/>
    <s v="PROFESSIONAL"/>
    <s v="ATD"/>
    <s v="ATD"/>
    <x v="0"/>
    <s v="MAIN"/>
    <s v="JAN-APRIL"/>
    <s v="A"/>
    <m/>
    <m/>
    <x v="0"/>
  </r>
  <r>
    <n v="5"/>
    <s v="FRIDAY"/>
    <s v="1400-1700 HRS"/>
    <s v="PHYSICAL"/>
    <s v="PDC-01"/>
    <x v="577"/>
    <s v="BUSINESS MATHEMATICS AND STATISTICS"/>
    <s v="C0854"/>
    <s v="JAMES THUKU"/>
    <s v="ATD"/>
    <s v="MAIN"/>
    <n v="3"/>
    <n v="3"/>
    <n v="1"/>
    <n v="40"/>
    <n v="1"/>
    <s v=""/>
    <s v=""/>
    <s v=""/>
    <s v=""/>
    <s v=""/>
    <s v=""/>
    <s v=""/>
    <s v=""/>
    <s v=""/>
    <s v=""/>
    <s v=""/>
    <s v=""/>
    <m/>
    <s v=""/>
    <x v="3"/>
    <s v="PROFESSIONAL"/>
    <s v="ATD"/>
    <s v="ATD"/>
    <x v="0"/>
    <s v="MAIN"/>
    <s v="JAN-APRIL"/>
    <s v="A"/>
    <m/>
    <m/>
    <x v="0"/>
  </r>
  <r>
    <n v="3"/>
    <s v="WEDNESDAY"/>
    <s v="1100-1400 HRS"/>
    <s v="PHYSICAL"/>
    <s v="4-1"/>
    <x v="577"/>
    <s v="BUSINESS MATHEMATICS AND STATISTICS"/>
    <s v="C0854"/>
    <s v="JAMES THUKU"/>
    <s v="ATD"/>
    <s v="TOWN"/>
    <n v="3"/>
    <n v="3"/>
    <n v="1"/>
    <n v="10"/>
    <n v="1"/>
    <s v=""/>
    <s v=""/>
    <s v=""/>
    <s v=""/>
    <s v=""/>
    <s v=""/>
    <s v=""/>
    <s v=""/>
    <s v=""/>
    <s v=""/>
    <s v=""/>
    <s v=""/>
    <m/>
    <s v=""/>
    <x v="3"/>
    <s v="PROFESSIONAL"/>
    <s v="ATD"/>
    <s v="ATD"/>
    <x v="0"/>
    <s v="TOWN"/>
    <m/>
    <s v="A"/>
    <m/>
    <m/>
    <x v="0"/>
  </r>
  <r>
    <n v="5"/>
    <s v="FRIDAY"/>
    <s v="0800-1100 HRS"/>
    <s v="PHYSICAL"/>
    <s v="4-1"/>
    <x v="577"/>
    <s v="BUSINESS MATHEMATICS AND STATISTICS"/>
    <s v="C0854"/>
    <s v="JAMES THUKU"/>
    <s v="ATD"/>
    <s v="TOWN"/>
    <n v="3"/>
    <n v="3"/>
    <n v="1"/>
    <n v="10"/>
    <n v="1"/>
    <s v=""/>
    <s v=""/>
    <s v=""/>
    <s v=""/>
    <s v=""/>
    <s v=""/>
    <s v=""/>
    <s v=""/>
    <s v=""/>
    <s v=""/>
    <s v=""/>
    <s v=""/>
    <m/>
    <s v=""/>
    <x v="3"/>
    <s v="PROFESSIONAL"/>
    <s v="ATD"/>
    <s v="ATD"/>
    <x v="0"/>
    <s v="TOWN"/>
    <m/>
    <s v="A"/>
    <m/>
    <m/>
    <x v="0"/>
  </r>
  <r>
    <n v="5"/>
    <s v="FRIDAY"/>
    <s v="1730-2030 HRS"/>
    <s v="PHYSICAL"/>
    <s v="LT 1-1"/>
    <x v="577"/>
    <s v="BUSINESS MATHEMATICS AND STATISTICS"/>
    <s v="C0854"/>
    <s v="JAMES THUKU"/>
    <s v="ATD"/>
    <s v="MAIN"/>
    <n v="3"/>
    <n v="3"/>
    <n v="1"/>
    <n v="5"/>
    <n v="1"/>
    <s v=""/>
    <s v=""/>
    <s v=""/>
    <s v=""/>
    <s v=""/>
    <s v=""/>
    <s v=""/>
    <s v=""/>
    <s v=""/>
    <s v=""/>
    <s v=""/>
    <s v=""/>
    <m/>
    <s v=""/>
    <x v="3"/>
    <s v="PROFESSIONAL"/>
    <s v="ATD"/>
    <s v="ATD"/>
    <x v="2"/>
    <s v="MAIN"/>
    <s v="JAN-APRIL"/>
    <s v="A"/>
    <m/>
    <m/>
    <x v="0"/>
  </r>
  <r>
    <n v="6"/>
    <s v="SATURDAY"/>
    <s v="1100-1400 HRS"/>
    <s v="PHYSICAL"/>
    <s v="LT 1-1"/>
    <x v="577"/>
    <s v="BUSINESS MATHEMATICS AND STATISTICS"/>
    <s v="C0854"/>
    <s v="JAMES THUKU"/>
    <s v="ATD"/>
    <s v="MAIN"/>
    <m/>
    <n v="0"/>
    <n v="0"/>
    <n v="5"/>
    <n v="0"/>
    <s v=""/>
    <s v=""/>
    <s v=""/>
    <s v=""/>
    <s v=""/>
    <s v=""/>
    <s v=""/>
    <s v=""/>
    <s v=""/>
    <s v=""/>
    <s v=""/>
    <s v=""/>
    <m/>
    <s v=""/>
    <x v="3"/>
    <s v="PROFESSIONAL"/>
    <s v="ATD"/>
    <s v="ATD"/>
    <x v="2"/>
    <s v="MAIN"/>
    <s v="JAN-APRIL"/>
    <s v="A"/>
    <m/>
    <m/>
    <x v="0"/>
  </r>
  <r>
    <n v="1"/>
    <s v="MONDAY"/>
    <s v="1400-1700 HRS"/>
    <s v="PHYSICAL"/>
    <s v="RM 4-4"/>
    <x v="501"/>
    <s v="COMPUTING MATHEMATICS"/>
    <s v="C0854"/>
    <s v="JAMES THUKU"/>
    <s v="DIT"/>
    <s v="KITENGELA"/>
    <m/>
    <n v="0"/>
    <n v="0"/>
    <m/>
    <m/>
    <s v=""/>
    <s v=""/>
    <n v="0"/>
    <s v=""/>
    <s v=""/>
    <s v=""/>
    <s v=""/>
    <s v=""/>
    <s v=""/>
    <s v=""/>
    <s v=""/>
    <s v=""/>
    <m/>
    <s v=""/>
    <x v="0"/>
    <s v="DSAI"/>
    <s v="KCADIPIT"/>
    <s v="DIT"/>
    <x v="0"/>
    <s v="KITENGELA"/>
    <s v="TRIM 1"/>
    <s v="A"/>
    <m/>
    <m/>
    <x v="0"/>
  </r>
  <r>
    <n v="1"/>
    <s v="MONDAY"/>
    <s v="1400-1700 HRS"/>
    <s v="PHYSICAL"/>
    <s v="RM 4-4"/>
    <x v="501"/>
    <s v="COMPUTING MATHEMATICS"/>
    <s v="C0854"/>
    <s v="JAMES THUKU"/>
    <s v="CIT"/>
    <s v="KITENGELA"/>
    <s v="3"/>
    <s v="3"/>
    <n v="1"/>
    <n v="25"/>
    <m/>
    <s v=""/>
    <s v=""/>
    <n v="1"/>
    <s v=""/>
    <s v=""/>
    <s v=""/>
    <s v=""/>
    <s v=""/>
    <s v=""/>
    <s v=""/>
    <s v=""/>
    <s v=""/>
    <m/>
    <s v=""/>
    <x v="0"/>
    <s v="DSAI"/>
    <s v="KCACIT"/>
    <s v="CIT"/>
    <x v="0"/>
    <s v="KITENGELA"/>
    <s v="TRIM 2"/>
    <s v="A"/>
    <m/>
    <m/>
    <x v="0"/>
  </r>
  <r>
    <n v="5"/>
    <s v="FRIDAY"/>
    <s v="1730-2030 HRS"/>
    <s v="VIRTUAL"/>
    <s v="ZOOM"/>
    <x v="578"/>
    <s v="SALES MANAGEMENT"/>
    <s v="C0894"/>
    <s v="ANITA KIVULU"/>
    <s v="BCOM"/>
    <s v="MAIN"/>
    <n v="3"/>
    <n v="3"/>
    <n v="1"/>
    <n v="38"/>
    <s v=""/>
    <s v=""/>
    <s v=""/>
    <s v=""/>
    <s v=""/>
    <s v=""/>
    <s v=""/>
    <n v="1"/>
    <s v=""/>
    <s v=""/>
    <s v=""/>
    <s v=""/>
    <s v=""/>
    <m/>
    <s v=""/>
    <x v="2"/>
    <s v="BAM"/>
    <s v="KCABCOM"/>
    <s v="BCOM"/>
    <x v="1"/>
    <s v="MAIN"/>
    <s v="YEAR3TRIM1"/>
    <s v="A"/>
    <s v="MO"/>
    <m/>
    <x v="0"/>
  </r>
  <r>
    <n v="2"/>
    <s v="TUESDAY"/>
    <s v="0800-1100HRS"/>
    <s v="PHYSICAL"/>
    <s v="LH 1"/>
    <x v="579"/>
    <s v="INTRODUCTION TO BUSINESS LAW AND ETHICS"/>
    <s v="C0900"/>
    <s v="DAVID AKOO"/>
    <s v="CAMS"/>
    <s v="KSM"/>
    <n v="3"/>
    <n v="3"/>
    <n v="1"/>
    <n v="10"/>
    <n v="1"/>
    <s v=""/>
    <s v=""/>
    <s v=""/>
    <s v=""/>
    <s v=""/>
    <s v=""/>
    <s v=""/>
    <s v=""/>
    <s v=""/>
    <s v=""/>
    <s v=""/>
    <s v=""/>
    <m/>
    <s v=""/>
    <x v="3"/>
    <s v="PROFESSIONAL"/>
    <s v="CAMS"/>
    <s v="CAMS"/>
    <x v="0"/>
    <s v="KSM"/>
    <s v="LEVEL I"/>
    <s v="A"/>
    <m/>
    <s v="CHANGES DONE ON UNIT NAMES AND PROG CODES"/>
    <x v="0"/>
  </r>
  <r>
    <n v="2"/>
    <s v="TUESDAY"/>
    <s v="1100-1400 HRS"/>
    <s v="PHYSICAL"/>
    <s v="LH 1"/>
    <x v="579"/>
    <s v="INTRODUCTION TO BUSINESS LAW AND ETHICS"/>
    <s v="C0900"/>
    <s v="DAVID AKOO"/>
    <s v="CAMS"/>
    <s v="KSM"/>
    <n v="3"/>
    <n v="3"/>
    <n v="1"/>
    <n v="10"/>
    <n v="1"/>
    <s v=""/>
    <s v=""/>
    <s v=""/>
    <s v=""/>
    <s v=""/>
    <s v=""/>
    <s v=""/>
    <s v=""/>
    <s v=""/>
    <s v=""/>
    <s v=""/>
    <s v=""/>
    <m/>
    <s v=""/>
    <x v="3"/>
    <s v="PROFESSIONAL"/>
    <s v="CAMS"/>
    <s v="CAMS"/>
    <x v="0"/>
    <s v="KSM"/>
    <s v="LEVEL I"/>
    <s v="A"/>
    <m/>
    <s v="CHANGES DONE ON UNIT NAMES AND PROG CODES"/>
    <x v="0"/>
  </r>
  <r>
    <n v="1"/>
    <s v="MONDAY"/>
    <s v="1400-1700HRS"/>
    <s v="PHYSICAL"/>
    <s v="LH 5"/>
    <x v="580"/>
    <s v="INTRODUCTION TO LAW AND GOVERNANCE"/>
    <s v="C0900"/>
    <s v="DAVID AKOO"/>
    <s v="CPA"/>
    <s v="KSM"/>
    <n v="3"/>
    <n v="3"/>
    <n v="1"/>
    <n v="12"/>
    <n v="1"/>
    <s v=""/>
    <s v=""/>
    <s v=""/>
    <s v=""/>
    <s v=""/>
    <s v=""/>
    <s v=""/>
    <s v=""/>
    <s v=""/>
    <s v=""/>
    <s v=""/>
    <s v=""/>
    <m/>
    <s v=""/>
    <x v="3"/>
    <s v="PROFESSIONAL"/>
    <s v="CPA"/>
    <s v="CPA"/>
    <x v="0"/>
    <s v="KSM"/>
    <s v="FND LI"/>
    <s v="A"/>
    <m/>
    <m/>
    <x v="0"/>
  </r>
  <r>
    <n v="4"/>
    <s v="THURSDAY"/>
    <s v="1100-1400 HRS"/>
    <s v="PHYSICAL"/>
    <s v="LH 5"/>
    <x v="580"/>
    <s v="INTRODUCTION TO LAW AND GOVERNANCE"/>
    <s v="C0900"/>
    <s v="DAVID AKOO"/>
    <s v="CPA"/>
    <s v="KSM"/>
    <n v="3"/>
    <n v="3"/>
    <n v="1"/>
    <n v="12"/>
    <n v="1"/>
    <s v=""/>
    <s v=""/>
    <s v=""/>
    <s v=""/>
    <s v=""/>
    <s v=""/>
    <s v=""/>
    <s v=""/>
    <s v=""/>
    <s v=""/>
    <s v=""/>
    <s v=""/>
    <m/>
    <s v=""/>
    <x v="3"/>
    <s v="PROFESSIONAL"/>
    <s v="CPA"/>
    <s v="CPA"/>
    <x v="0"/>
    <s v="KSM"/>
    <s v="FND LI"/>
    <s v="A"/>
    <m/>
    <m/>
    <x v="0"/>
  </r>
  <r>
    <n v="2"/>
    <s v="TUESDAY"/>
    <s v="1730-2030 HRS"/>
    <s v="PHYSICAL"/>
    <s v="LH 4"/>
    <x v="580"/>
    <s v="INTRODUCTION TO LAW AND GOVERNANCE"/>
    <s v="C0900"/>
    <s v="DAVID AKOO"/>
    <s v="CPA"/>
    <s v="KSM"/>
    <s v="3"/>
    <m/>
    <m/>
    <n v="14"/>
    <m/>
    <m/>
    <m/>
    <m/>
    <m/>
    <m/>
    <m/>
    <m/>
    <m/>
    <m/>
    <m/>
    <m/>
    <m/>
    <m/>
    <m/>
    <x v="3"/>
    <s v="PROFESSIONAL"/>
    <s v="CPA"/>
    <s v="CPA"/>
    <x v="2"/>
    <s v="KSM"/>
    <m/>
    <s v="A"/>
    <m/>
    <m/>
    <x v="0"/>
  </r>
  <r>
    <n v="6"/>
    <s v="SATURDAY"/>
    <s v="0800-1100 HRS"/>
    <s v="PHYSICAL"/>
    <s v="LH 4"/>
    <x v="580"/>
    <s v="INTRODUCTION TO LAW AND GOVERNANCE"/>
    <s v="C0900"/>
    <s v="DAVID AKOO"/>
    <s v="CPA"/>
    <s v="KSM"/>
    <s v="3"/>
    <m/>
    <m/>
    <n v="14"/>
    <m/>
    <m/>
    <m/>
    <m/>
    <m/>
    <m/>
    <m/>
    <m/>
    <m/>
    <m/>
    <m/>
    <m/>
    <m/>
    <m/>
    <m/>
    <x v="3"/>
    <s v="PROFESSIONAL"/>
    <s v="CPA"/>
    <s v="CPA"/>
    <x v="2"/>
    <s v="KSM"/>
    <m/>
    <s v="A"/>
    <m/>
    <m/>
    <x v="0"/>
  </r>
  <r>
    <n v="1"/>
    <s v="MONDAY"/>
    <s v="1100-1400 HRS"/>
    <s v="PHYSICAL"/>
    <s v="LH 4"/>
    <x v="581"/>
    <s v="COMPANY LAW"/>
    <s v="C0900"/>
    <s v="DAVID AKOO"/>
    <s v="CPA"/>
    <s v="KSM"/>
    <n v="3"/>
    <n v="3"/>
    <n v="1"/>
    <n v="7"/>
    <n v="1"/>
    <s v=""/>
    <s v=""/>
    <s v=""/>
    <s v=""/>
    <s v=""/>
    <s v=""/>
    <s v=""/>
    <s v=""/>
    <s v=""/>
    <s v=""/>
    <s v=""/>
    <s v=""/>
    <m/>
    <s v=""/>
    <x v="3"/>
    <s v="PROFESSIONAL"/>
    <s v="CPA"/>
    <s v="CPA"/>
    <x v="0"/>
    <s v="KSM"/>
    <s v="INT LI"/>
    <s v="A"/>
    <m/>
    <m/>
    <x v="0"/>
  </r>
  <r>
    <n v="3"/>
    <s v="WEDNESDAY"/>
    <s v="1100-1400 HRS"/>
    <s v="PHYSICAL"/>
    <s v="LH 4"/>
    <x v="581"/>
    <s v="COMPANY LAW"/>
    <s v="C0900"/>
    <s v="DAVID AKOO"/>
    <s v="CPA"/>
    <s v="KSM"/>
    <n v="3"/>
    <n v="3"/>
    <n v="1"/>
    <n v="11"/>
    <n v="1"/>
    <s v=""/>
    <s v=""/>
    <s v=""/>
    <s v=""/>
    <s v=""/>
    <s v=""/>
    <s v=""/>
    <s v=""/>
    <s v=""/>
    <s v=""/>
    <s v=""/>
    <s v=""/>
    <m/>
    <s v=""/>
    <x v="3"/>
    <s v="PROFESSIONAL"/>
    <s v="CPA"/>
    <s v="CPA"/>
    <x v="0"/>
    <s v="KSM"/>
    <s v="INT LI"/>
    <s v="A"/>
    <m/>
    <m/>
    <x v="0"/>
  </r>
  <r>
    <n v="5"/>
    <s v="FRIDAY"/>
    <s v="1730-2030 HRS"/>
    <s v="PHYSICAL"/>
    <s v="LB 6"/>
    <x v="581"/>
    <s v="COMPANY LAW"/>
    <s v="C0900"/>
    <s v="DAVID AKOO"/>
    <s v="CPA"/>
    <s v="KSM"/>
    <s v="3"/>
    <m/>
    <m/>
    <n v="11"/>
    <m/>
    <m/>
    <m/>
    <m/>
    <m/>
    <m/>
    <m/>
    <m/>
    <m/>
    <m/>
    <m/>
    <m/>
    <m/>
    <m/>
    <m/>
    <x v="3"/>
    <s v="PROFESSIONAL"/>
    <s v="CPA"/>
    <s v="CPA"/>
    <x v="2"/>
    <s v="KSM"/>
    <m/>
    <s v="A"/>
    <m/>
    <m/>
    <x v="0"/>
  </r>
  <r>
    <n v="6"/>
    <s v="SATURDAY"/>
    <s v="1100-1400HRS"/>
    <s v="PHYSICAL"/>
    <s v="LB 6"/>
    <x v="581"/>
    <s v="COMPANY LAW"/>
    <s v="C0900"/>
    <s v="DAVID AKOO"/>
    <s v="CPA"/>
    <s v="KSM"/>
    <s v="3"/>
    <m/>
    <m/>
    <n v="11"/>
    <m/>
    <m/>
    <m/>
    <m/>
    <m/>
    <m/>
    <m/>
    <m/>
    <m/>
    <m/>
    <m/>
    <m/>
    <m/>
    <m/>
    <m/>
    <x v="3"/>
    <s v="PROFESSIONAL"/>
    <s v="CPA"/>
    <s v="CPA"/>
    <x v="2"/>
    <s v="KSM"/>
    <m/>
    <s v="A"/>
    <m/>
    <m/>
    <x v="0"/>
  </r>
  <r>
    <n v="1"/>
    <s v="MONDAY"/>
    <s v="0800-1100HRS"/>
    <s v="PHYSICAL"/>
    <s v="LH 1"/>
    <x v="582"/>
    <s v="INTRODUCTION TO LAW AND ETHICS"/>
    <s v="C0900"/>
    <s v="DAVID AKOO"/>
    <s v="ATD"/>
    <s v="KSM"/>
    <n v="3"/>
    <n v="0"/>
    <n v="0"/>
    <n v="3"/>
    <n v="0"/>
    <s v=""/>
    <s v=""/>
    <s v=""/>
    <s v=""/>
    <s v=""/>
    <s v=""/>
    <s v=""/>
    <s v=""/>
    <s v=""/>
    <s v=""/>
    <s v=""/>
    <s v=""/>
    <m/>
    <s v=""/>
    <x v="3"/>
    <s v="PROFESSIONAL"/>
    <s v="ATD"/>
    <s v="ATD"/>
    <x v="0"/>
    <s v="KSM"/>
    <s v="LEVEL I"/>
    <s v="A"/>
    <m/>
    <m/>
    <x v="0"/>
  </r>
  <r>
    <n v="2"/>
    <s v="TUESDAY"/>
    <s v="1100-1400 HRS"/>
    <s v="PHYSICAL"/>
    <s v="LH 1"/>
    <x v="582"/>
    <s v="INTRODUCTION TO LAW AND ETHICS"/>
    <s v="C0900"/>
    <s v="DAVID AKOO"/>
    <s v="ATD"/>
    <s v="KSM"/>
    <n v="3"/>
    <n v="0"/>
    <n v="0"/>
    <n v="3"/>
    <n v="0"/>
    <s v=""/>
    <s v=""/>
    <s v=""/>
    <s v=""/>
    <s v=""/>
    <s v=""/>
    <s v=""/>
    <s v=""/>
    <s v=""/>
    <s v=""/>
    <s v=""/>
    <s v=""/>
    <m/>
    <s v=""/>
    <x v="3"/>
    <s v="PROFESSIONAL"/>
    <s v="ATD"/>
    <s v="ATD"/>
    <x v="0"/>
    <s v="KSM"/>
    <s v="LEVEL I"/>
    <s v="A"/>
    <m/>
    <m/>
    <x v="0"/>
  </r>
  <r>
    <n v="2"/>
    <s v="TUESDAY"/>
    <s v="1730-2030 HRS"/>
    <s v="PHYSICAL"/>
    <s v="LH 4"/>
    <x v="582"/>
    <s v="INTRODUCTION TO LAW AND ETHICS"/>
    <s v="C0900"/>
    <s v="DAVID AKOO"/>
    <s v="ATD"/>
    <s v="KSM"/>
    <n v="3"/>
    <n v="0"/>
    <n v="0"/>
    <n v="0"/>
    <n v="0"/>
    <s v=""/>
    <s v=""/>
    <s v=""/>
    <s v=""/>
    <s v=""/>
    <s v=""/>
    <s v=""/>
    <s v=""/>
    <s v=""/>
    <s v=""/>
    <s v=""/>
    <s v=""/>
    <m/>
    <s v=""/>
    <x v="3"/>
    <s v="PROFESSIONAL"/>
    <s v="ATD"/>
    <s v="ATD"/>
    <x v="2"/>
    <s v="KSM"/>
    <m/>
    <s v="A"/>
    <m/>
    <m/>
    <x v="0"/>
  </r>
  <r>
    <n v="6"/>
    <s v="SATURDAY"/>
    <s v="0800-1100 HRS"/>
    <s v="PHYSICAL"/>
    <s v="LH 4"/>
    <x v="582"/>
    <s v="INTRODUCTION TO LAW AND ETHICS"/>
    <s v="C0900"/>
    <s v="DAVID AKOO"/>
    <s v="ATD"/>
    <s v="KSM"/>
    <n v="3"/>
    <n v="0"/>
    <n v="0"/>
    <n v="0"/>
    <n v="0"/>
    <s v=""/>
    <s v=""/>
    <s v=""/>
    <s v=""/>
    <s v=""/>
    <s v=""/>
    <s v=""/>
    <s v=""/>
    <s v=""/>
    <s v=""/>
    <s v=""/>
    <s v=""/>
    <m/>
    <s v=""/>
    <x v="3"/>
    <s v="PROFESSIONAL"/>
    <s v="ATD"/>
    <s v="ATD"/>
    <x v="2"/>
    <s v="KSM"/>
    <m/>
    <s v="A"/>
    <m/>
    <m/>
    <x v="0"/>
  </r>
  <r>
    <n v="3"/>
    <s v="WEDNESDAY"/>
    <s v="0800-1100 HRS"/>
    <s v="VIRTUAL"/>
    <s v="ZOOM "/>
    <x v="583"/>
    <s v="BANKING LAW"/>
    <s v="C0900"/>
    <s v="DAVID AKOO"/>
    <s v="DBANK"/>
    <s v="MAIN"/>
    <n v="3"/>
    <n v="3"/>
    <n v="1"/>
    <n v="16"/>
    <s v=""/>
    <n v="1"/>
    <s v=""/>
    <s v=""/>
    <s v=""/>
    <s v=""/>
    <s v=""/>
    <s v=""/>
    <s v=""/>
    <s v=""/>
    <s v=""/>
    <s v=""/>
    <s v=""/>
    <m/>
    <s v=""/>
    <x v="3"/>
    <s v="ACADEMIC"/>
    <s v="KCADIPBANKING"/>
    <s v="DBANK"/>
    <x v="0"/>
    <s v="MAIN"/>
    <s v="STAGE 2"/>
    <s v="A"/>
    <m/>
    <s v="CHANGES MADE"/>
    <x v="0"/>
  </r>
  <r>
    <n v="2"/>
    <s v="TUESDAY"/>
    <s v="1400-1800 HRS"/>
    <s v="LAB"/>
    <s v="LAB 1"/>
    <x v="221"/>
    <s v="NETWORK DESIGN AND SETUP"/>
    <s v="C0908"/>
    <s v="JUSTIN ONYANDO"/>
    <s v="DIT"/>
    <s v="KSM"/>
    <s v="4"/>
    <s v="4"/>
    <n v="1"/>
    <n v="13"/>
    <m/>
    <s v=""/>
    <s v=""/>
    <n v="1"/>
    <s v=""/>
    <s v=""/>
    <s v=""/>
    <s v=""/>
    <s v=""/>
    <s v=""/>
    <s v=""/>
    <s v=""/>
    <s v=""/>
    <m/>
    <s v=""/>
    <x v="0"/>
    <s v="NAC"/>
    <s v="KCADIPIT"/>
    <s v="DIT"/>
    <x v="0"/>
    <s v="KSM"/>
    <s v="TRIM 4"/>
    <s v="A"/>
    <m/>
    <m/>
    <x v="0"/>
  </r>
  <r>
    <n v="1"/>
    <s v="MONDAY"/>
    <s v="1400-1800 HRS"/>
    <s v="LAB"/>
    <s v="LAB 1"/>
    <x v="27"/>
    <s v="STRUCTURED CABLING"/>
    <s v="C0908"/>
    <s v="JUSTIN ONYANDO"/>
    <s v="DIT"/>
    <s v="KSM"/>
    <s v="4"/>
    <s v="4"/>
    <n v="1"/>
    <n v="12"/>
    <m/>
    <s v=""/>
    <s v=""/>
    <n v="1"/>
    <s v=""/>
    <s v=""/>
    <s v=""/>
    <s v=""/>
    <s v=""/>
    <s v=""/>
    <s v=""/>
    <s v=""/>
    <s v=""/>
    <m/>
    <s v=""/>
    <x v="0"/>
    <s v="NAC"/>
    <s v="KCADIPIT"/>
    <s v="DIT"/>
    <x v="0"/>
    <s v="KSM"/>
    <s v="TRIM 4"/>
    <s v="A"/>
    <m/>
    <m/>
    <x v="0"/>
  </r>
  <r>
    <n v="3"/>
    <s v="WEDNESDAY"/>
    <s v="1100-1400 HRS"/>
    <s v="LAB"/>
    <s v="TR1"/>
    <x v="527"/>
    <s v="PRINCIPLES OF DATABASE SYSTEMS"/>
    <s v="C0908"/>
    <s v="JUSTIN ONYANDO"/>
    <s v="BIT"/>
    <s v="KSM"/>
    <m/>
    <n v="0"/>
    <n v="0"/>
    <m/>
    <m/>
    <s v=""/>
    <s v=""/>
    <s v=""/>
    <s v=""/>
    <s v=""/>
    <n v="0"/>
    <s v=""/>
    <s v=""/>
    <s v=""/>
    <s v=""/>
    <s v=""/>
    <s v=""/>
    <m/>
    <s v=""/>
    <x v="0"/>
    <s v="DSAI"/>
    <s v="KCABSCIT"/>
    <s v="BIT"/>
    <x v="0"/>
    <s v="KSM"/>
    <s v="YEAR1TRIM2"/>
    <s v="A"/>
    <m/>
    <m/>
    <x v="0"/>
  </r>
  <r>
    <n v="5"/>
    <s v="FRIDAY"/>
    <s v="1400-1800 HRS"/>
    <s v="PHYSICAL"/>
    <s v="TR4"/>
    <x v="584"/>
    <s v="PRINCIPLES OF DATABASE SYSTEMS"/>
    <s v="C0908"/>
    <s v="JUSTIN ONYANDO"/>
    <s v="DIT"/>
    <s v="KSM"/>
    <s v="4"/>
    <s v="4"/>
    <n v="1"/>
    <n v="10"/>
    <m/>
    <s v=""/>
    <s v=""/>
    <n v="1"/>
    <s v=""/>
    <s v=""/>
    <s v=""/>
    <s v=""/>
    <s v=""/>
    <s v=""/>
    <s v=""/>
    <s v=""/>
    <s v=""/>
    <m/>
    <s v=""/>
    <x v="0"/>
    <s v="SD AND IS"/>
    <s v="KCADIPIT"/>
    <s v="DIT"/>
    <x v="0"/>
    <s v="KSM"/>
    <s v="TRIM 2"/>
    <s v="A"/>
    <m/>
    <m/>
    <x v="0"/>
  </r>
  <r>
    <n v="2"/>
    <s v="TUESDAY"/>
    <s v="0800-1200 HRS"/>
    <s v="LAB"/>
    <s v="LAB 1"/>
    <x v="585"/>
    <s v="OPERATING SYSTEMS"/>
    <s v="C0908"/>
    <s v="JUSTIN ONYANDO"/>
    <s v="DIT"/>
    <s v="KSM"/>
    <s v="4"/>
    <s v="4"/>
    <n v="1"/>
    <n v="6"/>
    <s v="KCASGAT"/>
    <s v=""/>
    <s v=""/>
    <n v="1"/>
    <s v=""/>
    <s v=""/>
    <s v=""/>
    <s v=""/>
    <s v=""/>
    <s v=""/>
    <s v=""/>
    <s v=""/>
    <s v=""/>
    <m/>
    <s v=""/>
    <x v="0"/>
    <s v="SD AND IS"/>
    <s v="KCADIPIT"/>
    <s v="DIT"/>
    <x v="0"/>
    <s v="KSM"/>
    <s v="TRIM 2"/>
    <s v="A"/>
    <m/>
    <m/>
    <x v="0"/>
  </r>
  <r>
    <n v="2"/>
    <s v="TUESDAY"/>
    <s v="1100-1400 HRS"/>
    <s v="PHYSICAL"/>
    <s v="PDC-06"/>
    <x v="586"/>
    <s v="PUBLIC FINANCE AND TAXATION"/>
    <s v="C0944"/>
    <s v="MAURICE OUMA"/>
    <s v="CPA"/>
    <s v="MAIN"/>
    <n v="3"/>
    <n v="3"/>
    <n v="1"/>
    <n v="40"/>
    <n v="1"/>
    <s v=""/>
    <s v=""/>
    <s v=""/>
    <s v=""/>
    <s v=""/>
    <s v=""/>
    <s v=""/>
    <s v=""/>
    <s v=""/>
    <s v=""/>
    <s v=""/>
    <s v=""/>
    <m/>
    <s v=""/>
    <x v="3"/>
    <s v="PROFESSIONAL"/>
    <s v="CPA"/>
    <s v="CPA"/>
    <x v="0"/>
    <s v="MAIN"/>
    <s v="SEC-4"/>
    <s v="A"/>
    <m/>
    <m/>
    <x v="0"/>
  </r>
  <r>
    <n v="5"/>
    <s v="FRIDAY"/>
    <s v="1100-1400 HRS"/>
    <s v="PHYSICAL"/>
    <s v="PDC-06"/>
    <x v="586"/>
    <s v="PUBLIC FINANCE AND TAXATION"/>
    <s v="C0944"/>
    <s v="MAURICE OUMA"/>
    <s v="CPA"/>
    <s v="MAIN"/>
    <n v="3"/>
    <n v="3"/>
    <n v="1"/>
    <n v="40"/>
    <n v="1"/>
    <s v=""/>
    <s v=""/>
    <s v=""/>
    <s v=""/>
    <s v=""/>
    <s v=""/>
    <s v=""/>
    <s v=""/>
    <s v=""/>
    <s v=""/>
    <s v=""/>
    <s v=""/>
    <m/>
    <s v=""/>
    <x v="3"/>
    <s v="PROFESSIONAL"/>
    <s v="CPA"/>
    <s v="CPA"/>
    <x v="0"/>
    <s v="MAIN"/>
    <s v="SEC-9"/>
    <s v="A"/>
    <m/>
    <m/>
    <x v="0"/>
  </r>
  <r>
    <n v="2"/>
    <s v="TUESDAY"/>
    <s v="1730-2030 HRS"/>
    <s v="VIRTUAL"/>
    <s v="ZOOM "/>
    <x v="586"/>
    <s v="PUBLIC FINANCE AND TAXATION"/>
    <s v="C0944"/>
    <s v="MAURICE OUMA"/>
    <s v="CPA"/>
    <s v="KITENGELA"/>
    <m/>
    <n v="0"/>
    <n v="0"/>
    <n v="0"/>
    <n v="0"/>
    <s v=""/>
    <s v=""/>
    <s v=""/>
    <s v=""/>
    <s v=""/>
    <s v=""/>
    <s v=""/>
    <s v=""/>
    <s v=""/>
    <s v=""/>
    <s v=""/>
    <s v=""/>
    <m/>
    <s v=""/>
    <x v="3"/>
    <s v="PROFESSIONAL"/>
    <s v="CPA"/>
    <s v="CPA"/>
    <x v="2"/>
    <s v="KITENGELA"/>
    <m/>
    <s v="A"/>
    <m/>
    <s v="BLENDED"/>
    <x v="0"/>
  </r>
  <r>
    <n v="6"/>
    <s v="SATURDAY"/>
    <s v="0800-1100 HRS"/>
    <s v="VIRTUAL"/>
    <s v="ZOOM "/>
    <x v="586"/>
    <s v="PUBLIC FINANCE AND TAXATION"/>
    <s v="C0944"/>
    <s v="MAURICE OUMA"/>
    <s v="CPA"/>
    <s v="KITENGELA"/>
    <m/>
    <n v="0"/>
    <n v="0"/>
    <n v="0"/>
    <n v="0"/>
    <s v=""/>
    <s v=""/>
    <s v=""/>
    <s v=""/>
    <s v=""/>
    <s v=""/>
    <s v=""/>
    <s v=""/>
    <s v=""/>
    <s v=""/>
    <s v=""/>
    <s v=""/>
    <m/>
    <s v=""/>
    <x v="3"/>
    <s v="PROFESSIONAL"/>
    <s v="CPA"/>
    <s v="CPA"/>
    <x v="2"/>
    <s v="KITENGELA"/>
    <m/>
    <s v="A"/>
    <m/>
    <s v="BLENDED"/>
    <x v="0"/>
  </r>
  <r>
    <n v="1"/>
    <s v="MONDAY"/>
    <s v="1730-2030 HRS"/>
    <s v="PHYSICAL"/>
    <s v="PDC-03"/>
    <x v="586"/>
    <s v="PUBLIC FINANCE AND TAXATION"/>
    <s v="C0944"/>
    <s v="MAURICE OUMA"/>
    <s v="CPA"/>
    <s v="MAIN"/>
    <n v="3"/>
    <n v="3"/>
    <n v="1"/>
    <n v="18"/>
    <n v="1"/>
    <s v=""/>
    <s v=""/>
    <s v=""/>
    <s v=""/>
    <s v=""/>
    <s v=""/>
    <s v=""/>
    <s v=""/>
    <s v=""/>
    <s v=""/>
    <s v=""/>
    <s v=""/>
    <m/>
    <s v=""/>
    <x v="3"/>
    <s v="PROFESSIONAL"/>
    <s v="CPA"/>
    <s v="CPA"/>
    <x v="2"/>
    <s v="MAIN"/>
    <s v="SEC 4"/>
    <s v="A"/>
    <m/>
    <m/>
    <x v="0"/>
  </r>
  <r>
    <n v="3"/>
    <s v="WEDNESDAY"/>
    <s v="1730-2030 HRS"/>
    <s v="PHYSICAL"/>
    <s v="PDC-03"/>
    <x v="586"/>
    <s v="PUBLIC FINANCE AND TAXATION"/>
    <s v="C0944"/>
    <s v="MAURICE OUMA"/>
    <s v="CPA"/>
    <s v="MAIN"/>
    <n v="3"/>
    <n v="3"/>
    <n v="1"/>
    <n v="18"/>
    <n v="1"/>
    <s v=""/>
    <s v=""/>
    <s v=""/>
    <s v=""/>
    <s v=""/>
    <s v=""/>
    <s v=""/>
    <s v=""/>
    <s v=""/>
    <s v=""/>
    <s v=""/>
    <s v=""/>
    <m/>
    <s v=""/>
    <x v="3"/>
    <s v="PROFESSIONAL"/>
    <s v="CPA"/>
    <s v="CPA"/>
    <x v="2"/>
    <s v="MAIN"/>
    <s v="SEC 5"/>
    <s v="A"/>
    <m/>
    <m/>
    <x v="0"/>
  </r>
  <r>
    <n v="1"/>
    <s v="MONDAY"/>
    <s v="1730-2030 HRS"/>
    <s v="PHYSICAL"/>
    <s v="PDC-03"/>
    <x v="586"/>
    <s v="PUBLIC FINANCE AND TAXATION"/>
    <s v="C0944"/>
    <s v="MAURICE OUMA"/>
    <s v="CIFA"/>
    <s v="MAIN"/>
    <n v="3"/>
    <n v="3"/>
    <n v="1"/>
    <n v="8"/>
    <n v="1"/>
    <s v=""/>
    <s v=""/>
    <s v=""/>
    <s v=""/>
    <s v=""/>
    <s v=""/>
    <s v=""/>
    <s v=""/>
    <s v=""/>
    <s v=""/>
    <s v=""/>
    <s v=""/>
    <m/>
    <s v=""/>
    <x v="3"/>
    <s v="PROFESSIONAL"/>
    <s v="CIFA"/>
    <s v="CIFA"/>
    <x v="2"/>
    <s v="MAIN"/>
    <s v="STAGE 4"/>
    <s v="A"/>
    <m/>
    <m/>
    <x v="0"/>
  </r>
  <r>
    <n v="3"/>
    <s v="WEDNESDAY"/>
    <s v="1730-2030 HRS"/>
    <s v="PHYSICAL"/>
    <s v="PDC-03"/>
    <x v="586"/>
    <s v="PUBLIC FINANCE AND TAXATION"/>
    <s v="C0944"/>
    <s v="MAURICE OUMA"/>
    <s v="CIFA"/>
    <s v="MAIN"/>
    <n v="3"/>
    <n v="3"/>
    <n v="1"/>
    <n v="8"/>
    <n v="1"/>
    <s v=""/>
    <s v=""/>
    <s v=""/>
    <s v=""/>
    <s v=""/>
    <s v=""/>
    <s v=""/>
    <s v=""/>
    <s v=""/>
    <s v=""/>
    <s v=""/>
    <s v=""/>
    <m/>
    <s v=""/>
    <x v="3"/>
    <s v="PROFESSIONAL"/>
    <s v="CIFA"/>
    <s v="CIFA"/>
    <x v="2"/>
    <s v="MAIN"/>
    <s v="STAGE 4"/>
    <s v="A"/>
    <m/>
    <m/>
    <x v="0"/>
  </r>
  <r>
    <n v="2"/>
    <s v="TUESDAY"/>
    <s v="1730-2030 HRS"/>
    <s v="PHYSICAL"/>
    <s v="3-3"/>
    <x v="586"/>
    <s v="PUBLIC FINANCE AND TAXATION"/>
    <s v="C0944"/>
    <s v="MAURICE OUMA"/>
    <s v="CPA"/>
    <s v="TOWN"/>
    <n v="3"/>
    <n v="3"/>
    <n v="1"/>
    <n v="11"/>
    <n v="1"/>
    <s v=""/>
    <s v=""/>
    <s v=""/>
    <s v=""/>
    <s v=""/>
    <s v=""/>
    <s v=""/>
    <s v=""/>
    <s v=""/>
    <s v=""/>
    <s v=""/>
    <s v=""/>
    <m/>
    <s v=""/>
    <x v="3"/>
    <s v="PROFESSIONAL"/>
    <s v="CPA"/>
    <s v="CPA"/>
    <x v="2"/>
    <s v="TOWN"/>
    <m/>
    <s v="A"/>
    <m/>
    <s v="BLENDED"/>
    <x v="0"/>
  </r>
  <r>
    <n v="6"/>
    <s v="SATURDAY"/>
    <s v="0800-1100 HRS"/>
    <s v="PHYSICAL"/>
    <s v="4-1"/>
    <x v="586"/>
    <s v="PUBLIC FINANCE AND TAXATION"/>
    <s v="C0944"/>
    <s v="MAURICE OUMA"/>
    <s v="CPA"/>
    <s v="TOWN"/>
    <n v="3"/>
    <n v="3"/>
    <n v="1"/>
    <n v="11"/>
    <n v="1"/>
    <s v=""/>
    <s v=""/>
    <s v=""/>
    <s v=""/>
    <s v=""/>
    <s v=""/>
    <s v=""/>
    <s v=""/>
    <s v=""/>
    <s v=""/>
    <s v=""/>
    <s v=""/>
    <m/>
    <s v=""/>
    <x v="3"/>
    <s v="PROFESSIONAL"/>
    <s v="CPA"/>
    <s v="CPA"/>
    <x v="2"/>
    <s v="TOWN"/>
    <m/>
    <s v="A"/>
    <m/>
    <s v="BLENDED"/>
    <x v="0"/>
  </r>
  <r>
    <n v="4"/>
    <s v="THURSDAY"/>
    <s v="1100-1400 HRS"/>
    <s v="PHYSICAL"/>
    <s v="PDC-03"/>
    <x v="587"/>
    <s v="ADVANCED TAXATION"/>
    <s v="C0944"/>
    <s v="MAURICE OUMA"/>
    <s v="CPA"/>
    <s v="MAIN"/>
    <n v="3"/>
    <n v="3"/>
    <n v="1"/>
    <n v="7"/>
    <n v="1"/>
    <s v=""/>
    <s v=""/>
    <s v=""/>
    <s v=""/>
    <s v=""/>
    <s v=""/>
    <s v=""/>
    <s v=""/>
    <s v=""/>
    <s v=""/>
    <s v=""/>
    <s v=""/>
    <m/>
    <s v=""/>
    <x v="3"/>
    <s v="PROFESSIONAL"/>
    <s v="CPA"/>
    <s v="CPA"/>
    <x v="0"/>
    <s v="MAIN"/>
    <s v="SEC -5"/>
    <s v="A"/>
    <m/>
    <m/>
    <x v="0"/>
  </r>
  <r>
    <n v="1"/>
    <s v="MONDAY"/>
    <s v="1400-1700 HRS"/>
    <s v="PHYSICAL"/>
    <s v="PDC-03"/>
    <x v="587"/>
    <s v="ADVANCED TAXATION"/>
    <s v="C0944"/>
    <s v="MAURICE OUMA"/>
    <s v="CPA"/>
    <s v="MAIN"/>
    <n v="3"/>
    <n v="3"/>
    <n v="1"/>
    <n v="11"/>
    <n v="1"/>
    <s v=""/>
    <s v=""/>
    <s v=""/>
    <s v=""/>
    <s v=""/>
    <s v=""/>
    <s v=""/>
    <s v=""/>
    <s v=""/>
    <s v=""/>
    <s v=""/>
    <s v=""/>
    <m/>
    <s v=""/>
    <x v="3"/>
    <s v="PROFESSIONAL"/>
    <s v="CPA"/>
    <s v="CPA"/>
    <x v="0"/>
    <s v="MAIN"/>
    <s v="SEC-6"/>
    <s v="A"/>
    <m/>
    <m/>
    <x v="0"/>
  </r>
  <r>
    <n v="4"/>
    <s v="THURSDAY"/>
    <s v="1730-2030 HRS"/>
    <s v="PHYSICAL"/>
    <s v="PDC-06"/>
    <x v="587"/>
    <s v="ADVANCED TAXATION"/>
    <s v="C0944"/>
    <s v="MAURICE OUMA"/>
    <s v="CPA"/>
    <s v="MAIN"/>
    <n v="3"/>
    <n v="3"/>
    <n v="1"/>
    <n v="7"/>
    <n v="1"/>
    <s v=""/>
    <s v=""/>
    <s v=""/>
    <s v=""/>
    <s v=""/>
    <s v=""/>
    <s v=""/>
    <s v=""/>
    <s v=""/>
    <s v=""/>
    <s v=""/>
    <s v=""/>
    <m/>
    <s v=""/>
    <x v="3"/>
    <s v="PROFESSIONAL"/>
    <s v="CPA"/>
    <s v="CPA"/>
    <x v="2"/>
    <s v="MAIN"/>
    <s v="SEC 6"/>
    <s v="A"/>
    <m/>
    <m/>
    <x v="0"/>
  </r>
  <r>
    <n v="5"/>
    <s v="FRIDAY"/>
    <s v="1730-2030 HRS"/>
    <s v="PHYSICAL"/>
    <s v="PDC-06"/>
    <x v="587"/>
    <s v="ADVANCED TAXATION"/>
    <s v="C0944"/>
    <s v="MAURICE OUMA"/>
    <s v="CPA"/>
    <s v="MAIN"/>
    <n v="3"/>
    <n v="3"/>
    <n v="1"/>
    <n v="7"/>
    <n v="1"/>
    <s v=""/>
    <s v=""/>
    <s v=""/>
    <s v=""/>
    <s v=""/>
    <s v=""/>
    <s v=""/>
    <s v=""/>
    <s v=""/>
    <s v=""/>
    <s v=""/>
    <s v=""/>
    <m/>
    <s v=""/>
    <x v="3"/>
    <s v="PROFESSIONAL"/>
    <s v="CPA"/>
    <s v="CPA"/>
    <x v="2"/>
    <s v="MAIN"/>
    <s v="SEC 6"/>
    <s v="A"/>
    <m/>
    <m/>
    <x v="0"/>
  </r>
  <r>
    <n v="2"/>
    <s v="TUESDAY"/>
    <s v="0800-1100 HRS"/>
    <s v="PHYSICAL"/>
    <s v="6-7"/>
    <x v="588"/>
    <s v="FOREIGN LANGUAGE I"/>
    <s v="C0958"/>
    <s v="MATTHEWS AYAL"/>
    <s v="IBM"/>
    <s v="TOWN"/>
    <n v="3"/>
    <n v="3"/>
    <n v="1"/>
    <n v="43"/>
    <s v=""/>
    <s v=""/>
    <s v=""/>
    <s v=""/>
    <s v=""/>
    <s v=""/>
    <s v=""/>
    <n v="1"/>
    <s v=""/>
    <s v=""/>
    <s v=""/>
    <s v=""/>
    <s v=""/>
    <m/>
    <s v=""/>
    <x v="2"/>
    <s v="BAM"/>
    <s v="KCABSIBM"/>
    <s v="IBM"/>
    <x v="0"/>
    <s v="TOWN"/>
    <s v="YEAR3TRIM1"/>
    <s v="A"/>
    <m/>
    <m/>
    <x v="0"/>
  </r>
  <r>
    <n v="2"/>
    <s v="TUESDAY"/>
    <s v="1100-1400 HRS"/>
    <s v="PHYSICAL"/>
    <s v="6-7"/>
    <x v="589"/>
    <s v="FOREIGN LANGUAGE II"/>
    <s v="C0958"/>
    <s v="MATTHEWS AYAL"/>
    <s v="IBM"/>
    <s v="TOWN"/>
    <n v="3"/>
    <n v="3"/>
    <n v="1"/>
    <n v="6"/>
    <s v=""/>
    <s v=""/>
    <s v=""/>
    <s v=""/>
    <s v=""/>
    <s v=""/>
    <s v=""/>
    <n v="1"/>
    <s v=""/>
    <s v=""/>
    <s v=""/>
    <s v=""/>
    <s v=""/>
    <m/>
    <s v=""/>
    <x v="2"/>
    <s v="BAM"/>
    <s v="KCABSIBM"/>
    <s v="IBM"/>
    <x v="0"/>
    <s v="TOWN"/>
    <s v="YEAR3TRIM2"/>
    <s v="A"/>
    <m/>
    <m/>
    <x v="0"/>
  </r>
  <r>
    <n v="6"/>
    <s v="SATURDAY"/>
    <s v="0800-1100 HRS"/>
    <s v="VIRTUAL"/>
    <s v="ZOOM"/>
    <x v="589"/>
    <s v="FOREIGN LANGUAGE II"/>
    <s v="C0958"/>
    <s v="MATTHEWS AYAL"/>
    <s v="IBM"/>
    <s v="TOWN"/>
    <n v="3"/>
    <n v="3"/>
    <n v="1"/>
    <n v="5"/>
    <s v=""/>
    <s v=""/>
    <s v=""/>
    <s v=""/>
    <s v=""/>
    <s v=""/>
    <s v=""/>
    <n v="1"/>
    <s v=""/>
    <s v=""/>
    <s v=""/>
    <s v=""/>
    <s v=""/>
    <m/>
    <s v=""/>
    <x v="2"/>
    <s v="BAM"/>
    <s v="KCABSIBM"/>
    <s v="IBM"/>
    <x v="2"/>
    <s v="TOWN"/>
    <s v="YEAR3TRIM2"/>
    <s v="A"/>
    <m/>
    <s v="OFFERED IN JAN-APRIL ONLY"/>
    <x v="0"/>
  </r>
  <r>
    <n v="1"/>
    <s v="MONDAY"/>
    <s v="0800-1100 HRS"/>
    <s v="PHYSICAL"/>
    <s v="PDC-02"/>
    <x v="498"/>
    <s v="QUANTITATIVE ANALYSIS"/>
    <s v="C0970"/>
    <s v="JACKSON KIMANI"/>
    <s v="CPA"/>
    <s v="MAIN"/>
    <n v="3"/>
    <n v="3"/>
    <n v="1"/>
    <n v="110"/>
    <n v="1"/>
    <s v=""/>
    <s v=""/>
    <s v=""/>
    <s v=""/>
    <s v=""/>
    <s v=""/>
    <s v=""/>
    <s v=""/>
    <s v=""/>
    <s v=""/>
    <s v=""/>
    <s v=""/>
    <m/>
    <s v=""/>
    <x v="3"/>
    <s v="PROFESSIONAL"/>
    <s v="CPA"/>
    <s v="CPA"/>
    <x v="0"/>
    <s v="MAIN"/>
    <s v="SEC-3A"/>
    <s v="A"/>
    <m/>
    <m/>
    <x v="0"/>
  </r>
  <r>
    <n v="1"/>
    <s v="MONDAY"/>
    <s v="0800-1100 HRS"/>
    <s v="PHYSICAL"/>
    <s v="PDC-02"/>
    <x v="498"/>
    <s v="QUANTITATIVE ANALYSIS"/>
    <s v="C0970"/>
    <s v="JACKSON KIMANI"/>
    <s v="CIFA"/>
    <s v="MAIN"/>
    <m/>
    <n v="0"/>
    <n v="0"/>
    <n v="9"/>
    <n v="0"/>
    <s v=""/>
    <s v=""/>
    <s v=""/>
    <s v=""/>
    <s v=""/>
    <s v=""/>
    <s v=""/>
    <s v=""/>
    <s v=""/>
    <s v=""/>
    <s v=""/>
    <s v=""/>
    <m/>
    <s v=""/>
    <x v="3"/>
    <s v="PROFESSIONAL"/>
    <s v="CIFA"/>
    <s v="CIFA"/>
    <x v="0"/>
    <s v="MAIN"/>
    <m/>
    <s v="A"/>
    <m/>
    <m/>
    <x v="0"/>
  </r>
  <r>
    <n v="1"/>
    <s v="MONDAY"/>
    <s v="1100-1400 HRS"/>
    <s v="PHYSICAL"/>
    <s v="PDC-02"/>
    <x v="498"/>
    <s v="QUANTITATIVE ANALYSIS"/>
    <s v="C0970"/>
    <s v="JACKSON KIMANI"/>
    <s v="CIFA"/>
    <s v="MAIN"/>
    <m/>
    <n v="0"/>
    <n v="0"/>
    <n v="9"/>
    <n v="0"/>
    <s v=""/>
    <s v=""/>
    <s v=""/>
    <s v=""/>
    <s v=""/>
    <s v=""/>
    <s v=""/>
    <s v=""/>
    <s v=""/>
    <s v=""/>
    <s v=""/>
    <s v=""/>
    <m/>
    <s v=""/>
    <x v="3"/>
    <s v="PROFESSIONAL"/>
    <s v="CIFA"/>
    <s v="CIFA"/>
    <x v="0"/>
    <s v="MAIN"/>
    <m/>
    <s v="A"/>
    <m/>
    <m/>
    <x v="0"/>
  </r>
  <r>
    <n v="1"/>
    <s v="MONDAY"/>
    <s v="1100-1400 HRS"/>
    <s v="PHYSICAL"/>
    <s v="PDC-02"/>
    <x v="498"/>
    <s v="QUANTITATIVE ANALYSIS"/>
    <s v="C0970"/>
    <s v="JACKSON KIMANI"/>
    <s v="CPA"/>
    <s v="MAIN"/>
    <n v="3"/>
    <n v="3"/>
    <n v="1"/>
    <n v="60"/>
    <n v="1"/>
    <s v=""/>
    <s v=""/>
    <s v=""/>
    <s v=""/>
    <s v=""/>
    <s v=""/>
    <s v=""/>
    <s v=""/>
    <s v=""/>
    <s v=""/>
    <s v=""/>
    <s v=""/>
    <m/>
    <s v=""/>
    <x v="3"/>
    <s v="PROFESSIONAL"/>
    <s v="CPA"/>
    <s v="CPA"/>
    <x v="0"/>
    <s v="MAIN"/>
    <m/>
    <s v="A"/>
    <m/>
    <m/>
    <x v="0"/>
  </r>
  <r>
    <n v="4"/>
    <s v="THURSDAY"/>
    <s v="0800-1100 HRS"/>
    <s v="PHYSICAL"/>
    <s v="PDC-02"/>
    <x v="498"/>
    <s v="QUANTITATIVE ANALYSIS"/>
    <s v="C0970"/>
    <s v="JACKSON KIMANI"/>
    <s v="CIFA"/>
    <s v="MAIN"/>
    <m/>
    <n v="0"/>
    <n v="0"/>
    <n v="9"/>
    <n v="0"/>
    <s v=""/>
    <s v=""/>
    <s v=""/>
    <s v=""/>
    <s v=""/>
    <s v=""/>
    <s v=""/>
    <s v=""/>
    <s v=""/>
    <s v=""/>
    <s v=""/>
    <s v=""/>
    <m/>
    <s v=""/>
    <x v="3"/>
    <s v="PROFESSIONAL"/>
    <s v="CIFA"/>
    <s v="CIFA"/>
    <x v="0"/>
    <s v="MAIN"/>
    <m/>
    <s v="A"/>
    <m/>
    <m/>
    <x v="0"/>
  </r>
  <r>
    <n v="4"/>
    <s v="THURSDAY"/>
    <s v="0800-1100 HRS"/>
    <s v="PHYSICAL"/>
    <s v="PDC-02"/>
    <x v="498"/>
    <s v="QUANTITATIVE ANALYSIS"/>
    <s v="C0970"/>
    <s v="JACKSON KIMANI"/>
    <s v="CPA"/>
    <s v="MAIN"/>
    <n v="3"/>
    <n v="3"/>
    <n v="1"/>
    <n v="60"/>
    <n v="1"/>
    <s v=""/>
    <s v=""/>
    <s v=""/>
    <s v=""/>
    <s v=""/>
    <s v=""/>
    <s v=""/>
    <s v=""/>
    <s v=""/>
    <s v=""/>
    <s v=""/>
    <s v=""/>
    <m/>
    <s v=""/>
    <x v="3"/>
    <s v="PROFESSIONAL"/>
    <s v="CPA"/>
    <s v="CPA"/>
    <x v="0"/>
    <s v="MAIN"/>
    <m/>
    <s v="A"/>
    <m/>
    <m/>
    <x v="0"/>
  </r>
  <r>
    <n v="3"/>
    <s v="WEDNESDAY"/>
    <s v="0800-1100 HRS"/>
    <s v="PHYSICAL"/>
    <s v="PDC-06"/>
    <x v="217"/>
    <s v="MANAGEMENT ACCOUNTING"/>
    <s v="C0970"/>
    <s v="JACKSON KIMANI"/>
    <s v="CPA"/>
    <s v="MAIN"/>
    <s v="3"/>
    <s v="3"/>
    <n v="1"/>
    <n v="34"/>
    <n v="1"/>
    <s v=""/>
    <s v=""/>
    <s v=""/>
    <s v=""/>
    <s v=""/>
    <s v=""/>
    <s v=""/>
    <s v=""/>
    <s v=""/>
    <s v=""/>
    <s v=""/>
    <s v=""/>
    <m/>
    <s v=""/>
    <x v="3"/>
    <s v="PROFESSIONAL"/>
    <s v="CPA"/>
    <s v="CPA"/>
    <x v="0"/>
    <s v="MAIN"/>
    <s v="SEC-5"/>
    <s v="A"/>
    <m/>
    <m/>
    <x v="0"/>
  </r>
  <r>
    <n v="5"/>
    <s v="FRIDAY"/>
    <s v="0800-1100 HRS"/>
    <s v="PHYSICAL"/>
    <s v="PDC-06"/>
    <x v="217"/>
    <s v="MANAGEMENT ACCOUNTING"/>
    <s v="C0970"/>
    <s v="JACKSON KIMANI"/>
    <s v="CPA"/>
    <s v="MAIN"/>
    <s v="3"/>
    <s v="3"/>
    <n v="1"/>
    <n v="34"/>
    <n v="1"/>
    <s v=""/>
    <s v=""/>
    <s v=""/>
    <s v=""/>
    <s v=""/>
    <s v=""/>
    <s v=""/>
    <s v=""/>
    <s v=""/>
    <s v=""/>
    <s v=""/>
    <s v=""/>
    <m/>
    <s v=""/>
    <x v="3"/>
    <s v="PROFESSIONAL"/>
    <s v="CPA"/>
    <s v="CPA"/>
    <x v="0"/>
    <s v="MAIN"/>
    <s v="SEC-8"/>
    <s v="A"/>
    <m/>
    <m/>
    <x v="0"/>
  </r>
  <r>
    <n v="3"/>
    <s v="WEDNESDAY"/>
    <s v="1730-2030 HRS"/>
    <s v="PHYSICAL"/>
    <s v="PDC-06"/>
    <x v="590"/>
    <s v="ADVANCED MANAGEMENT ACCOUNTING"/>
    <s v="C0970"/>
    <s v="JACKSON KIMANI"/>
    <s v="CPA"/>
    <s v="MAIN"/>
    <n v="3"/>
    <n v="3"/>
    <n v="1"/>
    <n v="21"/>
    <n v="1"/>
    <s v=""/>
    <s v=""/>
    <s v=""/>
    <s v=""/>
    <s v=""/>
    <s v=""/>
    <s v=""/>
    <s v=""/>
    <s v=""/>
    <s v=""/>
    <s v=""/>
    <s v=""/>
    <m/>
    <s v=""/>
    <x v="3"/>
    <s v="PROFESSIONAL"/>
    <s v="CPA"/>
    <s v="CPA"/>
    <x v="2"/>
    <s v="MAIN"/>
    <s v="SEC 6"/>
    <s v="A"/>
    <m/>
    <m/>
    <x v="0"/>
  </r>
  <r>
    <n v="6"/>
    <s v="SATURDAY"/>
    <s v="1100-1400 HRS"/>
    <s v="PHYSICAL"/>
    <s v="PDC-06"/>
    <x v="590"/>
    <s v="ADVANCED MANAGEMENT ACCOUNTING"/>
    <s v="C0970"/>
    <s v="JACKSON KIMANI"/>
    <s v="CPA"/>
    <s v="MAIN"/>
    <n v="3"/>
    <n v="3"/>
    <n v="1"/>
    <n v="21"/>
    <n v="1"/>
    <s v=""/>
    <s v=""/>
    <s v=""/>
    <s v=""/>
    <s v=""/>
    <s v=""/>
    <s v=""/>
    <s v=""/>
    <s v=""/>
    <s v=""/>
    <s v=""/>
    <s v=""/>
    <m/>
    <s v=""/>
    <x v="3"/>
    <s v="PROFESSIONAL"/>
    <s v="CPA"/>
    <s v="CPA"/>
    <x v="2"/>
    <s v="MAIN"/>
    <s v="SEC 6"/>
    <s v="A"/>
    <m/>
    <m/>
    <x v="0"/>
  </r>
  <r>
    <n v="1"/>
    <s v="MONDAY"/>
    <s v="1100-1400 HRS"/>
    <s v="PHYSICAL"/>
    <s v="TC 2-3"/>
    <x v="51"/>
    <s v="MANAGEMENT MATHEMATICS I"/>
    <s v="C0970"/>
    <s v="JACKSON KIMANI"/>
    <s v="BSC FA"/>
    <s v="MAIN"/>
    <s v="3"/>
    <s v="3"/>
    <n v="1"/>
    <n v="88"/>
    <s v=""/>
    <s v=""/>
    <s v=""/>
    <s v=""/>
    <s v=""/>
    <s v=""/>
    <s v=""/>
    <s v=""/>
    <s v=""/>
    <s v=""/>
    <s v=""/>
    <s v=""/>
    <s v=""/>
    <m/>
    <s v=""/>
    <x v="2"/>
    <s v="ECOSTA"/>
    <s v="KCABSCFA"/>
    <s v="BSC FA"/>
    <x v="0"/>
    <s v="MAIN"/>
    <s v="YEAR1TRIM1"/>
    <s v="B"/>
    <m/>
    <n v="62"/>
    <x v="0"/>
  </r>
  <r>
    <n v="3"/>
    <s v="WEDNESDAY"/>
    <s v="1100-1400 HRS"/>
    <s v="PHYSICAL"/>
    <s v="TC 4-1"/>
    <x v="242"/>
    <s v="PROJECT MANAGEMENT"/>
    <s v="C0970"/>
    <s v="JACKSON KIMANI"/>
    <s v="BCOM"/>
    <s v="MAIN"/>
    <n v="3"/>
    <n v="3"/>
    <n v="1"/>
    <n v="80"/>
    <s v=""/>
    <s v=""/>
    <s v=""/>
    <s v=""/>
    <s v=""/>
    <s v=""/>
    <s v=""/>
    <n v="1"/>
    <s v=""/>
    <s v=""/>
    <s v=""/>
    <s v=""/>
    <s v=""/>
    <m/>
    <s v=""/>
    <x v="2"/>
    <s v="BAM"/>
    <s v="KCABCOM"/>
    <s v="BCOM"/>
    <x v="0"/>
    <s v="MAIN"/>
    <s v="YEAR2TRIM2"/>
    <s v="A"/>
    <m/>
    <m/>
    <x v="0"/>
  </r>
  <r>
    <n v="3"/>
    <s v="WEDNESDAY"/>
    <s v="1100-1400 HRS"/>
    <s v="PHYSICAL"/>
    <s v="TC 4-1"/>
    <x v="242"/>
    <s v="PROJECT MANAGEMENT"/>
    <s v="C0970"/>
    <s v="JACKSON KIMANI"/>
    <s v="BEBS"/>
    <s v="MAIN"/>
    <m/>
    <n v="0"/>
    <n v="0"/>
    <m/>
    <s v=""/>
    <s v=""/>
    <s v=""/>
    <s v=""/>
    <s v=""/>
    <s v=""/>
    <s v=""/>
    <s v=""/>
    <s v=""/>
    <n v="0"/>
    <s v=""/>
    <s v=""/>
    <s v=""/>
    <m/>
    <s v=""/>
    <x v="2"/>
    <s v="BAM"/>
    <s v="KCABEBS"/>
    <s v="BEBS"/>
    <x v="0"/>
    <s v="MAIN"/>
    <s v="YEAR2TRIM2"/>
    <s v="A"/>
    <m/>
    <m/>
    <x v="0"/>
  </r>
  <r>
    <n v="3"/>
    <s v="WEDNESDAY"/>
    <s v="1100-1400 HRS"/>
    <s v="PHYSICAL"/>
    <s v="TC 4-1"/>
    <x v="242"/>
    <s v="PROJECT MANAGEMENT"/>
    <s v="C0970"/>
    <s v="JACKSON KIMANI"/>
    <s v="BSC EandS"/>
    <s v="MAIN"/>
    <m/>
    <n v="0"/>
    <n v="0"/>
    <m/>
    <s v=""/>
    <s v=""/>
    <s v=""/>
    <s v=""/>
    <s v=""/>
    <s v=""/>
    <s v=""/>
    <s v=""/>
    <s v=""/>
    <s v=""/>
    <s v=""/>
    <s v=""/>
    <s v=""/>
    <m/>
    <s v=""/>
    <x v="2"/>
    <s v="BAM"/>
    <s v="KCABECOSTA"/>
    <s v="BSC EandS"/>
    <x v="0"/>
    <s v="MAIN"/>
    <s v="YEAR2TRIM2"/>
    <s v="A"/>
    <m/>
    <m/>
    <x v="0"/>
  </r>
  <r>
    <n v="2"/>
    <s v="TUESDAY"/>
    <s v="1730-2030 HRS"/>
    <s v="PHYSICAL"/>
    <s v="LT 2-4"/>
    <x v="242"/>
    <s v="PROJECT MANAGEMENT"/>
    <s v="C0970"/>
    <s v="JACKSON KIMANI"/>
    <s v="BPM"/>
    <s v="MAIN"/>
    <m/>
    <n v="0"/>
    <n v="0"/>
    <n v="120"/>
    <s v=""/>
    <s v=""/>
    <s v=""/>
    <s v=""/>
    <s v=""/>
    <s v=""/>
    <s v=""/>
    <n v="0"/>
    <s v=""/>
    <s v=""/>
    <s v=""/>
    <s v=""/>
    <s v=""/>
    <m/>
    <s v=""/>
    <x v="2"/>
    <s v="BAM"/>
    <s v="KCABSCPM"/>
    <s v="BPM"/>
    <x v="2"/>
    <s v="MAIN"/>
    <s v="YEAR2TRIM2"/>
    <s v="A"/>
    <m/>
    <s v="TRIM 3A"/>
    <x v="0"/>
  </r>
  <r>
    <n v="2"/>
    <s v="TUESDAY"/>
    <s v="1730-2030 HRS"/>
    <s v="PHYSICAL"/>
    <s v="LT 2-4"/>
    <x v="242"/>
    <s v="PROJECT MANAGEMENT"/>
    <s v="C0970"/>
    <s v="JACKSON KIMANI"/>
    <s v="BCOM"/>
    <s v="MAIN"/>
    <n v="3"/>
    <n v="3"/>
    <n v="1"/>
    <n v="120"/>
    <s v=""/>
    <s v=""/>
    <s v=""/>
    <s v=""/>
    <s v=""/>
    <s v=""/>
    <s v=""/>
    <n v="1"/>
    <s v=""/>
    <s v=""/>
    <s v=""/>
    <s v=""/>
    <s v=""/>
    <m/>
    <s v=""/>
    <x v="2"/>
    <s v="BAM"/>
    <s v="KCABCOM"/>
    <s v="BCOM"/>
    <x v="2"/>
    <s v="MAIN"/>
    <s v="YEAR2TRIM2"/>
    <s v="A"/>
    <m/>
    <s v="TRIM 3A"/>
    <x v="0"/>
  </r>
  <r>
    <n v="2"/>
    <s v="TUESDAY"/>
    <s v="1730-2030 HRS"/>
    <s v="PHYSICAL"/>
    <s v="LT 2-4"/>
    <x v="242"/>
    <s v="PROJECT MANAGEMENT"/>
    <s v="C0970"/>
    <s v="JACKSON KIMANI"/>
    <s v="BPL"/>
    <s v="MAIN"/>
    <m/>
    <n v="0"/>
    <n v="0"/>
    <m/>
    <s v=""/>
    <s v=""/>
    <s v=""/>
    <s v=""/>
    <s v=""/>
    <s v=""/>
    <s v=""/>
    <n v="0"/>
    <s v=""/>
    <s v=""/>
    <s v=""/>
    <s v=""/>
    <s v=""/>
    <m/>
    <s v=""/>
    <x v="2"/>
    <s v="BAM"/>
    <s v="KCABSCPL"/>
    <s v="BPL"/>
    <x v="2"/>
    <s v="MAIN"/>
    <s v="YEAR2TRIM2"/>
    <s v="A"/>
    <m/>
    <s v="TRIM 3A"/>
    <x v="0"/>
  </r>
  <r>
    <n v="7"/>
    <s v="SUNDAY"/>
    <s v="1100-1400 HRS"/>
    <s v="VIRTUAL"/>
    <s v="ZOOM"/>
    <x v="242"/>
    <s v="PROJECT MANAGEMENT"/>
    <s v="C0970"/>
    <s v="JACKSON KIMANI"/>
    <s v="BCOM"/>
    <s v="MAIN"/>
    <m/>
    <n v="0"/>
    <n v="0"/>
    <n v="62"/>
    <s v=""/>
    <s v=""/>
    <s v=""/>
    <s v=""/>
    <s v=""/>
    <s v=""/>
    <s v=""/>
    <n v="0"/>
    <s v=""/>
    <s v=""/>
    <s v=""/>
    <s v=""/>
    <s v=""/>
    <m/>
    <s v=""/>
    <x v="2"/>
    <s v="BAM"/>
    <s v="KCABCOM"/>
    <s v="BCOM"/>
    <x v="3"/>
    <s v="MAIN"/>
    <s v="YEAR2TRIM2"/>
    <s v="A"/>
    <m/>
    <n v="73"/>
    <x v="0"/>
  </r>
  <r>
    <n v="7"/>
    <s v="SUNDAY"/>
    <s v="1100-1400 HRS"/>
    <s v="VIRTUAL"/>
    <s v="ZOOM"/>
    <x v="242"/>
    <s v="PROJECT MANAGEMENT"/>
    <s v="C0970"/>
    <s v="JACKSON KIMANI"/>
    <s v="BCOM"/>
    <s v="MAIN"/>
    <n v="3"/>
    <n v="3"/>
    <n v="1"/>
    <n v="62"/>
    <s v=""/>
    <s v=""/>
    <s v=""/>
    <s v=""/>
    <s v=""/>
    <s v=""/>
    <s v=""/>
    <n v="1"/>
    <s v=""/>
    <s v=""/>
    <s v=""/>
    <s v=""/>
    <s v=""/>
    <m/>
    <s v=""/>
    <x v="2"/>
    <s v="BAM"/>
    <s v="KCABCOM"/>
    <s v="BCOM"/>
    <x v="3"/>
    <s v="MAIN"/>
    <s v="YEAR2TRIM2"/>
    <s v="A"/>
    <m/>
    <n v="73"/>
    <x v="0"/>
  </r>
  <r>
    <n v="7"/>
    <s v="SUNDAY"/>
    <s v="1100-1400 HRS"/>
    <s v="VIRTUAL"/>
    <s v="ZOOM"/>
    <x v="242"/>
    <s v="PROJECT MANAGEMENT"/>
    <s v="C0970"/>
    <s v="JACKSON KIMANI"/>
    <s v="BPL"/>
    <s v="MAIN"/>
    <m/>
    <n v="0"/>
    <n v="0"/>
    <n v="62"/>
    <s v=""/>
    <s v=""/>
    <s v=""/>
    <s v=""/>
    <s v=""/>
    <s v=""/>
    <s v=""/>
    <n v="0"/>
    <s v=""/>
    <s v=""/>
    <s v=""/>
    <s v=""/>
    <s v=""/>
    <m/>
    <s v=""/>
    <x v="2"/>
    <s v="BAM"/>
    <s v="KCABSCPL"/>
    <s v="BPL"/>
    <x v="3"/>
    <s v="MAIN"/>
    <s v="YEAR2TRIM2"/>
    <s v="A"/>
    <m/>
    <n v="73"/>
    <x v="0"/>
  </r>
  <r>
    <n v="7"/>
    <s v="SUNDAY"/>
    <s v="1100-1400 HRS"/>
    <s v="VIRTUAL"/>
    <s v="ZOOM"/>
    <x v="242"/>
    <s v="PROJECT MANAGEMENT"/>
    <s v="C0970"/>
    <s v="JACKSON KIMANI"/>
    <s v="IBM"/>
    <s v="MAIN"/>
    <m/>
    <n v="0"/>
    <n v="0"/>
    <n v="62"/>
    <s v=""/>
    <s v=""/>
    <s v=""/>
    <s v=""/>
    <s v=""/>
    <s v=""/>
    <s v=""/>
    <n v="0"/>
    <s v=""/>
    <s v=""/>
    <s v=""/>
    <s v=""/>
    <s v=""/>
    <m/>
    <s v=""/>
    <x v="2"/>
    <s v="BAM"/>
    <s v="KCABSIBM"/>
    <s v="IBM"/>
    <x v="3"/>
    <s v="MAIN"/>
    <s v="YEAR2TRIM2"/>
    <s v="A"/>
    <m/>
    <n v="73"/>
    <x v="0"/>
  </r>
  <r>
    <n v="2"/>
    <s v="TUESDAY"/>
    <s v="0800-1100 HRS"/>
    <s v="PHYSICAL"/>
    <s v="LT 2-2 "/>
    <x v="523"/>
    <s v="PROBABILITY AND STATISTICS I"/>
    <s v="C0970"/>
    <s v="JACKSON KIMANI"/>
    <s v="BSD"/>
    <s v="MAIN"/>
    <s v="3"/>
    <s v="3"/>
    <n v="1"/>
    <n v="100"/>
    <m/>
    <s v=""/>
    <s v=""/>
    <s v=""/>
    <s v=""/>
    <s v=""/>
    <n v="1"/>
    <s v=""/>
    <s v=""/>
    <s v=""/>
    <s v=""/>
    <s v=""/>
    <s v=""/>
    <m/>
    <s v=""/>
    <x v="0"/>
    <s v="ECOSTA"/>
    <s v="KCABSSD"/>
    <s v="BSD"/>
    <x v="0"/>
    <s v="MAIN"/>
    <s v="YEAR1TRIM2"/>
    <s v="G"/>
    <m/>
    <m/>
    <x v="0"/>
  </r>
  <r>
    <n v="3"/>
    <s v="WEDNESDAY"/>
    <s v="1100-1400 HRS"/>
    <s v="VIRTUAL"/>
    <s v="ZOOM"/>
    <x v="591"/>
    <s v="CHILD DEVELOPMENT PRE-NATAL AND INFANT"/>
    <s v="C0988"/>
    <s v="PHILIP AILA"/>
    <s v="BECE"/>
    <s v="MAIN"/>
    <s v="3"/>
    <m/>
    <m/>
    <n v="2"/>
    <m/>
    <m/>
    <m/>
    <m/>
    <m/>
    <m/>
    <m/>
    <m/>
    <m/>
    <m/>
    <m/>
    <m/>
    <m/>
    <m/>
    <m/>
    <x v="1"/>
    <s v="EPS"/>
    <s v="KCABECE"/>
    <s v="BECE"/>
    <x v="0"/>
    <s v="MAIN"/>
    <s v="GSSY1S1"/>
    <s v="A"/>
    <m/>
    <n v="32"/>
    <x v="0"/>
  </r>
  <r>
    <n v="1"/>
    <s v="MONDAY"/>
    <s v="1730 -2030HRS"/>
    <s v="VIRTUAL"/>
    <s v="ZOOM"/>
    <x v="592"/>
    <s v="CHILD DEVELOPMENT, EARLY, MIDDLE AND LATE"/>
    <s v="C0988"/>
    <s v="PHILIP AILA"/>
    <s v="BECE"/>
    <s v="MAIN"/>
    <s v="3"/>
    <m/>
    <m/>
    <n v="6"/>
    <m/>
    <m/>
    <m/>
    <m/>
    <m/>
    <m/>
    <m/>
    <m/>
    <m/>
    <m/>
    <m/>
    <m/>
    <m/>
    <m/>
    <m/>
    <x v="1"/>
    <s v="EPS"/>
    <s v="KCABECE"/>
    <s v="BECE"/>
    <x v="4"/>
    <s v="MAIN"/>
    <s v="GSSY1S2"/>
    <s v="A"/>
    <m/>
    <n v="32"/>
    <x v="0"/>
  </r>
  <r>
    <n v="2"/>
    <s v="TUESDAY"/>
    <s v="1100-1400 HRS"/>
    <s v="PHYSICAL"/>
    <s v="TC3-13"/>
    <x v="592"/>
    <s v="CHILD DEVELOPMENT, EARLY, MIDDLE AND LATE"/>
    <s v="C0988"/>
    <s v="PHILIP AILA"/>
    <s v="BECE"/>
    <s v="MAIN"/>
    <s v="3"/>
    <m/>
    <m/>
    <n v="8"/>
    <m/>
    <m/>
    <m/>
    <m/>
    <m/>
    <m/>
    <m/>
    <m/>
    <m/>
    <m/>
    <m/>
    <m/>
    <m/>
    <m/>
    <m/>
    <x v="1"/>
    <s v="EPS"/>
    <s v="KCABECE"/>
    <s v="BECE"/>
    <x v="0"/>
    <s v="MAIN"/>
    <s v="GSSY1S2"/>
    <s v="A"/>
    <m/>
    <m/>
    <x v="0"/>
  </r>
  <r>
    <n v="6"/>
    <s v="SATURDAY"/>
    <s v="1730-2030HRS"/>
    <s v="VIRTUAL"/>
    <s v="ZOOM"/>
    <x v="593"/>
    <s v="THEORY AND METHODS OF ART AND CRAFT"/>
    <s v="C0988"/>
    <s v="PHILIP AILA"/>
    <s v="BECE"/>
    <s v="MAIN"/>
    <s v="3"/>
    <m/>
    <m/>
    <n v="6"/>
    <m/>
    <m/>
    <m/>
    <m/>
    <m/>
    <m/>
    <m/>
    <m/>
    <m/>
    <m/>
    <m/>
    <m/>
    <m/>
    <m/>
    <m/>
    <x v="1"/>
    <s v="EPS"/>
    <s v="KCABECE"/>
    <s v="BECE"/>
    <x v="4"/>
    <s v="MAIN"/>
    <s v="GSSY3S1"/>
    <s v="A"/>
    <m/>
    <m/>
    <x v="0"/>
  </r>
  <r>
    <n v="6"/>
    <s v="SATURDAY"/>
    <s v="1730-2030HRS"/>
    <s v="VIRTUAL"/>
    <s v="ZOOM"/>
    <x v="593"/>
    <s v="THEORY AND METHODS OF ART AND CRAFT"/>
    <s v="C0988"/>
    <s v="PHILIP AILA"/>
    <s v="BECE"/>
    <s v="MAIN"/>
    <s v="3"/>
    <m/>
    <m/>
    <n v="6"/>
    <m/>
    <m/>
    <m/>
    <m/>
    <m/>
    <m/>
    <m/>
    <m/>
    <m/>
    <m/>
    <m/>
    <m/>
    <m/>
    <m/>
    <m/>
    <x v="1"/>
    <s v="EPS"/>
    <s v="KCABECE"/>
    <s v="BECE"/>
    <x v="4"/>
    <s v="MAIN"/>
    <s v="Y3S1"/>
    <s v="A"/>
    <m/>
    <m/>
    <x v="0"/>
  </r>
  <r>
    <n v="2"/>
    <s v="TUESDAY"/>
    <s v="1730 -2030HRS"/>
    <s v="VIRTUAL"/>
    <s v="ZOOM"/>
    <x v="593"/>
    <s v="THEORY AND METHODS OF ART AND CRAFT"/>
    <s v="C0988"/>
    <s v="PHILIP AILA"/>
    <s v="BECE"/>
    <s v="MAIN"/>
    <s v="3"/>
    <m/>
    <m/>
    <n v="6"/>
    <m/>
    <m/>
    <m/>
    <m/>
    <m/>
    <m/>
    <m/>
    <m/>
    <m/>
    <m/>
    <m/>
    <m/>
    <m/>
    <m/>
    <m/>
    <x v="1"/>
    <s v="EPS"/>
    <s v="KCABECE"/>
    <s v="BECE"/>
    <x v="0"/>
    <s v="MAIN"/>
    <s v="GSSY3S1"/>
    <s v="A"/>
    <m/>
    <m/>
    <x v="0"/>
  </r>
  <r>
    <n v="6"/>
    <s v="SATURDAY"/>
    <s v="1730-2030HRS"/>
    <s v="VIRTUAL"/>
    <s v="ZOOM"/>
    <x v="594"/>
    <s v="THEORIES AND METHODS OF ENVIRONMENTAL EDUCATION"/>
    <s v="C0988"/>
    <s v="PHILIP AILA"/>
    <s v="BECE"/>
    <s v="MAIN"/>
    <s v="3"/>
    <m/>
    <m/>
    <n v="6"/>
    <m/>
    <m/>
    <m/>
    <m/>
    <m/>
    <m/>
    <m/>
    <m/>
    <m/>
    <m/>
    <m/>
    <m/>
    <m/>
    <m/>
    <m/>
    <x v="1"/>
    <s v="EPS"/>
    <s v="KCABECE"/>
    <s v="BECE"/>
    <x v="4"/>
    <s v="MAIN"/>
    <s v="GSSY3S1"/>
    <s v="A"/>
    <m/>
    <m/>
    <x v="0"/>
  </r>
  <r>
    <n v="6"/>
    <s v="SATURDAY"/>
    <s v="1730-2030HRS"/>
    <s v="VIRTUAL"/>
    <s v="ZOOM"/>
    <x v="594"/>
    <s v="THEORIES AND METHODS OF ENVIRONMENTAL EDUCATION"/>
    <s v="C0988"/>
    <s v="PHILIP AILA"/>
    <s v="BECE"/>
    <s v="MAIN"/>
    <s v="3"/>
    <m/>
    <m/>
    <n v="6"/>
    <m/>
    <m/>
    <m/>
    <m/>
    <m/>
    <m/>
    <m/>
    <m/>
    <m/>
    <m/>
    <m/>
    <m/>
    <m/>
    <m/>
    <m/>
    <x v="1"/>
    <s v="EPS"/>
    <s v="KCABECE"/>
    <s v="BECE"/>
    <x v="4"/>
    <s v="MAIN"/>
    <s v="Y3S1"/>
    <s v="A"/>
    <m/>
    <m/>
    <x v="0"/>
  </r>
  <r>
    <n v="3"/>
    <s v="WEDNESDAY"/>
    <s v="1700-1900 HRS"/>
    <s v="VIRTUAL"/>
    <s v="ZOOM"/>
    <x v="594"/>
    <s v="THEORIES AND METHODS OF ENVIRONMENTAL EDUCATION"/>
    <s v="C0988"/>
    <s v="PHILIP AILA"/>
    <s v="BECE"/>
    <s v="MAIN"/>
    <s v="3"/>
    <m/>
    <m/>
    <n v="6"/>
    <m/>
    <m/>
    <m/>
    <m/>
    <m/>
    <m/>
    <m/>
    <m/>
    <m/>
    <m/>
    <m/>
    <m/>
    <m/>
    <m/>
    <m/>
    <x v="1"/>
    <s v="EPS"/>
    <s v="KCABECE"/>
    <s v="BECE"/>
    <x v="0"/>
    <s v="MAIN"/>
    <s v="GSSY3S1"/>
    <s v="A"/>
    <m/>
    <m/>
    <x v="0"/>
  </r>
  <r>
    <n v="6"/>
    <s v="SATURDAY"/>
    <s v="1730-2030 HRS"/>
    <s v="VIRTUAL"/>
    <s v="ZOOM"/>
    <x v="595"/>
    <s v="HISTORICAL DEVELOPMENT OF EARLY CHILDHOOD EDUCATION"/>
    <s v="C0988"/>
    <s v="PHILIP AILA"/>
    <s v="BECE"/>
    <s v="MAIN"/>
    <s v="3"/>
    <m/>
    <m/>
    <n v="6"/>
    <m/>
    <m/>
    <m/>
    <m/>
    <m/>
    <m/>
    <m/>
    <m/>
    <m/>
    <m/>
    <m/>
    <m/>
    <m/>
    <m/>
    <m/>
    <x v="1"/>
    <s v="EDU"/>
    <s v="KCABECE"/>
    <s v="BECE"/>
    <x v="4"/>
    <s v="MAIN"/>
    <s v="GSSY2S1"/>
    <s v="A"/>
    <m/>
    <m/>
    <x v="0"/>
  </r>
  <r>
    <n v="6"/>
    <s v="SATURDAY"/>
    <s v="1730-2030 HRS"/>
    <s v="VIRTUAL"/>
    <s v="ZOOM"/>
    <x v="595"/>
    <s v="HISTORICAL DEVELOPMENT OF EARLY CHILDHOOD EDUCATION"/>
    <s v="C0988"/>
    <s v="PHILIP AILA"/>
    <s v="BECE"/>
    <s v="MAIN"/>
    <m/>
    <m/>
    <m/>
    <n v="6"/>
    <m/>
    <m/>
    <m/>
    <m/>
    <m/>
    <m/>
    <m/>
    <m/>
    <m/>
    <m/>
    <m/>
    <m/>
    <m/>
    <m/>
    <m/>
    <x v="1"/>
    <s v="EPS"/>
    <s v="KCABECE"/>
    <s v="BECE"/>
    <x v="4"/>
    <s v="MAIN"/>
    <s v="GSSY2S1"/>
    <s v="A"/>
    <m/>
    <n v="30"/>
    <x v="0"/>
  </r>
  <r>
    <n v="6"/>
    <s v="SATURDAY"/>
    <s v="1730-2030 HRS"/>
    <s v="VIRTUAL"/>
    <s v="ZOOM"/>
    <x v="595"/>
    <s v="HISTORICAL DEVELOPMENT OF EARLY CHILDHOOD EDUCATION"/>
    <s v="C0988"/>
    <s v="PHILIP AILA"/>
    <s v="BECE"/>
    <s v="MAIN"/>
    <m/>
    <m/>
    <m/>
    <n v="6"/>
    <m/>
    <m/>
    <m/>
    <m/>
    <m/>
    <m/>
    <m/>
    <m/>
    <m/>
    <m/>
    <m/>
    <m/>
    <m/>
    <m/>
    <m/>
    <x v="1"/>
    <s v="EPS"/>
    <s v="KCABECE"/>
    <s v="BECE"/>
    <x v="4"/>
    <s v="MAIN"/>
    <s v="Y2S1"/>
    <s v="A"/>
    <m/>
    <m/>
    <x v="0"/>
  </r>
  <r>
    <n v="6"/>
    <s v="SATURDAY"/>
    <s v="1730-2030HRS"/>
    <s v="VIRTUAL"/>
    <s v="ZOOM"/>
    <x v="596"/>
    <s v="SCREENING PROCEDURES IN EARLY CHILDHOOD EDUCATION"/>
    <s v="C0988"/>
    <s v="PHILIP AILA"/>
    <s v="BECE"/>
    <s v="MAIN"/>
    <s v="3"/>
    <m/>
    <m/>
    <n v="6"/>
    <m/>
    <m/>
    <m/>
    <m/>
    <m/>
    <m/>
    <m/>
    <m/>
    <m/>
    <m/>
    <m/>
    <m/>
    <m/>
    <m/>
    <m/>
    <x v="1"/>
    <s v="EPS"/>
    <s v="KCABECE"/>
    <s v="BECE"/>
    <x v="4"/>
    <s v="MAIN"/>
    <s v="Y4S1"/>
    <s v="A"/>
    <m/>
    <m/>
    <x v="0"/>
  </r>
  <r>
    <n v="6"/>
    <s v="SATURDAY"/>
    <s v="1730-2030HRS"/>
    <s v="VIRTUAL"/>
    <s v="ZOOM"/>
    <x v="597"/>
    <s v="GUIDANCE AND COUNSELLING IN EARLY CHILDHOOD EDUCATION"/>
    <s v="C0988"/>
    <s v="PHILIP AILA"/>
    <s v="BECE"/>
    <s v="MAIN"/>
    <s v="3"/>
    <m/>
    <m/>
    <n v="6"/>
    <m/>
    <m/>
    <m/>
    <m/>
    <m/>
    <m/>
    <m/>
    <m/>
    <m/>
    <m/>
    <m/>
    <m/>
    <m/>
    <m/>
    <m/>
    <x v="1"/>
    <s v="EPS"/>
    <s v="KCABECE"/>
    <s v="BECE"/>
    <x v="4"/>
    <s v="MAIN"/>
    <s v="GSSY3S2"/>
    <s v="A"/>
    <n v="55"/>
    <n v="30"/>
    <x v="0"/>
  </r>
  <r>
    <n v="6"/>
    <s v="SATURDAY"/>
    <s v="1730-2030HRS"/>
    <s v="VIRTUAL"/>
    <s v="ZOOM"/>
    <x v="597"/>
    <s v="PHILOSOPHICAL AND SOCIOLOGICAL FOUNDATIONS OF EDUCATION"/>
    <s v="C0988"/>
    <s v="PHILIP AILA"/>
    <s v="BECE"/>
    <s v="MAIN"/>
    <s v="3"/>
    <m/>
    <m/>
    <n v="6"/>
    <m/>
    <m/>
    <m/>
    <m/>
    <m/>
    <m/>
    <m/>
    <m/>
    <m/>
    <m/>
    <m/>
    <m/>
    <m/>
    <m/>
    <m/>
    <x v="1"/>
    <s v="EPS"/>
    <s v="KCABECE"/>
    <s v="BECE"/>
    <x v="4"/>
    <s v="MAIN"/>
    <s v="GSSY3S2"/>
    <s v="A"/>
    <m/>
    <n v="30"/>
    <x v="0"/>
  </r>
  <r>
    <n v="6"/>
    <s v="SATURDAY"/>
    <s v="1730-2030 HRS"/>
    <s v="VIRTUAL"/>
    <s v="ZOOM"/>
    <x v="598"/>
    <s v="MAINSTREAMING IN SPECIAL CHILDREN"/>
    <s v="C0988"/>
    <s v="PHILIP AILA"/>
    <s v="BECE"/>
    <s v="MAIN"/>
    <s v="3"/>
    <m/>
    <m/>
    <n v="6"/>
    <m/>
    <m/>
    <m/>
    <m/>
    <m/>
    <m/>
    <m/>
    <m/>
    <m/>
    <m/>
    <m/>
    <m/>
    <m/>
    <m/>
    <m/>
    <x v="1"/>
    <s v="EPS"/>
    <s v="KCABECE"/>
    <s v="BECE"/>
    <x v="4"/>
    <s v="MAIN"/>
    <s v="Y4S2"/>
    <s v="A"/>
    <m/>
    <m/>
    <x v="0"/>
  </r>
  <r>
    <n v="2"/>
    <s v="TUESDAY"/>
    <s v="1100-1400 HRS"/>
    <s v="VIRTUAL"/>
    <s v="ZOOM"/>
    <x v="598"/>
    <s v="MAINSTREAMING IN SPECIAL CHILDREN"/>
    <s v="C0988"/>
    <s v="PHILLIP AILA"/>
    <s v="BECE"/>
    <s v="MAIN"/>
    <s v="3"/>
    <m/>
    <m/>
    <n v="9"/>
    <m/>
    <m/>
    <m/>
    <m/>
    <m/>
    <m/>
    <m/>
    <m/>
    <m/>
    <m/>
    <m/>
    <m/>
    <m/>
    <m/>
    <m/>
    <x v="1"/>
    <s v="EPS"/>
    <s v="KCABECE"/>
    <s v="BECE"/>
    <x v="0"/>
    <s v="MAIN"/>
    <s v="Y4S2"/>
    <s v="A"/>
    <m/>
    <m/>
    <x v="0"/>
  </r>
  <r>
    <n v="6"/>
    <s v="SATURDAY"/>
    <s v="1730-2030 HRS"/>
    <s v="VIRTUAL"/>
    <s v="ZOOM"/>
    <x v="599"/>
    <s v="RESEARCH IN FAMILY STUDIES 1 THEORY"/>
    <s v="C0988"/>
    <s v="PHILIP AILA"/>
    <s v="BECE"/>
    <s v="MAIN"/>
    <s v="3"/>
    <m/>
    <m/>
    <n v="6"/>
    <m/>
    <m/>
    <m/>
    <m/>
    <m/>
    <m/>
    <m/>
    <m/>
    <m/>
    <m/>
    <m/>
    <m/>
    <m/>
    <m/>
    <m/>
    <x v="1"/>
    <s v="EPS"/>
    <s v="KCABECE"/>
    <s v="BECE"/>
    <x v="4"/>
    <s v="MAIN"/>
    <s v="Y4S2"/>
    <s v="A"/>
    <m/>
    <m/>
    <x v="0"/>
  </r>
  <r>
    <n v="2"/>
    <s v="TUESDAY"/>
    <s v="1100-1500 HRS"/>
    <s v="PHYSICAL"/>
    <s v="TC 1-5"/>
    <x v="221"/>
    <s v="NETWORK DESIGN AND SETUP"/>
    <s v="C0994"/>
    <s v="GEORGE MWANGI"/>
    <s v="DIT"/>
    <s v="MAIN"/>
    <m/>
    <n v="0"/>
    <n v="0"/>
    <m/>
    <m/>
    <s v=""/>
    <s v=""/>
    <n v="0"/>
    <s v=""/>
    <s v=""/>
    <s v=""/>
    <s v=""/>
    <s v=""/>
    <s v=""/>
    <s v=""/>
    <s v=""/>
    <s v=""/>
    <m/>
    <s v=""/>
    <x v="0"/>
    <s v="NAC"/>
    <s v="KCADIPIT"/>
    <s v="DIT"/>
    <x v="0"/>
    <s v="MAIN"/>
    <s v="TRIM 4"/>
    <s v="B"/>
    <m/>
    <m/>
    <x v="0"/>
  </r>
  <r>
    <n v="2"/>
    <s v="TUESDAY"/>
    <s v="1400-1800 HRS"/>
    <s v="LAB"/>
    <s v="LAB 2"/>
    <x v="221"/>
    <s v="NETWORK DESIGN AND SETUP"/>
    <s v="C0994"/>
    <s v="GEORGE MWANGI"/>
    <s v="DIT"/>
    <s v="TOWN"/>
    <s v="4"/>
    <s v="4"/>
    <n v="1"/>
    <n v="43"/>
    <m/>
    <s v=""/>
    <s v=""/>
    <n v="1"/>
    <s v=""/>
    <s v=""/>
    <s v=""/>
    <s v=""/>
    <s v=""/>
    <s v=""/>
    <s v=""/>
    <s v=""/>
    <s v=""/>
    <m/>
    <s v=""/>
    <x v="0"/>
    <s v="NAC"/>
    <s v="KCADIPIT"/>
    <s v="DIT"/>
    <x v="0"/>
    <s v="TOWN"/>
    <s v="TRIM 4"/>
    <s v="A"/>
    <m/>
    <m/>
    <x v="0"/>
  </r>
  <r>
    <n v="5"/>
    <s v="FRIDAY"/>
    <s v="1400-1800 HRS"/>
    <s v="PHYSICAL"/>
    <s v="4-2"/>
    <x v="27"/>
    <s v="STRUCTURED CABLING"/>
    <s v="C0994"/>
    <s v="GEORGE MWANGI"/>
    <s v="DIT"/>
    <s v="TOWN"/>
    <s v="4"/>
    <s v="4"/>
    <n v="1"/>
    <n v="43"/>
    <m/>
    <s v=""/>
    <s v=""/>
    <n v="1"/>
    <s v=""/>
    <s v=""/>
    <s v=""/>
    <s v=""/>
    <s v=""/>
    <s v=""/>
    <s v=""/>
    <s v=""/>
    <s v=""/>
    <m/>
    <s v=""/>
    <x v="0"/>
    <s v="NAC"/>
    <s v="KCADIPIT"/>
    <s v="DIT"/>
    <x v="0"/>
    <s v="TOWN"/>
    <s v="TRIM 4"/>
    <s v="A"/>
    <m/>
    <m/>
    <x v="0"/>
  </r>
  <r>
    <n v="1"/>
    <s v="MONDAY"/>
    <s v="1000-1200 HRS"/>
    <s v="LAB"/>
    <s v="TC 1-2"/>
    <x v="600"/>
    <s v="INTERNATIONAL CERTIFICATION OF DIGITAL LITERACY (ICDL 1)"/>
    <s v="C0995"/>
    <s v="GEOFFREY OCHIENG'"/>
    <s v="ICDL"/>
    <s v="MAIN"/>
    <s v="4"/>
    <m/>
    <m/>
    <n v="15"/>
    <m/>
    <m/>
    <m/>
    <m/>
    <m/>
    <m/>
    <m/>
    <m/>
    <m/>
    <m/>
    <m/>
    <m/>
    <m/>
    <m/>
    <m/>
    <x v="3"/>
    <s v="PROFESSIONAL"/>
    <s v="ICDL"/>
    <s v="ICDL"/>
    <x v="0"/>
    <s v="MAIN"/>
    <s v="GROUP A"/>
    <s v="A"/>
    <m/>
    <m/>
    <x v="0"/>
  </r>
  <r>
    <n v="2"/>
    <s v="TUESDAY"/>
    <s v="1000-1200 HRS"/>
    <s v="LAB"/>
    <s v="TC 1-2"/>
    <x v="600"/>
    <s v="INTERNATIONAL CERTIFICATION OF DIGITAL LITERACY (ICDL 1)"/>
    <s v="C0995"/>
    <s v="GEOFFREY OCHIENG'"/>
    <s v="ICDL"/>
    <s v="MAIN"/>
    <s v="4"/>
    <m/>
    <m/>
    <n v="15"/>
    <m/>
    <m/>
    <m/>
    <m/>
    <m/>
    <m/>
    <m/>
    <m/>
    <m/>
    <m/>
    <m/>
    <m/>
    <m/>
    <m/>
    <m/>
    <x v="3"/>
    <s v="PROFESSIONAL"/>
    <s v="ICDL"/>
    <s v="ICDL"/>
    <x v="0"/>
    <s v="MAIN"/>
    <s v="GROUP A"/>
    <s v="A"/>
    <m/>
    <m/>
    <x v="0"/>
  </r>
  <r>
    <n v="3"/>
    <s v="WEDNESDAY"/>
    <s v="1000-1200 HRS"/>
    <s v="LAB"/>
    <s v="TC 1-2"/>
    <x v="600"/>
    <s v="INTERNATIONAL CERTIFICATION OF DIGITAL LITERACY (ICDL 1)"/>
    <s v="C0995"/>
    <s v="GEOFFREY OCHIENG"/>
    <s v="ICDL"/>
    <s v="MAIN"/>
    <s v="4"/>
    <m/>
    <m/>
    <n v="15"/>
    <m/>
    <m/>
    <m/>
    <m/>
    <m/>
    <m/>
    <m/>
    <m/>
    <m/>
    <m/>
    <m/>
    <m/>
    <m/>
    <m/>
    <m/>
    <x v="3"/>
    <s v="PROFESSIONAL"/>
    <s v="ICDL"/>
    <s v="ICDL"/>
    <x v="0"/>
    <s v="MAIN"/>
    <s v="GROUP A"/>
    <s v="A"/>
    <m/>
    <m/>
    <x v="0"/>
  </r>
  <r>
    <n v="4"/>
    <s v="THURSDAY"/>
    <s v="1000-1200 HRS"/>
    <s v="LAB"/>
    <s v="TC 1-2"/>
    <x v="600"/>
    <s v="INTERNATIONAL CERTIFICATION OF DIGITAL LITERACY (ICDL 1)"/>
    <s v="C0995"/>
    <s v="GEOFFREY OCHIENG"/>
    <s v="ICDL"/>
    <s v="MAIN"/>
    <s v="4"/>
    <m/>
    <m/>
    <n v="15"/>
    <m/>
    <m/>
    <m/>
    <m/>
    <m/>
    <m/>
    <m/>
    <m/>
    <m/>
    <m/>
    <m/>
    <m/>
    <m/>
    <m/>
    <m/>
    <x v="3"/>
    <s v="PROFESSIONAL"/>
    <s v="ICDL"/>
    <s v="ICDL"/>
    <x v="0"/>
    <s v="MAIN"/>
    <s v="GROUP A"/>
    <s v="A"/>
    <m/>
    <m/>
    <x v="0"/>
  </r>
  <r>
    <n v="3"/>
    <s v="WEDNESDAY"/>
    <s v="1400-1700 HRS"/>
    <s v="VIRTUAL"/>
    <s v="ZOOM"/>
    <x v="0"/>
    <s v="MANAGEMENT INFORMATION SYSTEMS"/>
    <s v="C0995"/>
    <s v="GEOFFREY OCHIENG"/>
    <s v="BSD"/>
    <s v="MAIN"/>
    <s v="3"/>
    <s v="3"/>
    <n v="1"/>
    <n v="51"/>
    <m/>
    <s v=""/>
    <s v=""/>
    <s v=""/>
    <s v=""/>
    <s v=""/>
    <n v="1"/>
    <s v=""/>
    <s v=""/>
    <s v=""/>
    <s v=""/>
    <s v=""/>
    <s v=""/>
    <m/>
    <s v=""/>
    <x v="0"/>
    <s v="SD AND IS"/>
    <s v="KCABSSD"/>
    <s v="BSD"/>
    <x v="0"/>
    <s v="MAIN"/>
    <s v="YEAR1TRIM3"/>
    <s v="B"/>
    <m/>
    <m/>
    <x v="0"/>
  </r>
  <r>
    <n v="3"/>
    <s v="WEDNESDAY"/>
    <s v="1400-1700 HRS"/>
    <s v="VIRTUAL"/>
    <s v="ZOOM"/>
    <x v="0"/>
    <s v="MANAGEMENT INFORMATION SYSTEMS"/>
    <s v="C0995"/>
    <s v="GEOFFREY OCHIENG"/>
    <s v="BBIT"/>
    <s v="TOWN"/>
    <m/>
    <n v="0"/>
    <n v="0"/>
    <m/>
    <m/>
    <s v=""/>
    <s v=""/>
    <s v=""/>
    <s v=""/>
    <s v=""/>
    <n v="0"/>
    <s v=""/>
    <s v=""/>
    <s v=""/>
    <s v=""/>
    <s v=""/>
    <s v=""/>
    <m/>
    <s v=""/>
    <x v="0"/>
    <s v="NAC"/>
    <s v="KCABBIT"/>
    <s v="BBIT"/>
    <x v="0"/>
    <s v="TOWN"/>
    <s v="YEAR2TRIM3"/>
    <s v="B"/>
    <m/>
    <m/>
    <x v="0"/>
  </r>
  <r>
    <n v="3"/>
    <s v="WEDNESDAY"/>
    <s v="1100-1400 HRS"/>
    <s v="LAB"/>
    <s v="TC 1-2"/>
    <x v="601"/>
    <s v="COMPUTER INFORMATION SYSTEMS APPLICATIONS"/>
    <s v="C0995"/>
    <s v="GEOFFREY OCHIENG'"/>
    <s v="DDMA"/>
    <s v="MAIN"/>
    <n v="3"/>
    <n v="3"/>
    <n v="1"/>
    <n v="20"/>
    <s v=""/>
    <n v="1"/>
    <s v=""/>
    <s v=""/>
    <s v=""/>
    <s v=""/>
    <s v=""/>
    <s v=""/>
    <s v=""/>
    <s v=""/>
    <s v=""/>
    <s v=""/>
    <s v=""/>
    <m/>
    <s v=""/>
    <x v="3"/>
    <s v="PROFESSIONAL"/>
    <s v="DDMA"/>
    <s v="DDMA"/>
    <x v="0"/>
    <s v="MAIN"/>
    <m/>
    <s v="A"/>
    <m/>
    <m/>
    <x v="0"/>
  </r>
  <r>
    <n v="5"/>
    <s v="FRIDAY"/>
    <s v="1100-1400 HRS"/>
    <s v="LAB"/>
    <s v="TC 1-2"/>
    <x v="601"/>
    <s v="COMPUTER INFORMATION SYSTEMS APPLICATIONS"/>
    <s v="C0995"/>
    <s v="GEOFFREY OCHIENG'"/>
    <s v="DDMA"/>
    <s v="MAIN"/>
    <n v="3"/>
    <n v="3"/>
    <n v="1"/>
    <n v="20"/>
    <s v=""/>
    <n v="1"/>
    <s v=""/>
    <s v=""/>
    <s v=""/>
    <s v=""/>
    <s v=""/>
    <s v=""/>
    <s v=""/>
    <s v=""/>
    <s v=""/>
    <s v=""/>
    <s v=""/>
    <m/>
    <s v=""/>
    <x v="3"/>
    <s v="PROFESSIONAL"/>
    <s v="DDMA"/>
    <s v="DDMA"/>
    <x v="0"/>
    <s v="MAIN"/>
    <m/>
    <s v="A"/>
    <m/>
    <m/>
    <x v="0"/>
  </r>
  <r>
    <n v="2"/>
    <s v="TUESDAY"/>
    <s v="1100-1400 HRS"/>
    <s v="PHYSICAL"/>
    <s v="TC 1-2"/>
    <x v="602"/>
    <s v="DATABASES"/>
    <s v="C0995"/>
    <s v="GEOFFREY OCHIENG'"/>
    <s v="DDMA"/>
    <s v="MAIN"/>
    <n v="3"/>
    <n v="3"/>
    <n v="1"/>
    <n v="14"/>
    <s v=""/>
    <n v="1"/>
    <s v=""/>
    <s v=""/>
    <s v=""/>
    <s v=""/>
    <s v=""/>
    <s v=""/>
    <s v=""/>
    <s v=""/>
    <s v=""/>
    <s v=""/>
    <s v=""/>
    <m/>
    <s v=""/>
    <x v="3"/>
    <s v="PROFESSIONAL"/>
    <s v="DDMA"/>
    <s v="DDMA"/>
    <x v="0"/>
    <s v="MAIN"/>
    <m/>
    <s v="A"/>
    <m/>
    <m/>
    <x v="0"/>
  </r>
  <r>
    <n v="5"/>
    <s v="FRIDAY"/>
    <s v="0800-1100 HRS"/>
    <s v="LAB"/>
    <s v="TC 1-2"/>
    <x v="602"/>
    <s v="DATABASES"/>
    <s v="C0995"/>
    <s v="GEOFFREY OCHIENG'"/>
    <s v="DDMA"/>
    <s v="MAIN"/>
    <n v="3"/>
    <n v="3"/>
    <n v="1"/>
    <n v="14"/>
    <s v=""/>
    <n v="1"/>
    <s v=""/>
    <s v=""/>
    <s v=""/>
    <s v=""/>
    <s v=""/>
    <s v=""/>
    <s v=""/>
    <s v=""/>
    <s v=""/>
    <s v=""/>
    <s v=""/>
    <m/>
    <s v=""/>
    <x v="3"/>
    <s v="PROFESSIONAL"/>
    <s v="DDMA"/>
    <s v="DDMA"/>
    <x v="0"/>
    <s v="MAIN"/>
    <m/>
    <s v="A"/>
    <m/>
    <m/>
    <x v="0"/>
  </r>
  <r>
    <n v="1"/>
    <s v="MONDAY"/>
    <s v="1730-2030 HRS"/>
    <s v="PHYSICAL"/>
    <s v="TC 1-4"/>
    <x v="602"/>
    <s v="DATABASES"/>
    <s v="C0995"/>
    <s v="GEOFFREY OCHIENG'"/>
    <s v="DDMA"/>
    <s v="MAIN"/>
    <n v="3"/>
    <n v="3"/>
    <n v="1"/>
    <n v="15"/>
    <s v=""/>
    <n v="1"/>
    <s v=""/>
    <s v=""/>
    <s v=""/>
    <s v=""/>
    <s v=""/>
    <s v=""/>
    <s v=""/>
    <s v=""/>
    <s v=""/>
    <s v=""/>
    <s v=""/>
    <m/>
    <s v=""/>
    <x v="3"/>
    <s v="PROFESSIONAL"/>
    <s v="DDMA"/>
    <s v="DDMA"/>
    <x v="2"/>
    <s v="MAIN"/>
    <m/>
    <s v="A"/>
    <m/>
    <m/>
    <x v="0"/>
  </r>
  <r>
    <n v="5"/>
    <s v="FRIDAY"/>
    <s v="1730-2030 HRS"/>
    <s v="PHYSICAL"/>
    <s v="TC 1-4"/>
    <x v="602"/>
    <s v="DATABASES"/>
    <s v="C0995"/>
    <s v="GEOFFREY OCHIENG'"/>
    <s v="DDMA"/>
    <s v="MAIN"/>
    <n v="3"/>
    <n v="3"/>
    <n v="1"/>
    <n v="15"/>
    <s v=""/>
    <n v="1"/>
    <s v=""/>
    <s v=""/>
    <s v=""/>
    <s v=""/>
    <s v=""/>
    <s v=""/>
    <s v=""/>
    <s v=""/>
    <s v=""/>
    <s v=""/>
    <s v=""/>
    <m/>
    <s v=""/>
    <x v="3"/>
    <s v="PROFESSIONAL"/>
    <s v="DDMA"/>
    <s v="DDMA"/>
    <x v="2"/>
    <s v="MAIN"/>
    <m/>
    <s v="A"/>
    <m/>
    <m/>
    <x v="0"/>
  </r>
  <r>
    <n v="4"/>
    <s v="THURSDAY"/>
    <s v="1730-2030 HRS"/>
    <s v="PHYSICAL"/>
    <s v="PDC-02"/>
    <x v="490"/>
    <s v="INFORMATION COMMUNICATION TECHNOLOGY"/>
    <s v="C0995"/>
    <s v="GEOFFREY OCHIENG'"/>
    <s v="CPA"/>
    <s v="MAIN"/>
    <n v="3"/>
    <n v="3"/>
    <n v="1"/>
    <n v="35"/>
    <n v="1"/>
    <s v=""/>
    <s v=""/>
    <s v=""/>
    <s v=""/>
    <s v=""/>
    <s v=""/>
    <s v=""/>
    <s v=""/>
    <s v=""/>
    <s v=""/>
    <s v=""/>
    <s v=""/>
    <m/>
    <s v=""/>
    <x v="3"/>
    <s v="PROFESSIONAL"/>
    <s v="CPA"/>
    <s v="CPA"/>
    <x v="2"/>
    <s v="MAIN"/>
    <s v="SEC 5"/>
    <s v="A"/>
    <m/>
    <m/>
    <x v="0"/>
  </r>
  <r>
    <n v="6"/>
    <s v="SATURDAY"/>
    <s v="1100-1400 HRS"/>
    <s v="PHYSICAL"/>
    <s v="PDC-02"/>
    <x v="490"/>
    <s v="INFORMATION COMMUNICATION TECHNOLOGY"/>
    <s v="C0995"/>
    <s v="GEOFFREY OCHIENG'"/>
    <s v="CPA"/>
    <s v="MAIN"/>
    <n v="3"/>
    <n v="3"/>
    <n v="1"/>
    <n v="35"/>
    <n v="1"/>
    <s v=""/>
    <s v=""/>
    <s v=""/>
    <s v=""/>
    <s v=""/>
    <s v=""/>
    <s v=""/>
    <s v=""/>
    <s v=""/>
    <s v=""/>
    <s v=""/>
    <s v=""/>
    <m/>
    <s v=""/>
    <x v="3"/>
    <s v="PROFESSIONAL"/>
    <s v="CPA"/>
    <s v="CPA"/>
    <x v="2"/>
    <s v="MAIN"/>
    <s v="SEC 8"/>
    <s v="A"/>
    <m/>
    <m/>
    <x v="0"/>
  </r>
  <r>
    <n v="4"/>
    <s v="THURSDAY"/>
    <s v="1730-2030 HRS"/>
    <s v="PHYSICAL"/>
    <s v="PDC-02"/>
    <x v="490"/>
    <s v="INFORMATION COMMUNICATION TECHNOLOGY"/>
    <s v="C0995"/>
    <s v="GEOFFREY OCHIENG'"/>
    <s v="CS"/>
    <s v="MAIN"/>
    <m/>
    <n v="0"/>
    <n v="0"/>
    <n v="12"/>
    <n v="0"/>
    <s v=""/>
    <s v=""/>
    <s v=""/>
    <s v=""/>
    <s v=""/>
    <s v=""/>
    <s v=""/>
    <s v=""/>
    <s v=""/>
    <s v=""/>
    <s v=""/>
    <s v=""/>
    <m/>
    <s v=""/>
    <x v="3"/>
    <s v="PROFESSIONAL"/>
    <s v="CS"/>
    <s v="CS"/>
    <x v="2"/>
    <s v="MAIN"/>
    <m/>
    <s v="A"/>
    <m/>
    <m/>
    <x v="0"/>
  </r>
  <r>
    <n v="6"/>
    <s v="SATURDAY"/>
    <s v="1100-1400 HRS"/>
    <s v="PHYSICAL"/>
    <s v="PDC-02"/>
    <x v="490"/>
    <s v="INFORMATION COMMUNICATION TECHNOLOGY"/>
    <s v="C0995"/>
    <s v="GEOFFREY OCHIENG'"/>
    <s v="CS"/>
    <s v="MAIN"/>
    <m/>
    <n v="0"/>
    <n v="0"/>
    <n v="12"/>
    <n v="0"/>
    <s v=""/>
    <s v=""/>
    <s v=""/>
    <s v=""/>
    <s v=""/>
    <s v=""/>
    <s v=""/>
    <s v=""/>
    <s v=""/>
    <s v=""/>
    <s v=""/>
    <s v=""/>
    <m/>
    <s v=""/>
    <x v="3"/>
    <s v="PROFESSIONAL"/>
    <s v="CS"/>
    <s v="CS"/>
    <x v="2"/>
    <s v="MAIN"/>
    <m/>
    <s v="A"/>
    <m/>
    <m/>
    <x v="0"/>
  </r>
  <r>
    <n v="1"/>
    <s v="MONDAY"/>
    <s v="0800-1100 HRS"/>
    <s v="VIRTUAL"/>
    <s v="ZOOM"/>
    <x v="603"/>
    <s v="COMPUTING PROJECT MANAGEMENT"/>
    <s v="C0995"/>
    <s v="GEOFFREY OCHIENG'"/>
    <s v="BIT"/>
    <s v="KITENGELA"/>
    <s v="3"/>
    <n v="0"/>
    <n v="0"/>
    <m/>
    <m/>
    <s v=""/>
    <s v=""/>
    <s v=""/>
    <s v=""/>
    <s v=""/>
    <n v="0"/>
    <s v=""/>
    <s v=""/>
    <s v=""/>
    <s v=""/>
    <s v=""/>
    <s v=""/>
    <m/>
    <s v=""/>
    <x v="0"/>
    <s v="SD AND IS"/>
    <s v="KCABSCIT"/>
    <s v="BIT"/>
    <x v="0"/>
    <s v="KITENGELA"/>
    <s v="YEAR2TRIM2"/>
    <s v="C"/>
    <m/>
    <m/>
    <x v="0"/>
  </r>
  <r>
    <n v="1"/>
    <s v="MONDAY"/>
    <s v="0800-1100 HRS"/>
    <s v="VIRTUAL"/>
    <s v="ZOOM"/>
    <x v="603"/>
    <s v="COMPUTING PROJECT MANAGEMENT"/>
    <s v="C0995"/>
    <s v="GEOFFREY OCHIENG'"/>
    <s v="BIT"/>
    <s v="KSM"/>
    <m/>
    <n v="0"/>
    <n v="0"/>
    <m/>
    <m/>
    <s v=""/>
    <s v=""/>
    <s v=""/>
    <s v=""/>
    <s v=""/>
    <n v="0"/>
    <s v=""/>
    <s v=""/>
    <s v=""/>
    <s v=""/>
    <s v=""/>
    <s v=""/>
    <m/>
    <s v=""/>
    <x v="0"/>
    <s v="SD AND IS"/>
    <s v="KCABSCIT"/>
    <s v="BIT"/>
    <x v="0"/>
    <s v="KSM"/>
    <s v="YEAR2TRIM2"/>
    <s v="C"/>
    <m/>
    <m/>
    <x v="0"/>
  </r>
  <r>
    <n v="1"/>
    <s v="MONDAY"/>
    <s v="0800-1100 HRS"/>
    <s v="VIRTUAL"/>
    <s v="ZOOM"/>
    <x v="603"/>
    <s v="COMPUTING PROJECT MANAGEMENT"/>
    <s v="C0995"/>
    <s v="GEOFFREY OCHIENG'"/>
    <s v="BIT"/>
    <s v="MAIN"/>
    <m/>
    <n v="0"/>
    <n v="0"/>
    <n v="103"/>
    <m/>
    <s v=""/>
    <s v=""/>
    <s v=""/>
    <s v=""/>
    <s v=""/>
    <n v="0"/>
    <s v=""/>
    <s v=""/>
    <s v=""/>
    <s v=""/>
    <s v=""/>
    <s v=""/>
    <m/>
    <s v=""/>
    <x v="0"/>
    <s v="SD AND IS"/>
    <s v="KCABSCIT"/>
    <s v="BIT"/>
    <x v="0"/>
    <s v="MAIN"/>
    <s v="YEAR2TRIM2"/>
    <s v="C"/>
    <m/>
    <m/>
    <x v="0"/>
  </r>
  <r>
    <n v="1"/>
    <s v="MONDAY"/>
    <s v="0800-1100 HRS"/>
    <s v="VIRTUAL"/>
    <s v="ZOOM"/>
    <x v="603"/>
    <s v="COMPUTING PROJECT MANAGEMENT"/>
    <s v="C0995"/>
    <s v="GEOFFREY OCHIENG'"/>
    <s v="BSD"/>
    <s v="MAIN"/>
    <m/>
    <n v="0"/>
    <n v="0"/>
    <n v="160"/>
    <m/>
    <s v=""/>
    <s v=""/>
    <s v=""/>
    <s v=""/>
    <s v=""/>
    <n v="0"/>
    <s v=""/>
    <s v=""/>
    <s v=""/>
    <s v=""/>
    <s v=""/>
    <s v=""/>
    <m/>
    <s v=""/>
    <x v="0"/>
    <s v="SD AND IS"/>
    <s v="KCABSSD"/>
    <s v="BSD"/>
    <x v="0"/>
    <s v="MAIN"/>
    <s v="YEAR2TRIM2"/>
    <s v="C"/>
    <m/>
    <m/>
    <x v="0"/>
  </r>
  <r>
    <n v="2"/>
    <s v="TUESDAY"/>
    <s v="1100-1500 HRS"/>
    <s v="LAB"/>
    <s v="TC 0-1/0-2"/>
    <x v="101"/>
    <s v="WEB DESIGN AND DEVELOPMENT"/>
    <s v="C0995"/>
    <s v="GEOFFREY OCHIENG"/>
    <s v="BSD"/>
    <s v="MAIN"/>
    <s v="4"/>
    <m/>
    <m/>
    <n v="116"/>
    <m/>
    <m/>
    <m/>
    <m/>
    <m/>
    <m/>
    <m/>
    <m/>
    <m/>
    <m/>
    <m/>
    <m/>
    <m/>
    <m/>
    <m/>
    <x v="0"/>
    <s v="SD AND IS"/>
    <s v="KCABSSD"/>
    <s v="BSD"/>
    <x v="0"/>
    <s v="MAIN"/>
    <s v="YEAR1TRIM2"/>
    <s v="G"/>
    <m/>
    <m/>
    <x v="0"/>
  </r>
  <r>
    <n v="4"/>
    <s v="THURSDAY"/>
    <s v="1500-1900 HRS"/>
    <s v="LAB"/>
    <s v="TBA"/>
    <x v="125"/>
    <s v="MOBILE APPLICATIONS DEVELOPMENT"/>
    <s v="C0995"/>
    <s v="GEOFFREY OCHIENG'"/>
    <s v="BSD"/>
    <s v="MAIN"/>
    <s v="3"/>
    <s v="3"/>
    <n v="1"/>
    <n v="10"/>
    <m/>
    <s v=""/>
    <s v=""/>
    <s v=""/>
    <s v=""/>
    <s v=""/>
    <n v="1"/>
    <s v=""/>
    <s v=""/>
    <s v=""/>
    <s v=""/>
    <s v=""/>
    <s v=""/>
    <m/>
    <s v=""/>
    <x v="0"/>
    <s v="SD AND IS"/>
    <s v="KCABSSD"/>
    <s v="BSD"/>
    <x v="2"/>
    <s v="MAIN"/>
    <s v="YEAR2TRIM2"/>
    <s v="G"/>
    <m/>
    <m/>
    <x v="0"/>
  </r>
  <r>
    <n v="6"/>
    <s v="SATURDAY"/>
    <s v="1730-2030HRS"/>
    <s v="VIRTUAL"/>
    <s v="ZOOM"/>
    <x v="457"/>
    <s v="INTRODUCTION TO GRAMMAR AND GRAMMATICAL STRUCTURE OF ENGLISH"/>
    <s v="C0998"/>
    <s v="DR. JANET ONYANGO"/>
    <s v="B.Ed(Arts)"/>
    <s v="MAIN"/>
    <s v="3"/>
    <m/>
    <m/>
    <n v="6"/>
    <m/>
    <m/>
    <m/>
    <m/>
    <m/>
    <m/>
    <m/>
    <m/>
    <m/>
    <m/>
    <m/>
    <m/>
    <m/>
    <m/>
    <m/>
    <x v="1"/>
    <s v="EPS"/>
    <s v="KCABEDUORD"/>
    <s v="B.Ed(Arts)"/>
    <x v="4"/>
    <s v="MAIN"/>
    <s v="Y1S2"/>
    <s v="A"/>
    <m/>
    <m/>
    <x v="0"/>
  </r>
  <r>
    <n v="6"/>
    <s v="SATURDAY"/>
    <s v="1730-2030HRS"/>
    <s v="VIRTUAL"/>
    <s v="ZOOM"/>
    <x v="604"/>
    <s v="INTRODUCTION TO PHONETICS AND PHONOLOGY IN ENGLISH"/>
    <s v="C0998"/>
    <s v="DR. JANET ONYANGO"/>
    <s v="B.Ed(Arts)"/>
    <s v="MAIN"/>
    <s v="3"/>
    <m/>
    <m/>
    <n v="6"/>
    <m/>
    <m/>
    <m/>
    <m/>
    <m/>
    <m/>
    <m/>
    <m/>
    <m/>
    <m/>
    <m/>
    <m/>
    <m/>
    <m/>
    <m/>
    <x v="1"/>
    <s v="EPS"/>
    <s v="KCABEDUORD"/>
    <s v="B.Ed(Arts)"/>
    <x v="4"/>
    <s v="MAIN"/>
    <s v="Y2S1"/>
    <s v="A"/>
    <m/>
    <m/>
    <x v="0"/>
  </r>
  <r>
    <n v="2"/>
    <s v="TUESDAY"/>
    <s v="0800-1100 HRS"/>
    <s v="PHYSICAL"/>
    <s v="TC 4-8"/>
    <x v="604"/>
    <s v="INTRODUCTION TO PHONETICS AND PHONOLOGY IN ENGLISH"/>
    <s v="C0998"/>
    <s v="DR. JANET ONYANGO"/>
    <s v="B.Ed(Arts)"/>
    <s v="MAIN"/>
    <m/>
    <n v="0"/>
    <n v="0"/>
    <n v="5"/>
    <s v=""/>
    <s v=""/>
    <s v=""/>
    <s v=""/>
    <s v=""/>
    <s v=""/>
    <s v=""/>
    <s v=""/>
    <s v=""/>
    <n v="0"/>
    <s v=""/>
    <s v=""/>
    <s v=""/>
    <m/>
    <s v=""/>
    <x v="1"/>
    <s v="EPS"/>
    <s v="KCABEDUORD"/>
    <s v="B.Ed(Arts)"/>
    <x v="0"/>
    <s v="MAIN"/>
    <s v="GSSY2S1"/>
    <s v="A"/>
    <m/>
    <m/>
    <x v="0"/>
  </r>
  <r>
    <n v="1"/>
    <s v="MONDAY"/>
    <s v="1100-1400 HRS"/>
    <s v="PHYSICAL"/>
    <s v="TC 4-1"/>
    <x v="458"/>
    <s v="SOCIOLINGUISTICS (ENGLISH)"/>
    <s v="C0998"/>
    <s v="DR. JANET ONYANGO"/>
    <s v="B.Ed(Arts)"/>
    <s v="MAIN"/>
    <s v="3"/>
    <s v="3"/>
    <n v="1"/>
    <n v="5"/>
    <s v=""/>
    <s v=""/>
    <s v=""/>
    <s v=""/>
    <s v=""/>
    <s v=""/>
    <s v=""/>
    <s v=""/>
    <s v=""/>
    <n v="1"/>
    <s v=""/>
    <s v=""/>
    <s v=""/>
    <m/>
    <s v=""/>
    <x v="1"/>
    <s v="EPS"/>
    <s v="KCABEDUORD"/>
    <s v="B.Ed(Arts)"/>
    <x v="0"/>
    <s v="MAIN"/>
    <s v="GSSY2S2"/>
    <s v="A"/>
    <m/>
    <m/>
    <x v="0"/>
  </r>
  <r>
    <n v="6"/>
    <s v="SATURDAY"/>
    <s v="1730-2030HRS"/>
    <s v="VIRTUAL"/>
    <s v="ZOOM"/>
    <x v="459"/>
    <s v="INTRODUCTION TO MORPHOLOGY AND SYNTAX"/>
    <s v="C0998"/>
    <s v="DR. JANET ONYANGO"/>
    <s v="B.Ed(Arts)"/>
    <s v="MAIN"/>
    <s v="3"/>
    <m/>
    <m/>
    <n v="6"/>
    <m/>
    <m/>
    <m/>
    <m/>
    <m/>
    <m/>
    <m/>
    <m/>
    <m/>
    <m/>
    <m/>
    <m/>
    <m/>
    <m/>
    <m/>
    <x v="1"/>
    <s v="EPS"/>
    <s v="KCABEDUORD"/>
    <s v="B.Ed(Arts)"/>
    <x v="4"/>
    <s v="MAIN"/>
    <s v="Y2S2"/>
    <s v="A"/>
    <m/>
    <m/>
    <x v="0"/>
  </r>
  <r>
    <n v="1"/>
    <s v="MONDAY"/>
    <s v="1730-2030HRS"/>
    <s v="VIRTUAL"/>
    <s v="ZOOM"/>
    <x v="605"/>
    <s v="DESCRIPTION OF MODERN ENGLISH"/>
    <s v="C0998"/>
    <s v="DR. JANET ONYANGO"/>
    <s v="B.Ed(Arts)"/>
    <s v="MAIN"/>
    <s v="3"/>
    <m/>
    <m/>
    <n v="6"/>
    <m/>
    <m/>
    <m/>
    <m/>
    <m/>
    <m/>
    <m/>
    <m/>
    <m/>
    <m/>
    <m/>
    <m/>
    <m/>
    <m/>
    <m/>
    <x v="1"/>
    <s v="EPS"/>
    <s v="KCABEDUORD"/>
    <s v="B.Ed(Arts)"/>
    <x v="4"/>
    <s v="MAIN"/>
    <s v="TBA"/>
    <s v="A"/>
    <m/>
    <m/>
    <x v="0"/>
  </r>
  <r>
    <n v="4"/>
    <s v="THURSDAY"/>
    <s v="1100-1400 HRS"/>
    <s v="VIRTUAL"/>
    <s v="ZOOM"/>
    <x v="605"/>
    <s v="DESCRIPTION OF MODERN ENGLISH"/>
    <s v="C0998"/>
    <s v="DR. JANET ONYANGO"/>
    <s v="B.Ed(Arts)"/>
    <s v="MAIN"/>
    <m/>
    <n v="0"/>
    <n v="0"/>
    <n v="5"/>
    <s v=""/>
    <s v=""/>
    <s v=""/>
    <s v=""/>
    <s v=""/>
    <s v=""/>
    <s v=""/>
    <s v=""/>
    <s v=""/>
    <n v="0"/>
    <s v=""/>
    <s v=""/>
    <s v=""/>
    <m/>
    <s v=""/>
    <x v="1"/>
    <s v="EPS"/>
    <s v="KCABEDUORD"/>
    <s v="B.Ed(Arts)"/>
    <x v="0"/>
    <s v="MAIN"/>
    <s v="GSSY3S1"/>
    <s v="A"/>
    <m/>
    <n v="30"/>
    <x v="0"/>
  </r>
  <r>
    <n v="3"/>
    <s v="WEDNESDAY"/>
    <s v="1400-1700 HRS"/>
    <s v="PHYSICAL"/>
    <s v="AMPHITHEATRE"/>
    <x v="460"/>
    <s v="PHONETICS AND PHONOLOGICAL ANALYSIS"/>
    <s v="C0998"/>
    <s v="DR. JANET ONYANGO"/>
    <s v="B.Ed(Arts)"/>
    <s v="MAIN"/>
    <m/>
    <n v="0"/>
    <n v="0"/>
    <n v="5"/>
    <s v=""/>
    <s v=""/>
    <s v=""/>
    <s v=""/>
    <s v=""/>
    <s v=""/>
    <s v=""/>
    <s v=""/>
    <s v=""/>
    <n v="0"/>
    <s v=""/>
    <s v=""/>
    <s v=""/>
    <m/>
    <s v=""/>
    <x v="1"/>
    <s v="EPS"/>
    <s v="KCABEDUORD"/>
    <s v="B.Ed(Arts)"/>
    <x v="0"/>
    <s v="MAIN"/>
    <s v="GSSY3S1"/>
    <s v="A"/>
    <m/>
    <m/>
    <x v="0"/>
  </r>
  <r>
    <n v="6"/>
    <s v="SATURDAY"/>
    <s v="1730-2030HRS"/>
    <s v="VIRTUAL"/>
    <s v="ZOOM"/>
    <x v="606"/>
    <s v="SECOND LANGUAGE ACQUISITION"/>
    <s v="C0998"/>
    <s v="DR. JANET ONYANGO"/>
    <s v="B.Ed(Arts)"/>
    <s v="MAIN"/>
    <s v="3"/>
    <m/>
    <m/>
    <n v="6"/>
    <m/>
    <m/>
    <m/>
    <m/>
    <m/>
    <m/>
    <m/>
    <m/>
    <m/>
    <m/>
    <m/>
    <m/>
    <m/>
    <m/>
    <m/>
    <x v="1"/>
    <s v="EPS"/>
    <s v="KCABEDUORD"/>
    <s v="B.Ed(Arts)"/>
    <x v="4"/>
    <s v="MAIN"/>
    <s v="Y3S1"/>
    <s v="A"/>
    <m/>
    <m/>
    <x v="0"/>
  </r>
  <r>
    <n v="5"/>
    <s v="FRIDAY"/>
    <s v="0800-1100 HRS"/>
    <s v="VIRTUAL"/>
    <s v="ZOOM"/>
    <x v="606"/>
    <s v="SECOND LANGUAGE ACQUISITION"/>
    <s v="C0998"/>
    <s v="DR. JANET ONYANGO"/>
    <s v="B.Ed(Arts)"/>
    <s v="MAIN"/>
    <m/>
    <n v="0"/>
    <n v="0"/>
    <n v="5"/>
    <s v=""/>
    <s v=""/>
    <s v=""/>
    <s v=""/>
    <s v=""/>
    <s v=""/>
    <s v=""/>
    <s v=""/>
    <s v=""/>
    <n v="0"/>
    <s v=""/>
    <s v=""/>
    <s v=""/>
    <m/>
    <s v=""/>
    <x v="1"/>
    <s v="EPS"/>
    <s v="KCABEDUORD"/>
    <s v="B.Ed(Arts)"/>
    <x v="0"/>
    <s v="MAIN"/>
    <s v="GSSY3S2"/>
    <s v="A"/>
    <m/>
    <m/>
    <x v="0"/>
  </r>
  <r>
    <n v="4"/>
    <s v="THURSDAY"/>
    <s v="1100-1400 HRS"/>
    <s v="VIRTUAL"/>
    <s v="ZOOM"/>
    <x v="607"/>
    <s v="PSYCHOLINGUISTICS"/>
    <s v="C0998"/>
    <s v="DR. JANET ONYANGO"/>
    <s v="B.Ed(Arts)"/>
    <s v="MAIN"/>
    <m/>
    <n v="0"/>
    <n v="0"/>
    <n v="5"/>
    <m/>
    <s v=""/>
    <s v=""/>
    <s v=""/>
    <s v=""/>
    <s v=""/>
    <s v=""/>
    <s v=""/>
    <s v=""/>
    <n v="0"/>
    <s v=""/>
    <s v=""/>
    <s v=""/>
    <m/>
    <s v=""/>
    <x v="1"/>
    <s v="EPS"/>
    <s v="KCABEDUORD"/>
    <s v="B.Ed(Arts)"/>
    <x v="0"/>
    <s v="MAIN"/>
    <s v="GSSY4S2"/>
    <s v="A"/>
    <m/>
    <m/>
    <x v="0"/>
  </r>
  <r>
    <n v="3"/>
    <s v="WEDNESDAY"/>
    <s v="1730-2030HRS"/>
    <s v="VIRTUAL"/>
    <s v="ZOOM"/>
    <x v="608"/>
    <s v="INTRODUCTION TO MORPHOLOGY AND SYNTAX"/>
    <s v="C0998"/>
    <s v="DR. JANET ONYANGO"/>
    <s v="DIPED"/>
    <s v="MAIN"/>
    <s v="3"/>
    <m/>
    <m/>
    <n v="6"/>
    <m/>
    <m/>
    <m/>
    <m/>
    <m/>
    <m/>
    <m/>
    <m/>
    <m/>
    <m/>
    <m/>
    <m/>
    <m/>
    <m/>
    <m/>
    <x v="1"/>
    <s v="EPS"/>
    <s v="KCADE"/>
    <s v="DIPED"/>
    <x v="4"/>
    <s v="MAIN"/>
    <s v="TRIM 3"/>
    <s v="A"/>
    <m/>
    <m/>
    <x v="0"/>
  </r>
  <r>
    <n v="6"/>
    <s v="SATURDAY"/>
    <s v="1730-2030HRS"/>
    <s v="VIRTUAL"/>
    <s v="ZOOM"/>
    <x v="609"/>
    <s v="CRITICAL READING AND RESPONSE"/>
    <s v="C0998"/>
    <s v="DR. JANET ONYANGO"/>
    <s v="DIPED"/>
    <s v="MAIN"/>
    <s v="3"/>
    <m/>
    <m/>
    <n v="6"/>
    <m/>
    <m/>
    <m/>
    <m/>
    <m/>
    <m/>
    <m/>
    <m/>
    <m/>
    <m/>
    <m/>
    <m/>
    <m/>
    <m/>
    <m/>
    <x v="1"/>
    <s v="EPS"/>
    <s v="KCADE"/>
    <s v="DIPED"/>
    <x v="4"/>
    <s v="MAIN"/>
    <s v="TRIM 2"/>
    <s v="A"/>
    <m/>
    <m/>
    <x v="0"/>
  </r>
  <r>
    <n v="3"/>
    <s v="WEDNESDAY"/>
    <s v="1730-2030 HRS"/>
    <s v="VIRTUAL"/>
    <s v="ZOOM "/>
    <x v="610"/>
    <s v="PRINCIPLES OF PROJECT REQUIREMENTS MANAGEMENT"/>
    <s v="C1017"/>
    <s v="ISSAR ARMAN"/>
    <s v="CPROJ"/>
    <s v="MAIN"/>
    <n v="3"/>
    <n v="3"/>
    <n v="1"/>
    <n v="8"/>
    <s v=""/>
    <n v="1"/>
    <s v=""/>
    <s v=""/>
    <s v=""/>
    <s v=""/>
    <s v=""/>
    <s v=""/>
    <s v=""/>
    <s v=""/>
    <s v=""/>
    <s v=""/>
    <s v=""/>
    <m/>
    <s v=""/>
    <x v="3"/>
    <s v="ACADEMIC"/>
    <s v="KCACERTPM"/>
    <s v="CPROJ"/>
    <x v="2"/>
    <s v="MAIN"/>
    <s v="STAGE I"/>
    <s v="A"/>
    <m/>
    <m/>
    <x v="0"/>
  </r>
  <r>
    <n v="4"/>
    <s v="THURSDAY"/>
    <s v="1730-2030 HRS"/>
    <s v="VIRTUAL"/>
    <s v="ZOOM "/>
    <x v="611"/>
    <s v="Microsoft for Project Managers"/>
    <s v="C1017"/>
    <s v="ISSAR ARMAN"/>
    <s v="DPROJ"/>
    <s v="MAIN"/>
    <n v="3"/>
    <n v="3"/>
    <n v="1"/>
    <n v="12"/>
    <s v=""/>
    <n v="1"/>
    <s v=""/>
    <s v=""/>
    <s v=""/>
    <s v=""/>
    <s v=""/>
    <s v=""/>
    <s v=""/>
    <s v=""/>
    <s v=""/>
    <s v=""/>
    <s v=""/>
    <m/>
    <s v=""/>
    <x v="3"/>
    <s v="ACADEMIC"/>
    <s v="KCADIPPM"/>
    <s v="DPROJ"/>
    <x v="2"/>
    <s v="MAIN"/>
    <s v="STAGE 4"/>
    <s v="A"/>
    <m/>
    <m/>
    <x v="0"/>
  </r>
  <r>
    <n v="1"/>
    <s v="MONDAY"/>
    <s v="1730-2030 HRS"/>
    <s v="PHYSICAL"/>
    <s v="LB 6"/>
    <x v="497"/>
    <s v="FINANCIAL REPORTING AND ANALYSIS"/>
    <s v="C1021"/>
    <s v="ERICK MAKORA"/>
    <s v="CPA"/>
    <s v="KSM"/>
    <s v="3"/>
    <m/>
    <m/>
    <n v="11"/>
    <m/>
    <m/>
    <m/>
    <m/>
    <m/>
    <m/>
    <m/>
    <m/>
    <m/>
    <m/>
    <m/>
    <m/>
    <m/>
    <m/>
    <m/>
    <x v="3"/>
    <s v="PROFESSIONAL"/>
    <s v="CPA"/>
    <s v="CPA"/>
    <x v="2"/>
    <s v="KSM"/>
    <m/>
    <s v="A"/>
    <m/>
    <m/>
    <x v="0"/>
  </r>
  <r>
    <n v="2"/>
    <s v="TUESDAY"/>
    <s v="1730-2030 HRS"/>
    <s v="PHYSICAL"/>
    <s v="LB 6"/>
    <x v="497"/>
    <s v="FINANCIAL REPORTING AND ANALYSIS"/>
    <s v="C1021"/>
    <s v="ERICK MAKORA"/>
    <s v="CPA"/>
    <s v="KSM"/>
    <s v="3"/>
    <m/>
    <m/>
    <n v="11"/>
    <m/>
    <m/>
    <m/>
    <m/>
    <m/>
    <m/>
    <m/>
    <m/>
    <m/>
    <m/>
    <m/>
    <m/>
    <m/>
    <m/>
    <m/>
    <x v="3"/>
    <s v="PROFESSIONAL"/>
    <s v="CPA"/>
    <s v="CPA"/>
    <x v="2"/>
    <s v="KSM"/>
    <m/>
    <s v="A"/>
    <m/>
    <m/>
    <x v="0"/>
  </r>
  <r>
    <n v="6"/>
    <s v="SATURDAY"/>
    <s v="1400-1600HRS"/>
    <s v="PHYSICAL"/>
    <s v="LB 6"/>
    <x v="497"/>
    <s v="FINANCIAL REPORTING AND ANALYSIS"/>
    <s v="C1021"/>
    <s v="ERICK MAKORA"/>
    <s v="CPA"/>
    <s v="KSM"/>
    <s v="2"/>
    <m/>
    <m/>
    <n v="11"/>
    <m/>
    <m/>
    <m/>
    <m/>
    <m/>
    <m/>
    <m/>
    <m/>
    <m/>
    <m/>
    <m/>
    <m/>
    <m/>
    <m/>
    <m/>
    <x v="3"/>
    <s v="PROFESSIONAL"/>
    <s v="CPA"/>
    <s v="CPA"/>
    <x v="2"/>
    <s v="KSM"/>
    <m/>
    <s v="A"/>
    <m/>
    <m/>
    <x v="0"/>
  </r>
  <r>
    <n v="3"/>
    <s v="WEDNESDAY"/>
    <s v="1730-2030 HRS"/>
    <s v="PHYSICAL"/>
    <s v="LH 1"/>
    <x v="612"/>
    <s v="ADVANCED FINANCIAL MANAGEMENT "/>
    <s v="C1021"/>
    <s v="ERICK MAKORA"/>
    <s v="CPA"/>
    <s v="KSM"/>
    <s v="3"/>
    <m/>
    <m/>
    <n v="0"/>
    <m/>
    <m/>
    <m/>
    <m/>
    <m/>
    <m/>
    <m/>
    <m/>
    <m/>
    <m/>
    <m/>
    <m/>
    <m/>
    <m/>
    <m/>
    <x v="3"/>
    <s v="PROFESSIONAL"/>
    <s v="CPA"/>
    <s v="CPA"/>
    <x v="2"/>
    <s v="KSM"/>
    <m/>
    <s v="A"/>
    <m/>
    <m/>
    <x v="0"/>
  </r>
  <r>
    <n v="5"/>
    <s v="FRIDAY"/>
    <s v="1730-2030 HRS"/>
    <s v="PHYSICAL"/>
    <s v="LH 1"/>
    <x v="612"/>
    <s v="ADVANCED FINANCIAL MANAGEMENT "/>
    <s v="C1021"/>
    <s v="ERICK MAKORA"/>
    <s v="CPA"/>
    <s v="KSM"/>
    <s v="3"/>
    <m/>
    <m/>
    <n v="0"/>
    <m/>
    <m/>
    <m/>
    <m/>
    <m/>
    <m/>
    <m/>
    <m/>
    <m/>
    <m/>
    <m/>
    <m/>
    <m/>
    <m/>
    <m/>
    <x v="3"/>
    <s v="PROFESSIONAL"/>
    <s v="CPA"/>
    <s v="CPA"/>
    <x v="2"/>
    <s v="KSM"/>
    <m/>
    <s v="A"/>
    <m/>
    <m/>
    <x v="0"/>
  </r>
  <r>
    <n v="5"/>
    <s v="FRIDAY"/>
    <s v="1730-2030 HRS"/>
    <s v="PHYSICAL"/>
    <s v="LH 1"/>
    <x v="612"/>
    <s v="ADVANCED FINANCIAL MANAGEMENT "/>
    <s v="C1021"/>
    <s v="ERICK MAKORA"/>
    <s v="CPA"/>
    <s v="KSM"/>
    <s v="2"/>
    <m/>
    <m/>
    <n v="0"/>
    <m/>
    <m/>
    <m/>
    <m/>
    <m/>
    <m/>
    <m/>
    <m/>
    <m/>
    <m/>
    <m/>
    <m/>
    <m/>
    <m/>
    <m/>
    <x v="3"/>
    <s v="PROFESSIONAL"/>
    <s v="CPA"/>
    <s v="CPA"/>
    <x v="2"/>
    <s v="KSM"/>
    <m/>
    <s v="A"/>
    <m/>
    <m/>
    <x v="0"/>
  </r>
  <r>
    <n v="1"/>
    <s v="MONDAY"/>
    <s v="1730-2030 HRS"/>
    <s v="PHYSICAL"/>
    <s v="LH 7"/>
    <x v="590"/>
    <s v="ADVANCED MANAGEMENT ACCOUNTING"/>
    <s v="C1021"/>
    <s v="ERICK MAKORA"/>
    <s v="CPA"/>
    <s v="KSM"/>
    <s v="3"/>
    <m/>
    <m/>
    <n v="0"/>
    <m/>
    <m/>
    <m/>
    <m/>
    <m/>
    <m/>
    <m/>
    <m/>
    <m/>
    <m/>
    <m/>
    <m/>
    <m/>
    <m/>
    <m/>
    <x v="3"/>
    <s v="PROFESSIONAL"/>
    <s v="CPA"/>
    <s v="CPA"/>
    <x v="2"/>
    <s v="KSM"/>
    <m/>
    <s v="A"/>
    <m/>
    <m/>
    <x v="0"/>
  </r>
  <r>
    <n v="2"/>
    <s v="TUESDAY"/>
    <s v="1730-2030 HRS"/>
    <s v="PHYSICAL"/>
    <s v="LH 7"/>
    <x v="590"/>
    <s v="ADVANCED MANAGEMENT ACCOUNTING"/>
    <s v="C1021"/>
    <s v="ERICK MAKORA"/>
    <s v="CPA"/>
    <s v="KSM"/>
    <s v="3"/>
    <m/>
    <m/>
    <n v="0"/>
    <m/>
    <m/>
    <m/>
    <m/>
    <m/>
    <m/>
    <m/>
    <m/>
    <m/>
    <m/>
    <m/>
    <m/>
    <m/>
    <m/>
    <m/>
    <x v="3"/>
    <s v="PROFESSIONAL"/>
    <s v="CPA"/>
    <s v="CPA"/>
    <x v="2"/>
    <s v="KSM"/>
    <m/>
    <s v="A"/>
    <m/>
    <m/>
    <x v="0"/>
  </r>
  <r>
    <n v="2"/>
    <s v="TUESDAY"/>
    <s v="0800-1100HRS"/>
    <s v="PHYSICAL"/>
    <s v="LH 2"/>
    <x v="172"/>
    <s v="ELEMENTS OF TAXATION"/>
    <s v="C1022"/>
    <s v="THEOPHILUS AKAL"/>
    <s v="CAMS"/>
    <s v="KSM"/>
    <n v="3"/>
    <n v="3"/>
    <n v="1"/>
    <n v="5"/>
    <n v="1"/>
    <s v=""/>
    <s v=""/>
    <s v=""/>
    <s v=""/>
    <s v=""/>
    <s v=""/>
    <s v=""/>
    <s v=""/>
    <s v=""/>
    <s v=""/>
    <s v=""/>
    <s v=""/>
    <m/>
    <s v=""/>
    <x v="3"/>
    <s v="PROFESSIONAL"/>
    <s v="CAMS"/>
    <s v="CAMS"/>
    <x v="0"/>
    <s v="KSM"/>
    <s v="LEVEL II"/>
    <s v="A"/>
    <m/>
    <s v="CHANGES DONE ON UNIT NAMES AND PROG CODES"/>
    <x v="0"/>
  </r>
  <r>
    <n v="3"/>
    <s v="WEDNESDAY"/>
    <s v="1100-1400 HRS"/>
    <s v="PHYSICAL"/>
    <s v="LH 2"/>
    <x v="172"/>
    <s v="ELEMENTS OF TAXATION"/>
    <s v="C1022"/>
    <s v="THEOPHILUS AKAL"/>
    <s v="CAMS"/>
    <s v="KSM"/>
    <n v="3"/>
    <n v="3"/>
    <n v="1"/>
    <n v="5"/>
    <n v="1"/>
    <s v=""/>
    <s v=""/>
    <s v=""/>
    <s v=""/>
    <s v=""/>
    <s v=""/>
    <s v=""/>
    <s v=""/>
    <s v=""/>
    <s v=""/>
    <s v=""/>
    <s v=""/>
    <m/>
    <s v=""/>
    <x v="3"/>
    <s v="PROFESSIONAL"/>
    <s v="CAMS"/>
    <s v="CAMS"/>
    <x v="0"/>
    <s v="KSM"/>
    <s v="LEVEL II"/>
    <s v="A"/>
    <m/>
    <s v="CHANGES DONE ON UNIT NAMES AND PROG CODES"/>
    <x v="0"/>
  </r>
  <r>
    <n v="2"/>
    <s v="TUESDAY"/>
    <s v="1400-1700 HRS"/>
    <s v="PHYSICAL"/>
    <s v="LH 4"/>
    <x v="613"/>
    <s v="FINANCIAL MANAGEMENT"/>
    <s v="C1022"/>
    <s v="THEOPHILUS AKAL"/>
    <s v="CPA"/>
    <s v="KSM"/>
    <n v="3"/>
    <n v="3"/>
    <n v="1"/>
    <n v="7"/>
    <n v="1"/>
    <s v=""/>
    <s v=""/>
    <s v=""/>
    <s v=""/>
    <s v=""/>
    <s v=""/>
    <s v=""/>
    <s v=""/>
    <s v=""/>
    <s v=""/>
    <s v=""/>
    <s v=""/>
    <m/>
    <s v=""/>
    <x v="3"/>
    <s v="PROFESSIONAL"/>
    <s v="CPA"/>
    <s v="CPA"/>
    <x v="0"/>
    <s v="KSM"/>
    <s v="INT LI"/>
    <s v="A"/>
    <m/>
    <m/>
    <x v="0"/>
  </r>
  <r>
    <n v="5"/>
    <s v="FRIDAY"/>
    <s v="0800-1100 HRS"/>
    <s v="PHYSICAL"/>
    <s v="LH 4"/>
    <x v="613"/>
    <s v="FINANCIAL MANAGEMENT"/>
    <s v="C1022"/>
    <s v="THEOPHILUS AKAL"/>
    <s v="CPA"/>
    <s v="KSM"/>
    <n v="3"/>
    <n v="3"/>
    <n v="1"/>
    <n v="11"/>
    <n v="1"/>
    <s v=""/>
    <s v=""/>
    <s v=""/>
    <s v=""/>
    <s v=""/>
    <s v=""/>
    <s v=""/>
    <s v=""/>
    <s v=""/>
    <s v=""/>
    <s v=""/>
    <s v=""/>
    <m/>
    <s v=""/>
    <x v="3"/>
    <s v="PROFESSIONAL"/>
    <s v="CPA"/>
    <s v="CPA"/>
    <x v="0"/>
    <s v="KSM"/>
    <s v="INT LI"/>
    <s v="A"/>
    <m/>
    <m/>
    <x v="0"/>
  </r>
  <r>
    <n v="3"/>
    <s v="WEDNESDAY"/>
    <s v="1730-2030 HRS"/>
    <s v="PHYSICAL"/>
    <s v="LB 6"/>
    <x v="613"/>
    <s v="FINANCIAL MANAGEMENT"/>
    <s v="C1022"/>
    <s v="THEOPHILUS AKAL"/>
    <s v="CPA"/>
    <s v="KSM"/>
    <s v="3"/>
    <m/>
    <m/>
    <n v="11"/>
    <m/>
    <m/>
    <m/>
    <m/>
    <m/>
    <m/>
    <m/>
    <m/>
    <m/>
    <m/>
    <m/>
    <m/>
    <m/>
    <m/>
    <m/>
    <x v="3"/>
    <s v="PROFESSIONAL"/>
    <s v="CPA"/>
    <s v="CPA"/>
    <x v="2"/>
    <s v="KSM"/>
    <m/>
    <s v="A"/>
    <m/>
    <m/>
    <x v="0"/>
  </r>
  <r>
    <n v="7"/>
    <s v="SUNDAY"/>
    <s v="1400-1700HRS"/>
    <s v="PHYSICAL"/>
    <s v="LB 6"/>
    <x v="613"/>
    <s v="FINANCIAL MANAGEMENT"/>
    <s v="C1022"/>
    <s v="THEOPHILUS AKAL"/>
    <s v="CPA"/>
    <s v="KSM"/>
    <s v="3"/>
    <m/>
    <m/>
    <n v="11"/>
    <m/>
    <m/>
    <m/>
    <m/>
    <m/>
    <m/>
    <m/>
    <m/>
    <m/>
    <m/>
    <m/>
    <m/>
    <m/>
    <m/>
    <m/>
    <x v="3"/>
    <s v="PROFESSIONAL"/>
    <s v="CPA"/>
    <s v="CPA"/>
    <x v="2"/>
    <s v="KSM"/>
    <m/>
    <s v="A"/>
    <m/>
    <m/>
    <x v="0"/>
  </r>
  <r>
    <n v="3"/>
    <s v="WEDNESDAY"/>
    <s v="0800-1000 HRS"/>
    <s v="PHYSICAL"/>
    <s v="LH 4"/>
    <x v="217"/>
    <s v="MANAGEMENT ACCOUNTING"/>
    <s v="C1022"/>
    <s v="THEOPHILUS AKAL"/>
    <s v="CPA"/>
    <s v="KSM"/>
    <n v="3"/>
    <n v="3"/>
    <n v="1"/>
    <n v="10"/>
    <n v="1"/>
    <s v=""/>
    <s v=""/>
    <s v=""/>
    <s v=""/>
    <s v=""/>
    <s v=""/>
    <s v=""/>
    <s v=""/>
    <s v=""/>
    <s v=""/>
    <s v=""/>
    <s v=""/>
    <m/>
    <s v=""/>
    <x v="3"/>
    <s v="PROFESSIONAL"/>
    <s v="CPA"/>
    <s v="CPA"/>
    <x v="0"/>
    <s v="KSM"/>
    <s v="LEVEL II"/>
    <s v="A"/>
    <m/>
    <m/>
    <x v="0"/>
  </r>
  <r>
    <n v="5"/>
    <s v="FRIDAY"/>
    <s v="1100-1400HRS"/>
    <s v="PHYSICAL"/>
    <s v="LH 4"/>
    <x v="217"/>
    <s v="MANAGEMENT ACCOUNTING"/>
    <s v="C1022"/>
    <s v="THEOPHILUS AKAL"/>
    <s v="CPA"/>
    <s v="KSM"/>
    <n v="3"/>
    <n v="3"/>
    <n v="1"/>
    <n v="7"/>
    <n v="1"/>
    <s v=""/>
    <s v=""/>
    <s v=""/>
    <s v=""/>
    <s v=""/>
    <s v=""/>
    <s v=""/>
    <s v=""/>
    <s v=""/>
    <s v=""/>
    <s v=""/>
    <s v=""/>
    <m/>
    <s v=""/>
    <x v="3"/>
    <s v="PROFESSIONAL"/>
    <s v="CPA"/>
    <s v="CPA"/>
    <x v="0"/>
    <s v="KSM"/>
    <s v="LEVEL III"/>
    <s v="A"/>
    <m/>
    <m/>
    <x v="0"/>
  </r>
  <r>
    <n v="1"/>
    <s v="MONDAY"/>
    <s v="0800-1100 HRS"/>
    <s v="PHYSICAL"/>
    <s v="LH 4"/>
    <x v="586"/>
    <s v="PUBLIC FINANCE AND TAXATION"/>
    <s v="C1022"/>
    <s v="THEOPHILUS AKAL"/>
    <s v="CPA"/>
    <s v="KSM"/>
    <n v="3"/>
    <n v="0"/>
    <n v="0"/>
    <n v="0"/>
    <n v="0"/>
    <s v=""/>
    <s v=""/>
    <s v=""/>
    <s v=""/>
    <s v=""/>
    <s v=""/>
    <s v=""/>
    <s v=""/>
    <s v=""/>
    <s v=""/>
    <s v=""/>
    <s v=""/>
    <m/>
    <s v=""/>
    <x v="3"/>
    <s v="PROFESSIONAL"/>
    <s v="CPA"/>
    <s v="CPA"/>
    <x v="0"/>
    <s v="KSM"/>
    <s v="LEVEL I"/>
    <s v="A"/>
    <m/>
    <m/>
    <x v="0"/>
  </r>
  <r>
    <n v="2"/>
    <s v="TUESDAY"/>
    <s v="1100-1400 HRS"/>
    <s v="PHYSICAL"/>
    <s v="LH 4"/>
    <x v="586"/>
    <s v="PUBLIC FINANCE AND TAXATION"/>
    <s v="C1022"/>
    <s v="THEOPHILUS AKAL"/>
    <s v="CPA"/>
    <s v="KSM"/>
    <s v="3"/>
    <m/>
    <m/>
    <n v="10"/>
    <m/>
    <m/>
    <m/>
    <m/>
    <m/>
    <m/>
    <m/>
    <m/>
    <m/>
    <m/>
    <m/>
    <m/>
    <m/>
    <m/>
    <m/>
    <x v="3"/>
    <s v="PROFESSIONAL"/>
    <s v="CPA"/>
    <s v="CPA"/>
    <x v="0"/>
    <s v="KSM"/>
    <s v="LEVEL II"/>
    <s v="A"/>
    <m/>
    <m/>
    <x v="0"/>
  </r>
  <r>
    <n v="1"/>
    <s v="MONDAY"/>
    <s v="0800-1100 HRS "/>
    <s v="PHYSICAL"/>
    <s v="LH 7"/>
    <x v="587"/>
    <s v="ADVANCED TAXATION"/>
    <s v="C1022"/>
    <s v="THEOPHILUS AKAL"/>
    <s v="CPA"/>
    <s v="KSM"/>
    <s v="3"/>
    <m/>
    <m/>
    <n v="7"/>
    <m/>
    <m/>
    <m/>
    <m/>
    <m/>
    <m/>
    <m/>
    <m/>
    <m/>
    <m/>
    <m/>
    <m/>
    <m/>
    <m/>
    <m/>
    <x v="3"/>
    <s v="PROFESSIONAL"/>
    <s v="CPA"/>
    <s v="CPA"/>
    <x v="2"/>
    <s v="KSM"/>
    <m/>
    <s v="A"/>
    <m/>
    <m/>
    <x v="0"/>
  </r>
  <r>
    <n v="1"/>
    <s v="MONDAY"/>
    <s v="1730-2030 HRS"/>
    <s v="PHYSICAL"/>
    <s v="LH 7"/>
    <x v="587"/>
    <s v="ADVANCED TAXATION"/>
    <s v="C1022"/>
    <s v="THEOPHILUS AKAL"/>
    <s v="CPA"/>
    <s v="KSM"/>
    <s v="3"/>
    <m/>
    <m/>
    <n v="0"/>
    <m/>
    <m/>
    <m/>
    <m/>
    <m/>
    <m/>
    <m/>
    <m/>
    <m/>
    <m/>
    <m/>
    <m/>
    <m/>
    <m/>
    <m/>
    <x v="3"/>
    <s v="PROFESSIONAL"/>
    <s v="CPA"/>
    <s v="CPA"/>
    <x v="2"/>
    <s v="KSM"/>
    <m/>
    <s v="A"/>
    <m/>
    <m/>
    <x v="0"/>
  </r>
  <r>
    <n v="5"/>
    <s v="FRIDAY"/>
    <s v="0800-1100 HRS "/>
    <s v="PHYSICAL"/>
    <s v="LH 7"/>
    <x v="587"/>
    <s v="ADVANCED TAXATION"/>
    <s v="C1022"/>
    <s v="THEOPHILUS AKAL"/>
    <s v="CPA"/>
    <s v="KSM"/>
    <s v="3"/>
    <m/>
    <m/>
    <n v="7"/>
    <m/>
    <m/>
    <m/>
    <m/>
    <m/>
    <m/>
    <m/>
    <m/>
    <m/>
    <m/>
    <m/>
    <m/>
    <m/>
    <m/>
    <m/>
    <x v="3"/>
    <s v="PROFESSIONAL"/>
    <s v="CPA"/>
    <s v="CPA"/>
    <x v="2"/>
    <s v="KSM"/>
    <m/>
    <s v="A"/>
    <m/>
    <m/>
    <x v="1"/>
  </r>
  <r>
    <n v="2"/>
    <s v="TUESDAY"/>
    <s v="0800-1100 HRS"/>
    <s v="PHYSICAL"/>
    <s v="LH 2"/>
    <x v="201"/>
    <s v="PRINCIPLES OF TAXATION"/>
    <s v="C1022"/>
    <s v="THEOPHILUS AKAL"/>
    <s v="ATD"/>
    <s v="KSM"/>
    <n v="3"/>
    <n v="3"/>
    <n v="1"/>
    <n v="10"/>
    <n v="1"/>
    <s v=""/>
    <s v=""/>
    <s v=""/>
    <s v=""/>
    <s v=""/>
    <s v=""/>
    <s v=""/>
    <s v=""/>
    <s v=""/>
    <s v=""/>
    <s v=""/>
    <s v=""/>
    <m/>
    <s v=""/>
    <x v="3"/>
    <s v="PROFESSIONAL"/>
    <s v="ATD"/>
    <s v="ATD"/>
    <x v="0"/>
    <s v="KSM"/>
    <s v="LEVEL II"/>
    <s v="A"/>
    <m/>
    <m/>
    <x v="0"/>
  </r>
  <r>
    <n v="3"/>
    <s v="WEDNESDAY"/>
    <s v="1100-1400 HRS"/>
    <s v="PHYSICAL"/>
    <s v="LH 2"/>
    <x v="201"/>
    <s v="PRINCIPLES OF TAXATION"/>
    <s v="C1022"/>
    <s v="THEOPHILUS AKAL"/>
    <s v="ATD"/>
    <s v="KSM"/>
    <n v="3"/>
    <n v="3"/>
    <n v="1"/>
    <n v="10"/>
    <n v="1"/>
    <s v=""/>
    <s v=""/>
    <s v=""/>
    <s v=""/>
    <s v=""/>
    <s v=""/>
    <s v=""/>
    <s v=""/>
    <s v=""/>
    <s v=""/>
    <s v=""/>
    <s v=""/>
    <m/>
    <s v=""/>
    <x v="3"/>
    <s v="PROFESSIONAL"/>
    <s v="ATD"/>
    <s v="ATD"/>
    <x v="0"/>
    <s v="KSM"/>
    <s v="LEVEL II"/>
    <s v="A"/>
    <m/>
    <m/>
    <x v="0"/>
  </r>
  <r>
    <n v="2"/>
    <s v="TUESDAY"/>
    <s v="1100-1400 HRS"/>
    <s v="PHYSICAL"/>
    <s v="LB 6"/>
    <x v="218"/>
    <s v="FUNDAMENTALS OF MANAGEMENT ACCOUNTING"/>
    <s v="C1022"/>
    <s v="THEOPHILUS AKAL"/>
    <s v="ATD"/>
    <s v="KSM"/>
    <n v="3"/>
    <n v="3"/>
    <n v="1"/>
    <n v="11"/>
    <n v="1"/>
    <s v=""/>
    <s v=""/>
    <s v=""/>
    <s v=""/>
    <s v=""/>
    <s v=""/>
    <s v=""/>
    <s v=""/>
    <s v=""/>
    <s v=""/>
    <s v=""/>
    <s v=""/>
    <m/>
    <s v=""/>
    <x v="3"/>
    <s v="PROFESSIONAL"/>
    <s v="ATD"/>
    <s v="ATD"/>
    <x v="0"/>
    <s v="KSM"/>
    <s v="LEVEL III"/>
    <s v="A"/>
    <m/>
    <m/>
    <x v="0"/>
  </r>
  <r>
    <n v="5"/>
    <s v="FRIDAY"/>
    <s v="0800-1000 HRS"/>
    <s v="PHYSICAL"/>
    <s v="LB 6"/>
    <x v="218"/>
    <s v="FUNDAMENTALS OF MANAGEMENT ACCOUNTING"/>
    <s v="C1022"/>
    <s v="THEOPHILUS AKAL"/>
    <s v="ATD"/>
    <s v="KSM"/>
    <n v="3"/>
    <n v="3"/>
    <n v="1"/>
    <n v="11"/>
    <n v="1"/>
    <s v=""/>
    <s v=""/>
    <s v=""/>
    <s v=""/>
    <s v=""/>
    <s v=""/>
    <s v=""/>
    <s v=""/>
    <s v=""/>
    <s v=""/>
    <s v=""/>
    <s v=""/>
    <m/>
    <s v=""/>
    <x v="3"/>
    <s v="PROFESSIONAL"/>
    <s v="ATD"/>
    <s v="ATD"/>
    <x v="0"/>
    <s v="KSM"/>
    <s v="LEVEL III"/>
    <s v="A"/>
    <m/>
    <m/>
    <x v="0"/>
  </r>
  <r>
    <n v="2"/>
    <s v="TUESDAY"/>
    <s v="1400-1700 HRS"/>
    <s v="PHYSICAL"/>
    <s v="LH 3"/>
    <x v="614"/>
    <s v="FUNDAMENTALS OF FINANCE"/>
    <s v="C1022"/>
    <s v="THEOPHILUS AKAL"/>
    <s v="ATD"/>
    <s v="KSM"/>
    <n v="3"/>
    <n v="0"/>
    <n v="0"/>
    <n v="0"/>
    <n v="0"/>
    <s v=""/>
    <s v=""/>
    <s v=""/>
    <s v=""/>
    <s v=""/>
    <s v=""/>
    <s v=""/>
    <s v=""/>
    <s v=""/>
    <s v=""/>
    <s v=""/>
    <s v=""/>
    <m/>
    <s v=""/>
    <x v="3"/>
    <s v="PROFESSIONAL"/>
    <s v="ATD"/>
    <s v="ATD"/>
    <x v="2"/>
    <s v="KSM"/>
    <s v="LEVEL III"/>
    <s v="A"/>
    <m/>
    <m/>
    <x v="0"/>
  </r>
  <r>
    <n v="2"/>
    <s v="TUESDAY"/>
    <s v="1730-2030 HRS"/>
    <s v="PHYSICAL"/>
    <s v="LH 3"/>
    <x v="614"/>
    <s v="FUNDAMENTALS OF FINANCE"/>
    <s v="C1022"/>
    <s v="THEOPHILUS AKAL"/>
    <s v="ATD"/>
    <s v="KSM"/>
    <n v="3"/>
    <n v="0"/>
    <n v="0"/>
    <n v="0"/>
    <n v="0"/>
    <s v=""/>
    <s v=""/>
    <s v=""/>
    <s v=""/>
    <s v=""/>
    <s v=""/>
    <s v=""/>
    <s v=""/>
    <s v=""/>
    <s v=""/>
    <s v=""/>
    <s v=""/>
    <m/>
    <s v=""/>
    <x v="3"/>
    <s v="PROFESSIONAL"/>
    <s v="ATD"/>
    <s v="ATD"/>
    <x v="2"/>
    <s v="KSM"/>
    <s v="LEVEL III"/>
    <s v="A"/>
    <m/>
    <m/>
    <x v="0"/>
  </r>
  <r>
    <n v="4"/>
    <s v="THURSDAY"/>
    <s v="1730-2030 HRS"/>
    <s v="PHYSICAL"/>
    <s v="TC 3-9"/>
    <x v="615"/>
    <s v="CORPORATE LAW"/>
    <s v="C1027"/>
    <s v="PERIS WAIRIMU"/>
    <s v="ACCA"/>
    <s v="MAIN"/>
    <n v="3"/>
    <n v="3"/>
    <n v="1"/>
    <n v="7"/>
    <n v="1"/>
    <s v=""/>
    <s v=""/>
    <s v=""/>
    <s v=""/>
    <s v=""/>
    <s v=""/>
    <s v=""/>
    <s v=""/>
    <s v=""/>
    <s v=""/>
    <s v=""/>
    <s v=""/>
    <m/>
    <s v=""/>
    <x v="3"/>
    <s v="PROFESSIONAL"/>
    <s v="ACCA"/>
    <s v="ACCA"/>
    <x v="2"/>
    <s v="MAIN"/>
    <s v="ACCA II"/>
    <s v="A"/>
    <m/>
    <m/>
    <x v="0"/>
  </r>
  <r>
    <n v="6"/>
    <s v="SATURDAY"/>
    <s v="0800-1100 HRS"/>
    <s v="PHYSICAL"/>
    <s v="TC 3-9"/>
    <x v="615"/>
    <s v="CORPORATE LAW"/>
    <s v="C1027"/>
    <s v="PERIS WAIRIMU"/>
    <s v="ACCA"/>
    <s v="MAIN"/>
    <n v="3"/>
    <n v="3"/>
    <n v="1"/>
    <n v="6"/>
    <n v="1"/>
    <s v=""/>
    <s v=""/>
    <s v=""/>
    <s v=""/>
    <s v=""/>
    <s v=""/>
    <s v=""/>
    <s v=""/>
    <s v=""/>
    <s v=""/>
    <s v=""/>
    <s v=""/>
    <m/>
    <s v=""/>
    <x v="3"/>
    <s v="PROFESSIONAL"/>
    <s v="ACCA"/>
    <s v="ACCA"/>
    <x v="2"/>
    <s v="MAIN"/>
    <s v="ACCA II"/>
    <s v="A"/>
    <m/>
    <m/>
    <x v="0"/>
  </r>
  <r>
    <n v="2"/>
    <s v="TUESDAY"/>
    <s v="1730-2030 HRS"/>
    <s v="PHYSICAL"/>
    <s v="TC 3-9"/>
    <x v="615"/>
    <s v="CORPORATE LAW"/>
    <s v="C1027"/>
    <s v="PERIS WAIRIMU"/>
    <s v="ACCA"/>
    <s v="MAIN"/>
    <n v="2"/>
    <n v="2"/>
    <n v="1"/>
    <n v="5"/>
    <n v="1"/>
    <s v=""/>
    <s v=""/>
    <s v=""/>
    <s v=""/>
    <s v=""/>
    <s v=""/>
    <s v=""/>
    <s v=""/>
    <s v=""/>
    <s v=""/>
    <s v=""/>
    <s v=""/>
    <m/>
    <s v=""/>
    <x v="3"/>
    <s v="PROFESSIONAL"/>
    <s v="ACCA"/>
    <s v="ACCA"/>
    <x v="2"/>
    <s v="MAIN"/>
    <m/>
    <s v="A"/>
    <m/>
    <m/>
    <x v="0"/>
  </r>
  <r>
    <n v="5"/>
    <s v="FRIDAY"/>
    <s v="1730-2030 HRS"/>
    <s v="PHYSICAL"/>
    <s v="TC 3-9"/>
    <x v="615"/>
    <s v="CORPORATE LAW"/>
    <s v="C1027"/>
    <s v="PERIS WAIRIMU"/>
    <s v="ACCA"/>
    <s v="MAIN"/>
    <s v="3"/>
    <m/>
    <m/>
    <n v="5"/>
    <m/>
    <m/>
    <m/>
    <m/>
    <m/>
    <m/>
    <m/>
    <m/>
    <m/>
    <m/>
    <m/>
    <m/>
    <m/>
    <m/>
    <m/>
    <x v="3"/>
    <s v="PROFESSIONAL"/>
    <s v="ACCA"/>
    <s v="ACCA"/>
    <x v="2"/>
    <s v="MAIN"/>
    <m/>
    <s v="A"/>
    <m/>
    <m/>
    <x v="0"/>
  </r>
  <r>
    <n v="6"/>
    <s v="SATURDAY"/>
    <s v="1730-2030HRS"/>
    <s v="VIRTUAL"/>
    <s v="ZOOM"/>
    <x v="616"/>
    <s v="INTRODUCTION TO BUSINESS LAW"/>
    <s v="C1027"/>
    <s v="PERIS WAIRIMU"/>
    <s v="DIPED"/>
    <s v="MAIN"/>
    <s v="3"/>
    <m/>
    <m/>
    <n v="6"/>
    <m/>
    <m/>
    <m/>
    <m/>
    <m/>
    <m/>
    <m/>
    <m/>
    <m/>
    <m/>
    <m/>
    <m/>
    <m/>
    <m/>
    <m/>
    <x v="1"/>
    <s v="BAM"/>
    <s v="KCADE"/>
    <s v="DIPED"/>
    <x v="4"/>
    <s v="MAIN"/>
    <s v="TRIM 3"/>
    <s v="A"/>
    <m/>
    <m/>
    <x v="0"/>
  </r>
  <r>
    <n v="4"/>
    <s v="THURSDAY"/>
    <s v="1400-1700 HRS"/>
    <s v="PHYSICAL"/>
    <s v="PDC-02"/>
    <x v="580"/>
    <s v="INTRODUCTION TO LAW AND GOVERNANCE"/>
    <s v="C1027"/>
    <s v="PERIS WAIRIMU"/>
    <s v="CS"/>
    <s v="MAIN"/>
    <m/>
    <n v="0"/>
    <n v="0"/>
    <n v="10"/>
    <n v="0"/>
    <s v=""/>
    <s v=""/>
    <s v=""/>
    <s v=""/>
    <s v=""/>
    <s v=""/>
    <s v=""/>
    <s v=""/>
    <s v=""/>
    <s v=""/>
    <s v=""/>
    <s v=""/>
    <m/>
    <s v=""/>
    <x v="3"/>
    <s v="PROFESSIONAL"/>
    <s v="CS"/>
    <s v="CS"/>
    <x v="0"/>
    <s v="MAIN"/>
    <s v="JAN-APRIL"/>
    <s v="A"/>
    <m/>
    <m/>
    <x v="0"/>
  </r>
  <r>
    <n v="5"/>
    <s v="FRIDAY"/>
    <s v="1100-1400 HRS"/>
    <s v="PHYSICAL"/>
    <s v="PDC-02"/>
    <x v="580"/>
    <s v="INTRODUCTION TO LAW AND GOVERNANCE"/>
    <s v="C1027"/>
    <s v="PERIS WAIRIMU"/>
    <s v="CS"/>
    <s v="MAIN"/>
    <m/>
    <n v="0"/>
    <n v="0"/>
    <n v="10"/>
    <n v="0"/>
    <s v=""/>
    <s v=""/>
    <s v=""/>
    <s v=""/>
    <s v=""/>
    <s v=""/>
    <s v=""/>
    <s v=""/>
    <s v=""/>
    <s v=""/>
    <s v=""/>
    <s v=""/>
    <m/>
    <s v=""/>
    <x v="3"/>
    <s v="PROFESSIONAL"/>
    <s v="CS"/>
    <s v="CS"/>
    <x v="0"/>
    <s v="MAIN"/>
    <s v="JAN-APRIL"/>
    <s v="A"/>
    <m/>
    <m/>
    <x v="0"/>
  </r>
  <r>
    <n v="3"/>
    <s v="WEDNESDAY"/>
    <s v="1400-1700 HRS"/>
    <s v="PHYSICAL"/>
    <s v="PDC-02"/>
    <x v="580"/>
    <s v="INTRODUCTION TO LAW AND GOVERNANCE"/>
    <s v="C1027"/>
    <s v="PERIS WAIRIMU"/>
    <s v="CPA"/>
    <s v="MAIN"/>
    <n v="3"/>
    <n v="3"/>
    <n v="1"/>
    <n v="100"/>
    <n v="1"/>
    <s v=""/>
    <s v=""/>
    <s v=""/>
    <s v=""/>
    <s v=""/>
    <s v=""/>
    <s v=""/>
    <s v=""/>
    <s v=""/>
    <s v=""/>
    <s v=""/>
    <s v=""/>
    <m/>
    <s v=""/>
    <x v="3"/>
    <s v="PROFESSIONAL"/>
    <s v="CPA"/>
    <s v="CPA"/>
    <x v="0"/>
    <s v="MAIN"/>
    <m/>
    <s v="A"/>
    <m/>
    <s v="TIME CHANGED"/>
    <x v="0"/>
  </r>
  <r>
    <n v="5"/>
    <s v="FRIDAY"/>
    <s v="1100-1400 HRS"/>
    <s v="PHYSICAL"/>
    <s v="PDC-02"/>
    <x v="580"/>
    <s v="INTRODUCTION TO LAW AND GOVERNANCE"/>
    <s v="C1027"/>
    <s v="PERIS WAIRIMU"/>
    <s v="CPA"/>
    <s v="MAIN"/>
    <n v="3"/>
    <n v="3"/>
    <n v="1"/>
    <n v="100"/>
    <n v="1"/>
    <s v=""/>
    <s v=""/>
    <s v=""/>
    <s v=""/>
    <s v=""/>
    <s v=""/>
    <s v=""/>
    <s v=""/>
    <s v=""/>
    <s v=""/>
    <s v=""/>
    <s v=""/>
    <m/>
    <s v=""/>
    <x v="3"/>
    <s v="PROFESSIONAL"/>
    <s v="CPA"/>
    <s v="CPA"/>
    <x v="0"/>
    <s v="MAIN"/>
    <m/>
    <s v="A"/>
    <m/>
    <m/>
    <x v="0"/>
  </r>
  <r>
    <n v="1"/>
    <s v="MONDAY"/>
    <s v="1100-1400 HRS"/>
    <s v="PHYSICAL"/>
    <s v="2-1"/>
    <x v="580"/>
    <s v="INTRODUCTION TO LAW AND GOVERNANCE"/>
    <s v="C1027"/>
    <s v="PERIS WAIRIMU"/>
    <s v="CPA"/>
    <s v="TOWN"/>
    <n v="3"/>
    <n v="3"/>
    <n v="1"/>
    <n v="31"/>
    <n v="1"/>
    <s v=""/>
    <s v=""/>
    <s v=""/>
    <s v=""/>
    <s v=""/>
    <s v=""/>
    <s v=""/>
    <s v=""/>
    <s v=""/>
    <s v=""/>
    <s v=""/>
    <s v=""/>
    <m/>
    <s v=""/>
    <x v="3"/>
    <s v="PROFESSIONAL"/>
    <s v="CPA"/>
    <s v="CPA"/>
    <x v="0"/>
    <s v="TOWN"/>
    <m/>
    <s v="A"/>
    <m/>
    <m/>
    <x v="0"/>
  </r>
  <r>
    <n v="1"/>
    <s v="MONDAY"/>
    <s v="1100-1400 HRS"/>
    <s v="PHYSICAL"/>
    <s v="2-1"/>
    <x v="580"/>
    <s v="INTRODUCTION TO LAW AND GOVERNANCE"/>
    <s v="C1027"/>
    <s v="PERIS WAIRIMU"/>
    <s v="CS"/>
    <s v="TOWN"/>
    <m/>
    <n v="0"/>
    <n v="0"/>
    <n v="23"/>
    <n v="0"/>
    <s v=""/>
    <s v=""/>
    <s v=""/>
    <s v=""/>
    <s v=""/>
    <s v=""/>
    <s v=""/>
    <s v=""/>
    <s v=""/>
    <s v=""/>
    <s v=""/>
    <s v=""/>
    <m/>
    <s v=""/>
    <x v="3"/>
    <s v="PROFESSIONAL"/>
    <s v="CS"/>
    <s v="CS"/>
    <x v="0"/>
    <s v="TOWN"/>
    <m/>
    <s v="A"/>
    <m/>
    <m/>
    <x v="0"/>
  </r>
  <r>
    <n v="4"/>
    <s v="THURSDAY"/>
    <s v="1100-1400 HRS"/>
    <s v="PHYSICAL"/>
    <s v="2-1"/>
    <x v="580"/>
    <s v="INTRODUCTION TO LAW AND GOVERNANCE"/>
    <s v="C1027"/>
    <s v="PERIS WAIRIMU"/>
    <s v="CPA"/>
    <s v="TOWN"/>
    <n v="3"/>
    <n v="3"/>
    <n v="1"/>
    <n v="31"/>
    <n v="1"/>
    <s v=""/>
    <s v=""/>
    <s v=""/>
    <s v=""/>
    <s v=""/>
    <s v=""/>
    <s v=""/>
    <s v=""/>
    <s v=""/>
    <s v=""/>
    <s v=""/>
    <s v=""/>
    <m/>
    <s v=""/>
    <x v="3"/>
    <s v="PROFESSIONAL"/>
    <s v="CPA"/>
    <s v="CPA"/>
    <x v="0"/>
    <s v="TOWN"/>
    <m/>
    <s v="A"/>
    <m/>
    <m/>
    <x v="0"/>
  </r>
  <r>
    <n v="4"/>
    <s v="THURSDAY"/>
    <s v="1100-1400 HRS"/>
    <s v="PHYSICAL"/>
    <s v="2-1"/>
    <x v="580"/>
    <s v="INTRODUCTION TO LAW AND GOVERNANCE"/>
    <s v="C1027"/>
    <s v="PERIS WAIRIMU"/>
    <s v="CS"/>
    <s v="TOWN"/>
    <m/>
    <n v="0"/>
    <n v="0"/>
    <n v="20"/>
    <n v="0"/>
    <s v=""/>
    <s v=""/>
    <s v=""/>
    <s v=""/>
    <s v=""/>
    <s v=""/>
    <s v=""/>
    <s v=""/>
    <s v=""/>
    <s v=""/>
    <s v=""/>
    <s v=""/>
    <m/>
    <s v=""/>
    <x v="3"/>
    <s v="PROFESSIONAL"/>
    <s v="CS"/>
    <s v="CS"/>
    <x v="2"/>
    <s v="TOWN"/>
    <m/>
    <s v="A"/>
    <m/>
    <m/>
    <x v="0"/>
  </r>
  <r>
    <n v="3"/>
    <s v="WEDNESDAY"/>
    <s v="1730-2030 HRS"/>
    <s v="PHYSICAL"/>
    <s v="PDC-04"/>
    <x v="581"/>
    <s v="COMPANY LAW"/>
    <s v="C1027"/>
    <s v="PERIS WAIRIMU"/>
    <s v="CPA"/>
    <s v="MAIN"/>
    <n v="3"/>
    <n v="3"/>
    <n v="1"/>
    <n v="30"/>
    <n v="1"/>
    <s v=""/>
    <s v=""/>
    <s v=""/>
    <s v=""/>
    <s v=""/>
    <s v=""/>
    <s v=""/>
    <s v=""/>
    <s v=""/>
    <s v=""/>
    <s v=""/>
    <s v=""/>
    <m/>
    <s v=""/>
    <x v="3"/>
    <s v="PROFESSIONAL"/>
    <s v="CPA"/>
    <s v="CPA"/>
    <x v="2"/>
    <s v="MAIN"/>
    <s v="SEC 3"/>
    <s v="A"/>
    <m/>
    <m/>
    <x v="0"/>
  </r>
  <r>
    <n v="5"/>
    <s v="FRIDAY"/>
    <s v="1730-2030 HRS"/>
    <s v="PHYSICAL"/>
    <s v="PDC-04"/>
    <x v="581"/>
    <s v="COMPANY LAW"/>
    <s v="C1027"/>
    <s v="PERIS WAIRIMU"/>
    <s v="CPA"/>
    <s v="MAIN"/>
    <n v="3"/>
    <n v="3"/>
    <n v="1"/>
    <n v="30"/>
    <n v="1"/>
    <s v=""/>
    <s v=""/>
    <s v=""/>
    <s v=""/>
    <s v=""/>
    <s v=""/>
    <s v=""/>
    <s v=""/>
    <s v=""/>
    <s v=""/>
    <s v=""/>
    <s v=""/>
    <m/>
    <s v=""/>
    <x v="3"/>
    <s v="PROFESSIONAL"/>
    <s v="CPA"/>
    <s v="CPA"/>
    <x v="2"/>
    <s v="MAIN"/>
    <s v="SEC 3"/>
    <s v="A"/>
    <m/>
    <m/>
    <x v="0"/>
  </r>
  <r>
    <n v="3"/>
    <s v="WEDNESDAY"/>
    <s v="1730-2030 HRS"/>
    <s v="PHYSICAL"/>
    <s v="PDC-04"/>
    <x v="581"/>
    <s v="COMPANY LAW"/>
    <s v="C1027"/>
    <s v="PERIS WAIRIMU"/>
    <s v="CS"/>
    <s v="MAIN"/>
    <m/>
    <n v="0"/>
    <n v="0"/>
    <n v="6"/>
    <n v="0"/>
    <s v=""/>
    <s v=""/>
    <s v=""/>
    <s v=""/>
    <s v=""/>
    <s v=""/>
    <s v=""/>
    <s v=""/>
    <s v=""/>
    <s v=""/>
    <s v=""/>
    <s v=""/>
    <m/>
    <s v=""/>
    <x v="3"/>
    <s v="PROFESSIONAL"/>
    <s v="CS"/>
    <s v="CS"/>
    <x v="2"/>
    <s v="MAIN"/>
    <m/>
    <s v="A"/>
    <m/>
    <m/>
    <x v="0"/>
  </r>
  <r>
    <n v="5"/>
    <s v="FRIDAY"/>
    <s v="1730-2030 HRS"/>
    <s v="PHYSICAL"/>
    <s v="PDC-04"/>
    <x v="581"/>
    <s v="COMPANY LAW"/>
    <s v="C1027"/>
    <s v="PERIS WAIRIMU"/>
    <s v="CS"/>
    <s v="MAIN"/>
    <m/>
    <n v="0"/>
    <n v="0"/>
    <n v="6"/>
    <n v="0"/>
    <s v=""/>
    <s v=""/>
    <s v=""/>
    <s v=""/>
    <s v=""/>
    <s v=""/>
    <s v=""/>
    <s v=""/>
    <s v=""/>
    <s v=""/>
    <s v=""/>
    <s v=""/>
    <m/>
    <s v=""/>
    <x v="3"/>
    <s v="PROFESSIONAL"/>
    <s v="CS"/>
    <s v="CS"/>
    <x v="2"/>
    <s v="MAIN"/>
    <m/>
    <s v="A"/>
    <m/>
    <m/>
    <x v="0"/>
  </r>
  <r>
    <n v="1"/>
    <s v="MONDAY"/>
    <s v="1400-1700 HRS"/>
    <s v="PHYSICAL"/>
    <s v="PDC-04"/>
    <x v="582"/>
    <s v="INTRODUCTION TO LAW AND ETHICS"/>
    <s v="C1027"/>
    <s v="PERIS WAIRIMU"/>
    <s v="ATD"/>
    <s v="MAIN"/>
    <n v="3"/>
    <n v="3"/>
    <n v="1"/>
    <n v="55"/>
    <n v="1"/>
    <s v=""/>
    <s v=""/>
    <s v=""/>
    <s v=""/>
    <s v=""/>
    <s v=""/>
    <s v=""/>
    <s v=""/>
    <s v=""/>
    <s v=""/>
    <s v=""/>
    <s v=""/>
    <m/>
    <s v=""/>
    <x v="3"/>
    <s v="PROFESSIONAL"/>
    <s v="ATD"/>
    <s v="ATD"/>
    <x v="0"/>
    <s v="MAIN"/>
    <s v="JAN-APRIL"/>
    <s v="A"/>
    <m/>
    <m/>
    <x v="0"/>
  </r>
  <r>
    <n v="3"/>
    <s v="WEDNESDAY"/>
    <s v="0800-1100 HRS"/>
    <s v="PHYSICAL"/>
    <s v="PDC-04"/>
    <x v="582"/>
    <s v="INTRODUCTION TO LAW AND ETHICS"/>
    <s v="C1027"/>
    <s v="PERIS WAIRIMU"/>
    <s v="ATD"/>
    <s v="MAIN"/>
    <n v="3"/>
    <n v="3"/>
    <n v="1"/>
    <n v="55"/>
    <n v="1"/>
    <s v=""/>
    <s v=""/>
    <s v=""/>
    <s v=""/>
    <s v=""/>
    <s v=""/>
    <s v=""/>
    <s v=""/>
    <s v=""/>
    <s v=""/>
    <s v=""/>
    <s v=""/>
    <m/>
    <s v=""/>
    <x v="3"/>
    <s v="PROFESSIONAL"/>
    <s v="ATD"/>
    <s v="ATD"/>
    <x v="0"/>
    <s v="MAIN"/>
    <s v="JAN-APRIL"/>
    <s v="A"/>
    <m/>
    <m/>
    <x v="0"/>
  </r>
  <r>
    <n v="3"/>
    <s v="WEDNESDAY"/>
    <s v="1730-2030 HRS"/>
    <s v="VIRTUAL"/>
    <s v="ZOOM"/>
    <x v="617"/>
    <s v="INTRODUCTION TO LAW"/>
    <s v="C1027"/>
    <s v="PERIS WAIRIMU"/>
    <s v="CBM"/>
    <s v="MAIN"/>
    <s v="3"/>
    <s v="3"/>
    <n v="1"/>
    <n v="22"/>
    <s v=""/>
    <s v=""/>
    <s v=""/>
    <s v=""/>
    <s v=""/>
    <n v="1"/>
    <s v=""/>
    <s v=""/>
    <s v=""/>
    <s v=""/>
    <s v=""/>
    <s v=""/>
    <s v=""/>
    <m/>
    <s v=""/>
    <x v="2"/>
    <s v="BAM"/>
    <s v="KCACBM"/>
    <s v="CBM"/>
    <x v="1"/>
    <s v="MAIN"/>
    <s v="TRIM 2"/>
    <s v="A"/>
    <m/>
    <m/>
    <x v="0"/>
  </r>
  <r>
    <n v="5"/>
    <s v="FRIDAY"/>
    <s v="1100-1400 HRS"/>
    <s v="VIRTUAL"/>
    <s v="ZOOM"/>
    <x v="618"/>
    <s v="ADMINISTRATIVE LAW"/>
    <s v="C1027"/>
    <s v="PERIS WAIRIMU"/>
    <s v="DPM"/>
    <s v="MAIN"/>
    <n v="3"/>
    <n v="3"/>
    <n v="1"/>
    <n v="75"/>
    <s v=""/>
    <s v=""/>
    <s v=""/>
    <s v=""/>
    <s v=""/>
    <s v=""/>
    <s v=""/>
    <s v=""/>
    <s v=""/>
    <s v=""/>
    <s v=""/>
    <s v=""/>
    <s v=""/>
    <m/>
    <s v=""/>
    <x v="2"/>
    <s v="BAM"/>
    <s v="KCADPM"/>
    <s v="DPM"/>
    <x v="0"/>
    <s v="MAIN"/>
    <s v="TRIM 2"/>
    <s v="A"/>
    <m/>
    <m/>
    <x v="0"/>
  </r>
  <r>
    <n v="2"/>
    <s v="TUESDAY"/>
    <s v="1100-1400 HRS"/>
    <s v="PHYSICAL"/>
    <s v="ZOOM"/>
    <x v="619"/>
    <s v="BUSINESS LAW"/>
    <s v="C1027"/>
    <s v="PERIS WAIRIMU"/>
    <s v="DBANK"/>
    <s v="MAIN"/>
    <m/>
    <n v="0"/>
    <n v="0"/>
    <n v="17"/>
    <s v=""/>
    <n v="0"/>
    <s v=""/>
    <s v=""/>
    <s v=""/>
    <s v=""/>
    <s v=""/>
    <s v=""/>
    <s v=""/>
    <s v=""/>
    <s v=""/>
    <s v=""/>
    <s v=""/>
    <m/>
    <s v=""/>
    <x v="3"/>
    <s v="ACADEMIC"/>
    <s v="KCADIPBANKING"/>
    <s v="DBANK"/>
    <x v="0"/>
    <s v="MAIN"/>
    <s v="STAGE 1"/>
    <s v="A"/>
    <m/>
    <m/>
    <x v="0"/>
  </r>
  <r>
    <n v="2"/>
    <s v="TUESDAY"/>
    <s v="1100-1400 HRS"/>
    <s v="PHYSICAL"/>
    <s v="ZOOM"/>
    <x v="619"/>
    <s v="BUSINESS LAW"/>
    <s v="C1027"/>
    <s v="PERIS WAIRIMU"/>
    <s v="DHRM"/>
    <s v="MAIN"/>
    <m/>
    <n v="0"/>
    <n v="0"/>
    <n v="14"/>
    <s v=""/>
    <s v=""/>
    <s v=""/>
    <s v=""/>
    <s v=""/>
    <s v=""/>
    <s v=""/>
    <s v=""/>
    <s v=""/>
    <s v=""/>
    <s v=""/>
    <s v=""/>
    <s v=""/>
    <m/>
    <s v=""/>
    <x v="3"/>
    <s v="ACADEMIC"/>
    <s v="KCADHRM"/>
    <s v="DHRM"/>
    <x v="0"/>
    <s v="MAIN"/>
    <s v="STAGE 1"/>
    <s v="A"/>
    <m/>
    <m/>
    <x v="0"/>
  </r>
  <r>
    <n v="2"/>
    <s v="TUESDAY"/>
    <s v="1100-1400 HRS"/>
    <s v="VIRTUAL"/>
    <s v="ZOOM"/>
    <x v="619"/>
    <s v="BUSINESS LAW"/>
    <s v="C1027"/>
    <s v="PERIS WAIRIMU"/>
    <s v="DBM"/>
    <s v="KITENGELA"/>
    <m/>
    <n v="0"/>
    <n v="0"/>
    <m/>
    <s v=""/>
    <s v=""/>
    <s v=""/>
    <s v=""/>
    <s v=""/>
    <n v="0"/>
    <s v=""/>
    <s v=""/>
    <s v=""/>
    <s v=""/>
    <s v=""/>
    <s v=""/>
    <s v=""/>
    <m/>
    <s v=""/>
    <x v="2"/>
    <s v="BAM"/>
    <s v="KCADIPBMNGT"/>
    <s v="DBM"/>
    <x v="0"/>
    <s v="KITENGELA"/>
    <s v="TRIM 3"/>
    <s v="A"/>
    <m/>
    <m/>
    <x v="0"/>
  </r>
  <r>
    <n v="2"/>
    <s v="TUESDAY"/>
    <s v="1100-1400 HRS"/>
    <s v="VIRTUAL"/>
    <s v="ZOOM"/>
    <x v="619"/>
    <s v="BUSINESS LAW"/>
    <s v="C1027"/>
    <s v="PERIS WAIRIMU"/>
    <s v="DPL"/>
    <s v="KITENGELA"/>
    <m/>
    <n v="0"/>
    <n v="0"/>
    <m/>
    <s v=""/>
    <s v=""/>
    <s v=""/>
    <s v=""/>
    <s v=""/>
    <n v="0"/>
    <s v=""/>
    <s v=""/>
    <s v=""/>
    <s v=""/>
    <s v=""/>
    <s v=""/>
    <s v=""/>
    <m/>
    <s v=""/>
    <x v="2"/>
    <s v="BAM"/>
    <s v="KCADPL"/>
    <s v="DPL"/>
    <x v="0"/>
    <s v="KITENGELA"/>
    <s v="TRIM 3"/>
    <s v="A"/>
    <m/>
    <m/>
    <x v="0"/>
  </r>
  <r>
    <n v="2"/>
    <s v="TUESDAY"/>
    <s v="1100-1400 HRS"/>
    <s v="VIRTUAL"/>
    <s v="ZOOM"/>
    <x v="619"/>
    <s v="BUSINESS LAW"/>
    <s v="C1027"/>
    <s v="PERIS WAIRIMU"/>
    <s v="DBM"/>
    <s v="KSM"/>
    <m/>
    <n v="0"/>
    <n v="0"/>
    <m/>
    <s v=""/>
    <s v=""/>
    <s v=""/>
    <s v=""/>
    <s v=""/>
    <n v="0"/>
    <s v=""/>
    <s v=""/>
    <s v=""/>
    <s v=""/>
    <s v=""/>
    <s v=""/>
    <s v=""/>
    <m/>
    <s v=""/>
    <x v="2"/>
    <s v="BAM"/>
    <s v="KCADIPBMNGT"/>
    <s v="DBM"/>
    <x v="0"/>
    <s v="KSM"/>
    <s v="TRIM 3"/>
    <s v="A"/>
    <m/>
    <m/>
    <x v="0"/>
  </r>
  <r>
    <n v="2"/>
    <s v="TUESDAY"/>
    <s v="1100-1400 HRS"/>
    <s v="VIRTUAL"/>
    <s v="ZOOM"/>
    <x v="619"/>
    <s v="BUSINESS LAW"/>
    <s v="C1027"/>
    <s v="PERIS WAIRIMU"/>
    <s v="DPL"/>
    <s v="KSM"/>
    <m/>
    <n v="0"/>
    <n v="0"/>
    <m/>
    <s v=""/>
    <s v=""/>
    <s v=""/>
    <s v=""/>
    <s v=""/>
    <n v="0"/>
    <s v=""/>
    <s v=""/>
    <s v=""/>
    <s v=""/>
    <s v=""/>
    <s v=""/>
    <s v=""/>
    <m/>
    <s v=""/>
    <x v="2"/>
    <s v="BAM"/>
    <s v="KCADPL"/>
    <s v="DPL"/>
    <x v="0"/>
    <s v="KSM"/>
    <s v="TRIM 3"/>
    <s v="A"/>
    <m/>
    <m/>
    <x v="0"/>
  </r>
  <r>
    <n v="2"/>
    <s v="TUESDAY"/>
    <s v="1100-1400 HRS"/>
    <s v="VIRTUAL"/>
    <s v="ZOOM"/>
    <x v="619"/>
    <s v="BUSINESS LAW"/>
    <s v="C1027"/>
    <s v="PERIS WAIRIMU"/>
    <s v="DBM"/>
    <s v="MAIN"/>
    <s v="3"/>
    <s v="3"/>
    <n v="1"/>
    <n v="22"/>
    <s v=""/>
    <s v=""/>
    <s v=""/>
    <s v=""/>
    <s v=""/>
    <n v="1"/>
    <s v=""/>
    <s v=""/>
    <s v=""/>
    <s v=""/>
    <s v=""/>
    <s v=""/>
    <s v=""/>
    <m/>
    <s v=""/>
    <x v="2"/>
    <s v="BAM"/>
    <s v="KCADIPBMNGT"/>
    <s v="DBM"/>
    <x v="0"/>
    <s v="MAIN"/>
    <s v="TRIM 3"/>
    <s v="A"/>
    <m/>
    <m/>
    <x v="0"/>
  </r>
  <r>
    <n v="2"/>
    <s v="TUESDAY"/>
    <s v="1100-1400 HRS"/>
    <s v="VIRTUAL"/>
    <s v="ZOOM"/>
    <x v="619"/>
    <s v="BUSINESS LAW"/>
    <s v="C1027"/>
    <s v="PERIS WAIRIMU"/>
    <s v="DPL"/>
    <s v="MAIN"/>
    <m/>
    <n v="0"/>
    <n v="0"/>
    <m/>
    <s v=""/>
    <s v=""/>
    <s v=""/>
    <s v=""/>
    <s v=""/>
    <n v="0"/>
    <s v=""/>
    <s v=""/>
    <s v=""/>
    <s v=""/>
    <s v=""/>
    <s v=""/>
    <s v=""/>
    <m/>
    <s v=""/>
    <x v="2"/>
    <s v="BAM"/>
    <s v="KCADPL"/>
    <s v="DPL"/>
    <x v="0"/>
    <s v="MAIN"/>
    <s v="TRIM 3"/>
    <s v="A"/>
    <m/>
    <m/>
    <x v="0"/>
  </r>
  <r>
    <n v="2"/>
    <s v="TUESDAY"/>
    <s v="1100-1400 HRS"/>
    <s v="VIRTUAL"/>
    <s v="ZOOM"/>
    <x v="619"/>
    <s v="BUSINESS LAW"/>
    <s v="C1027"/>
    <s v="PERIS WAIRIMU"/>
    <s v="DBM"/>
    <s v="TOWN"/>
    <m/>
    <n v="0"/>
    <n v="0"/>
    <m/>
    <s v=""/>
    <s v=""/>
    <s v=""/>
    <s v=""/>
    <s v=""/>
    <n v="0"/>
    <s v=""/>
    <s v=""/>
    <s v=""/>
    <s v=""/>
    <s v=""/>
    <s v=""/>
    <s v=""/>
    <m/>
    <s v=""/>
    <x v="2"/>
    <s v="BAM"/>
    <s v="KCADIPBMNGT"/>
    <s v="DBM"/>
    <x v="0"/>
    <s v="TOWN"/>
    <s v="TRIM 3"/>
    <s v="A"/>
    <m/>
    <m/>
    <x v="0"/>
  </r>
  <r>
    <n v="2"/>
    <s v="TUESDAY"/>
    <s v="1100-1400 HRS"/>
    <s v="VIRTUAL"/>
    <s v="ZOOM"/>
    <x v="619"/>
    <s v="BUSINESS LAW"/>
    <s v="C1027"/>
    <s v="PERIS WAIRIMU"/>
    <s v="DPL"/>
    <s v="TOWN"/>
    <m/>
    <n v="0"/>
    <n v="0"/>
    <m/>
    <s v=""/>
    <s v=""/>
    <s v=""/>
    <s v=""/>
    <s v=""/>
    <n v="0"/>
    <s v=""/>
    <s v=""/>
    <s v=""/>
    <s v=""/>
    <s v=""/>
    <s v=""/>
    <s v=""/>
    <m/>
    <s v=""/>
    <x v="2"/>
    <s v="BAM"/>
    <s v="KCADPL"/>
    <s v="DPL"/>
    <x v="0"/>
    <s v="TOWN"/>
    <s v="TRIM 3"/>
    <s v="A"/>
    <m/>
    <m/>
    <x v="0"/>
  </r>
  <r>
    <n v="2"/>
    <s v="TUESDAY"/>
    <s v="0800-1100 HRS"/>
    <s v="VIRTUAL"/>
    <s v="ZOOM"/>
    <x v="620"/>
    <s v="PUBLIC PROCUREMENT LAW"/>
    <s v="C1027"/>
    <s v="PERIS WAIRIMU"/>
    <s v="DPL"/>
    <s v="KITENGELA"/>
    <m/>
    <n v="0"/>
    <n v="0"/>
    <m/>
    <s v=""/>
    <s v=""/>
    <s v=""/>
    <s v=""/>
    <s v=""/>
    <n v="0"/>
    <s v=""/>
    <s v=""/>
    <s v=""/>
    <s v=""/>
    <s v=""/>
    <s v=""/>
    <s v=""/>
    <m/>
    <s v=""/>
    <x v="2"/>
    <s v="BAM"/>
    <s v="KCADPL"/>
    <s v="DPL"/>
    <x v="0"/>
    <s v="KITENGELA"/>
    <s v="TRIM 4"/>
    <s v="A"/>
    <m/>
    <m/>
    <x v="0"/>
  </r>
  <r>
    <n v="2"/>
    <s v="TUESDAY"/>
    <s v="0800-1100 HRS"/>
    <s v="VIRTUAL"/>
    <s v="ZOOM"/>
    <x v="620"/>
    <s v="PUBLIC PROCUREMENT LAW"/>
    <s v="C1027"/>
    <s v="PERIS WAIRIMU"/>
    <s v="DPL"/>
    <s v="KSM"/>
    <m/>
    <n v="0"/>
    <n v="0"/>
    <m/>
    <s v=""/>
    <s v=""/>
    <s v=""/>
    <s v=""/>
    <s v=""/>
    <n v="0"/>
    <s v=""/>
    <s v=""/>
    <s v=""/>
    <s v=""/>
    <s v=""/>
    <s v=""/>
    <s v=""/>
    <m/>
    <s v=""/>
    <x v="2"/>
    <s v="BAM"/>
    <s v="KCADPL"/>
    <s v="DPL"/>
    <x v="0"/>
    <s v="KSM"/>
    <s v="TRIM 4"/>
    <s v="A"/>
    <m/>
    <m/>
    <x v="0"/>
  </r>
  <r>
    <n v="2"/>
    <s v="TUESDAY"/>
    <s v="0800-1100 HRS"/>
    <s v="VIRTUAL"/>
    <s v="ZOOM"/>
    <x v="620"/>
    <s v="PUBLIC PROCUREMENT LAW"/>
    <s v="C1027"/>
    <s v="PERIS WAIRIMU"/>
    <s v="DPL"/>
    <s v="MAIN"/>
    <n v="3"/>
    <n v="3"/>
    <n v="1"/>
    <n v="24"/>
    <s v=""/>
    <s v=""/>
    <s v=""/>
    <s v=""/>
    <s v=""/>
    <n v="1"/>
    <s v=""/>
    <s v=""/>
    <s v=""/>
    <s v=""/>
    <s v=""/>
    <s v=""/>
    <s v=""/>
    <m/>
    <s v=""/>
    <x v="2"/>
    <s v="BAM"/>
    <s v="KCADPL"/>
    <s v="DPL"/>
    <x v="0"/>
    <s v="MAIN"/>
    <s v="TRIM 4"/>
    <s v="A"/>
    <m/>
    <m/>
    <x v="0"/>
  </r>
  <r>
    <n v="2"/>
    <s v="TUESDAY"/>
    <s v="0800-1100 HRS"/>
    <s v="VIRTUAL"/>
    <s v="ZOOM"/>
    <x v="620"/>
    <s v="PUBLIC PROCUREMENT LAW"/>
    <s v="C1027"/>
    <s v="PERIS WAIRIMU"/>
    <s v="DPL"/>
    <s v="TOWN"/>
    <m/>
    <n v="0"/>
    <n v="0"/>
    <m/>
    <s v=""/>
    <s v=""/>
    <s v=""/>
    <s v=""/>
    <s v=""/>
    <n v="0"/>
    <s v=""/>
    <s v=""/>
    <s v=""/>
    <s v=""/>
    <s v=""/>
    <s v=""/>
    <s v=""/>
    <m/>
    <s v=""/>
    <x v="2"/>
    <s v="BAM"/>
    <s v="KCADPL"/>
    <s v="DPL"/>
    <x v="0"/>
    <s v="TOWN"/>
    <s v="TRIM 4"/>
    <s v="A"/>
    <m/>
    <m/>
    <x v="0"/>
  </r>
  <r>
    <n v="6"/>
    <s v="SATURDAY"/>
    <s v="1100-1400 HRS"/>
    <s v="VIRTUAL"/>
    <s v="ZOOM "/>
    <x v="621"/>
    <s v="PROJECT MANAGEMENT LEGAL FRAMEWORK"/>
    <s v="C1027"/>
    <s v="PERIS WAIRIMU"/>
    <s v="DPROJ"/>
    <s v="MAIN"/>
    <n v="3"/>
    <n v="3"/>
    <n v="1"/>
    <n v="20"/>
    <s v=""/>
    <n v="1"/>
    <s v=""/>
    <s v=""/>
    <s v=""/>
    <s v=""/>
    <s v=""/>
    <s v=""/>
    <s v=""/>
    <s v=""/>
    <s v=""/>
    <s v=""/>
    <s v=""/>
    <m/>
    <s v=""/>
    <x v="3"/>
    <s v="ACADEMIC"/>
    <s v="KCADIPPM"/>
    <s v="DPROJ"/>
    <x v="2"/>
    <s v="MAIN"/>
    <s v="STAGE 2"/>
    <s v="A"/>
    <m/>
    <m/>
    <x v="0"/>
  </r>
  <r>
    <n v="5"/>
    <s v="FRIDAY"/>
    <s v="0800-1100 HRS"/>
    <s v="PHYSICAL"/>
    <s v="TC 2-2"/>
    <x v="622"/>
    <s v="FINANCIAL ECONOMICS"/>
    <s v="C1028"/>
    <s v="JOHN OYARO"/>
    <s v="BEBS"/>
    <s v="MAIN"/>
    <n v="3"/>
    <n v="3"/>
    <n v="1"/>
    <n v="22"/>
    <s v=""/>
    <s v=""/>
    <s v=""/>
    <s v=""/>
    <s v=""/>
    <s v=""/>
    <s v=""/>
    <s v=""/>
    <s v=""/>
    <n v="1"/>
    <s v=""/>
    <s v=""/>
    <s v=""/>
    <m/>
    <s v=""/>
    <x v="2"/>
    <s v="ECOSTA"/>
    <s v="KCABEBS"/>
    <s v="BEBS"/>
    <x v="0"/>
    <s v="MAIN"/>
    <s v="YEAR3TRIM1"/>
    <s v="A"/>
    <m/>
    <n v="1"/>
    <x v="0"/>
  </r>
  <r>
    <n v="4"/>
    <s v="THURSDAY"/>
    <s v="1730-2030 HRS"/>
    <s v="PHYSICAL"/>
    <s v="TC 4-5"/>
    <x v="50"/>
    <s v="INTERNATIONAL FINANCE"/>
    <s v="C1028"/>
    <s v="JOHN OYARO"/>
    <s v="BCOM"/>
    <s v="MAIN"/>
    <n v="3"/>
    <n v="3"/>
    <n v="1"/>
    <n v="27"/>
    <s v=""/>
    <s v=""/>
    <s v=""/>
    <s v=""/>
    <s v=""/>
    <s v=""/>
    <s v=""/>
    <n v="1"/>
    <s v=""/>
    <s v=""/>
    <s v=""/>
    <s v=""/>
    <s v=""/>
    <m/>
    <s v=""/>
    <x v="2"/>
    <s v="AF"/>
    <s v="KCABCOM"/>
    <s v="BCOM"/>
    <x v="2"/>
    <s v="MAIN"/>
    <s v="YEAR2TRIM3"/>
    <s v="A"/>
    <s v="FO"/>
    <s v="TRIM 4A"/>
    <x v="0"/>
  </r>
  <r>
    <n v="5"/>
    <s v="FRIDAY"/>
    <s v="1100-1400 HRS"/>
    <s v="PHYSICAL"/>
    <s v="TBA"/>
    <x v="623"/>
    <s v="FINANCIAL RISK MANAGEMENT"/>
    <s v="C1028"/>
    <s v="JOHN OYARO"/>
    <s v="BCOM"/>
    <s v="MAIN"/>
    <n v="3"/>
    <n v="3"/>
    <n v="1"/>
    <n v="15"/>
    <s v=""/>
    <s v=""/>
    <s v=""/>
    <s v=""/>
    <s v=""/>
    <s v=""/>
    <s v=""/>
    <n v="1"/>
    <s v=""/>
    <s v=""/>
    <s v=""/>
    <s v=""/>
    <s v=""/>
    <m/>
    <s v=""/>
    <x v="2"/>
    <s v="AF"/>
    <s v="KCABCOM"/>
    <s v="BCOM"/>
    <x v="0"/>
    <s v="MAIN"/>
    <s v="YEAR3TRIM2"/>
    <s v="B"/>
    <s v="FO"/>
    <n v="28"/>
    <x v="0"/>
  </r>
  <r>
    <n v="2"/>
    <s v="TUESDAY"/>
    <s v="1100-1400 HRS"/>
    <s v="PHYSICAL"/>
    <s v="3-4"/>
    <x v="623"/>
    <s v="FINANCIAL RISK MANAGEMENT"/>
    <s v="C1028"/>
    <s v="JOHN OYARO"/>
    <s v="BPM"/>
    <s v="TOWN"/>
    <n v="3"/>
    <n v="3"/>
    <n v="1"/>
    <n v="22"/>
    <s v=""/>
    <s v=""/>
    <s v=""/>
    <s v=""/>
    <s v=""/>
    <s v=""/>
    <s v=""/>
    <n v="1"/>
    <s v=""/>
    <s v=""/>
    <s v=""/>
    <s v=""/>
    <s v=""/>
    <m/>
    <s v=""/>
    <x v="2"/>
    <s v="AF"/>
    <s v="KCABSCPM"/>
    <s v="BPM"/>
    <x v="0"/>
    <s v="TOWN"/>
    <s v="YEAR2TRIM3"/>
    <s v="A"/>
    <m/>
    <n v="3"/>
    <x v="0"/>
  </r>
  <r>
    <n v="5"/>
    <s v="FRIDAY"/>
    <s v="1730-2030 HRS"/>
    <s v="VIRTUAL"/>
    <s v="ZOOM"/>
    <x v="624"/>
    <s v="EVALUATION OF BUSINESS INVESTMENTS"/>
    <s v="C1028"/>
    <s v="JOHN OYARO"/>
    <s v="BBIT"/>
    <s v="MAIN"/>
    <m/>
    <n v="0"/>
    <n v="0"/>
    <m/>
    <m/>
    <s v=""/>
    <s v=""/>
    <s v=""/>
    <s v=""/>
    <s v=""/>
    <n v="0"/>
    <s v=""/>
    <s v=""/>
    <s v=""/>
    <s v=""/>
    <s v=""/>
    <s v=""/>
    <m/>
    <s v=""/>
    <x v="0"/>
    <s v="AF"/>
    <s v="KCABBIT"/>
    <s v="BBIT"/>
    <x v="1"/>
    <s v="MAIN"/>
    <s v="YEAR3TRIM2"/>
    <s v="A"/>
    <m/>
    <m/>
    <x v="0"/>
  </r>
  <r>
    <n v="5"/>
    <s v="FRIDAY"/>
    <s v="1730-2030 HRS"/>
    <s v="VIRTUAL"/>
    <s v="ZOOM"/>
    <x v="624"/>
    <s v="EVALUATION OF BUSINESS INVESTMENTS"/>
    <s v="C1028"/>
    <s v="JOHN OYARO"/>
    <s v="BBIT"/>
    <s v="MAIN"/>
    <m/>
    <n v="0"/>
    <n v="0"/>
    <m/>
    <m/>
    <s v=""/>
    <s v=""/>
    <s v=""/>
    <s v=""/>
    <s v=""/>
    <n v="0"/>
    <s v=""/>
    <s v=""/>
    <s v=""/>
    <s v=""/>
    <s v=""/>
    <s v=""/>
    <m/>
    <s v=""/>
    <x v="0"/>
    <s v="AF"/>
    <s v="KCABBIT"/>
    <s v="BBIT"/>
    <x v="1"/>
    <s v="MAIN"/>
    <s v="YEAR3TRIM2"/>
    <s v="A"/>
    <m/>
    <m/>
    <x v="0"/>
  </r>
  <r>
    <n v="1"/>
    <s v="MONDAY"/>
    <s v="1400-1700 HRS"/>
    <s v="PHYSICAL"/>
    <s v="2-3"/>
    <x v="613"/>
    <s v="FINANCIAL MANAGEMENT"/>
    <s v="C1028"/>
    <s v="JOHN OYARO"/>
    <s v="CPA"/>
    <s v="TOWN"/>
    <n v="3"/>
    <n v="3"/>
    <n v="1"/>
    <n v="19"/>
    <n v="1"/>
    <s v=""/>
    <s v=""/>
    <s v=""/>
    <s v=""/>
    <s v=""/>
    <s v=""/>
    <s v=""/>
    <s v=""/>
    <s v=""/>
    <s v=""/>
    <s v=""/>
    <s v=""/>
    <m/>
    <s v=""/>
    <x v="3"/>
    <s v="PROFESSIONAL"/>
    <s v="CPA"/>
    <s v="CPA"/>
    <x v="0"/>
    <s v="TOWN"/>
    <m/>
    <s v="A"/>
    <m/>
    <m/>
    <x v="0"/>
  </r>
  <r>
    <n v="2"/>
    <s v="TUESDAY"/>
    <s v="1400-1700 HRS"/>
    <s v="PHYSICAL"/>
    <s v="2-2"/>
    <x v="613"/>
    <s v="FINANCIAL MANAGEMENT"/>
    <s v="C1028"/>
    <s v="JOHN OYARO"/>
    <s v="CPA"/>
    <s v="TOWN"/>
    <n v="3"/>
    <n v="3"/>
    <n v="1"/>
    <n v="16"/>
    <n v="1"/>
    <s v=""/>
    <s v=""/>
    <s v=""/>
    <s v=""/>
    <s v=""/>
    <s v=""/>
    <s v=""/>
    <s v=""/>
    <s v=""/>
    <s v=""/>
    <s v=""/>
    <s v=""/>
    <m/>
    <s v=""/>
    <x v="3"/>
    <s v="PROFESSIONAL"/>
    <s v="CPA"/>
    <s v="CPA"/>
    <x v="0"/>
    <s v="TOWN"/>
    <m/>
    <s v="A"/>
    <m/>
    <m/>
    <x v="0"/>
  </r>
  <r>
    <n v="2"/>
    <s v="TUESDAY"/>
    <s v="0800-1100 HRS"/>
    <s v="PHYSICAL"/>
    <s v="PDC-03"/>
    <x v="612"/>
    <s v="ADVANCED FINANCIAL MANAGEMENT "/>
    <s v="C1028"/>
    <s v="JOHN OYARO"/>
    <s v="CPA"/>
    <s v="MAIN"/>
    <n v="3"/>
    <n v="3"/>
    <n v="1"/>
    <n v="14"/>
    <n v="1"/>
    <s v=""/>
    <s v=""/>
    <s v=""/>
    <s v=""/>
    <s v=""/>
    <s v=""/>
    <s v=""/>
    <s v=""/>
    <s v=""/>
    <s v=""/>
    <s v=""/>
    <s v=""/>
    <m/>
    <s v=""/>
    <x v="3"/>
    <s v="PROFESSIONAL"/>
    <s v="CPA"/>
    <s v="CPA"/>
    <x v="0"/>
    <s v="MAIN"/>
    <s v="SEC-5"/>
    <s v="A"/>
    <m/>
    <m/>
    <x v="0"/>
  </r>
  <r>
    <n v="3"/>
    <s v="WEDNESDAY"/>
    <s v="0800-1100 HRS"/>
    <s v="PHYSICAL"/>
    <s v="PDC-03"/>
    <x v="612"/>
    <s v="ADVANCED FINANCIAL MANAGEMENT "/>
    <s v="C1028"/>
    <s v="JOHN OYARO"/>
    <s v="CPA"/>
    <s v="MAIN"/>
    <n v="3"/>
    <n v="3"/>
    <n v="1"/>
    <n v="22"/>
    <n v="1"/>
    <s v=""/>
    <s v=""/>
    <s v=""/>
    <s v=""/>
    <s v=""/>
    <s v=""/>
    <s v=""/>
    <s v=""/>
    <s v=""/>
    <s v=""/>
    <s v=""/>
    <s v=""/>
    <m/>
    <s v=""/>
    <x v="3"/>
    <s v="PROFESSIONAL"/>
    <s v="CPA"/>
    <s v="CPA"/>
    <x v="0"/>
    <s v="MAIN"/>
    <s v="SEC-5"/>
    <s v="A"/>
    <m/>
    <m/>
    <x v="0"/>
  </r>
  <r>
    <n v="5"/>
    <s v="FRIDAY"/>
    <s v="1100-1400 HRS"/>
    <s v="PHYSICAL"/>
    <s v="PDC-03"/>
    <x v="612"/>
    <s v="ADVANCED FINANCIAL MANAGEMENT "/>
    <s v="C1028"/>
    <s v="JOHN OYARO"/>
    <s v="CPA"/>
    <s v="MAIN"/>
    <n v="3"/>
    <n v="3"/>
    <n v="1"/>
    <n v="22"/>
    <n v="1"/>
    <s v=""/>
    <s v=""/>
    <s v=""/>
    <s v=""/>
    <s v=""/>
    <s v=""/>
    <s v=""/>
    <s v=""/>
    <s v=""/>
    <s v=""/>
    <s v=""/>
    <s v=""/>
    <m/>
    <s v=""/>
    <x v="3"/>
    <s v="PROFESSIONAL"/>
    <s v="CPA"/>
    <s v="CPA"/>
    <x v="0"/>
    <s v="MAIN"/>
    <s v="SEC-5"/>
    <s v="A"/>
    <m/>
    <m/>
    <x v="0"/>
  </r>
  <r>
    <n v="1"/>
    <s v="MONDAY"/>
    <s v="1100-1400 HRS"/>
    <s v="PHYSICAL"/>
    <s v="6-2"/>
    <x v="612"/>
    <s v="ADVANCED FINANCIAL MANAGEMENT "/>
    <s v="C1028"/>
    <s v="JOHN OYARO"/>
    <s v="CPA"/>
    <s v="TOWN"/>
    <n v="3"/>
    <n v="3"/>
    <n v="1"/>
    <n v="8"/>
    <n v="1"/>
    <s v=""/>
    <s v=""/>
    <s v=""/>
    <s v=""/>
    <s v=""/>
    <s v=""/>
    <s v=""/>
    <s v=""/>
    <s v=""/>
    <s v=""/>
    <s v=""/>
    <s v=""/>
    <m/>
    <s v=""/>
    <x v="3"/>
    <s v="PROFESSIONAL"/>
    <s v="CPA"/>
    <s v="CPA"/>
    <x v="0"/>
    <s v="TOWN"/>
    <m/>
    <s v="A"/>
    <m/>
    <m/>
    <x v="0"/>
  </r>
  <r>
    <n v="2"/>
    <s v="TUESDAY"/>
    <s v="1100-1400 HRS"/>
    <s v="PHYSICAL"/>
    <s v="6-2"/>
    <x v="612"/>
    <s v="ADVANCED FINANCIAL MANAGEMENT "/>
    <s v="C1028"/>
    <s v="JOHN OYARO"/>
    <s v="CPA"/>
    <s v="TOWN"/>
    <n v="3"/>
    <n v="3"/>
    <n v="1"/>
    <n v="8"/>
    <n v="1"/>
    <s v=""/>
    <s v=""/>
    <s v=""/>
    <s v=""/>
    <s v=""/>
    <s v=""/>
    <s v=""/>
    <s v=""/>
    <s v=""/>
    <s v=""/>
    <s v=""/>
    <s v=""/>
    <m/>
    <s v=""/>
    <x v="3"/>
    <s v="PROFESSIONAL"/>
    <s v="CPA"/>
    <s v="CPA"/>
    <x v="0"/>
    <s v="TOWN"/>
    <m/>
    <s v="A"/>
    <m/>
    <m/>
    <x v="0"/>
  </r>
  <r>
    <n v="3"/>
    <s v="WEDNESDAY"/>
    <s v="1100-1400 HRS"/>
    <s v="PHYSICAL"/>
    <s v="6-2"/>
    <x v="612"/>
    <s v="ADVANCED FINANCIAL MANAGEMENT "/>
    <s v="C1028"/>
    <s v="JOHN OYARO"/>
    <s v="CPA"/>
    <s v="TOWN"/>
    <n v="2"/>
    <n v="2"/>
    <n v="1"/>
    <n v="8"/>
    <n v="1"/>
    <s v=""/>
    <s v=""/>
    <s v=""/>
    <s v=""/>
    <s v=""/>
    <s v=""/>
    <s v=""/>
    <s v=""/>
    <s v=""/>
    <s v=""/>
    <s v=""/>
    <s v=""/>
    <m/>
    <s v=""/>
    <x v="3"/>
    <s v="PROFESSIONAL"/>
    <s v="CPA"/>
    <s v="CPA"/>
    <x v="0"/>
    <s v="TOWN"/>
    <m/>
    <s v="A"/>
    <m/>
    <m/>
    <x v="0"/>
  </r>
  <r>
    <n v="1"/>
    <s v="MONDAY"/>
    <s v="1730-2030 HRS"/>
    <s v="VIRTUAL"/>
    <s v="ZOOM "/>
    <x v="612"/>
    <s v="ADVANCED FINANCIAL MANAGEMENT "/>
    <s v="C1028"/>
    <s v="JOHN OYARO"/>
    <s v="CPA"/>
    <s v="KITENGELA"/>
    <m/>
    <n v="0"/>
    <n v="0"/>
    <n v="0"/>
    <n v="0"/>
    <s v=""/>
    <s v=""/>
    <s v=""/>
    <s v=""/>
    <s v=""/>
    <s v=""/>
    <s v=""/>
    <s v=""/>
    <s v=""/>
    <s v=""/>
    <s v=""/>
    <s v=""/>
    <m/>
    <s v=""/>
    <x v="3"/>
    <s v="PROFESSIONAL"/>
    <s v="CPA"/>
    <s v="CPA"/>
    <x v="2"/>
    <s v="KITENGELA"/>
    <m/>
    <s v="A"/>
    <m/>
    <s v="BLENDED"/>
    <x v="0"/>
  </r>
  <r>
    <n v="6"/>
    <s v="SATURDAY"/>
    <s v="0800-1100 HRS"/>
    <s v="VIRTUAL"/>
    <s v="ZOOM "/>
    <x v="612"/>
    <s v="ADVANCED FINANCIAL MANAGEMENT "/>
    <s v="C1028"/>
    <s v="JOHN OYARO"/>
    <s v="CPA"/>
    <s v="KITENGELA"/>
    <m/>
    <n v="0"/>
    <n v="0"/>
    <n v="0"/>
    <n v="0"/>
    <s v=""/>
    <s v=""/>
    <s v=""/>
    <s v=""/>
    <s v=""/>
    <s v=""/>
    <s v=""/>
    <s v=""/>
    <s v=""/>
    <s v=""/>
    <s v=""/>
    <s v=""/>
    <m/>
    <s v=""/>
    <x v="3"/>
    <s v="PROFESSIONAL"/>
    <s v="CPA"/>
    <s v="CPA"/>
    <x v="2"/>
    <s v="KITENGELA"/>
    <m/>
    <s v="A"/>
    <m/>
    <s v="BLENDED"/>
    <x v="0"/>
  </r>
  <r>
    <n v="6"/>
    <s v="SATURDAY"/>
    <s v="1100-1400 HRS"/>
    <s v="VIRTUAL"/>
    <s v="ZOOM "/>
    <x v="612"/>
    <s v="ADVANCED FINANCIAL MANAGEMENT "/>
    <s v="C1028"/>
    <s v="JOHN OYARO"/>
    <s v="CPA"/>
    <s v="KITENGELA"/>
    <m/>
    <n v="0"/>
    <n v="0"/>
    <n v="0"/>
    <n v="0"/>
    <s v=""/>
    <s v=""/>
    <s v=""/>
    <s v=""/>
    <s v=""/>
    <s v=""/>
    <s v=""/>
    <s v=""/>
    <s v=""/>
    <s v=""/>
    <s v=""/>
    <s v=""/>
    <m/>
    <s v=""/>
    <x v="3"/>
    <s v="PROFESSIONAL"/>
    <s v="CPA"/>
    <s v="CPA"/>
    <x v="2"/>
    <s v="KITENGELA"/>
    <m/>
    <s v="A"/>
    <m/>
    <s v="BLENDED- TIME CHANGED"/>
    <x v="0"/>
  </r>
  <r>
    <n v="1"/>
    <s v="MONDAY"/>
    <s v="1730-2030 HRS"/>
    <s v="PHYSICAL"/>
    <s v="3-1"/>
    <x v="612"/>
    <s v="ADVANCED FINANCIAL MANAGEMENT "/>
    <s v="C1028"/>
    <s v="JOHN OYARO"/>
    <s v="CPA"/>
    <s v="TOWN"/>
    <n v="3"/>
    <n v="3"/>
    <n v="1"/>
    <n v="18"/>
    <n v="1"/>
    <s v=""/>
    <s v=""/>
    <s v=""/>
    <s v=""/>
    <s v=""/>
    <s v=""/>
    <s v=""/>
    <s v=""/>
    <s v=""/>
    <s v=""/>
    <s v=""/>
    <s v=""/>
    <m/>
    <s v=""/>
    <x v="3"/>
    <s v="PROFESSIONAL"/>
    <s v="CPA"/>
    <s v="CPA"/>
    <x v="2"/>
    <s v="TOWN"/>
    <m/>
    <s v="A"/>
    <m/>
    <s v="BLENDED"/>
    <x v="0"/>
  </r>
  <r>
    <n v="6"/>
    <s v="SATURDAY"/>
    <s v="0800-1100 HRS"/>
    <s v="PHYSICAL"/>
    <s v="3-2"/>
    <x v="612"/>
    <s v="ADVANCED FINANCIAL MANAGEMENT "/>
    <s v="C1028"/>
    <s v="JOHN OYARO"/>
    <s v="CPA"/>
    <s v="TOWN"/>
    <n v="3"/>
    <n v="3"/>
    <n v="1"/>
    <n v="19"/>
    <n v="1"/>
    <s v=""/>
    <s v=""/>
    <s v=""/>
    <s v=""/>
    <s v=""/>
    <s v=""/>
    <s v=""/>
    <s v=""/>
    <s v=""/>
    <s v=""/>
    <s v=""/>
    <s v=""/>
    <m/>
    <s v=""/>
    <x v="3"/>
    <s v="PROFESSIONAL"/>
    <s v="CPA"/>
    <s v="CPA"/>
    <x v="2"/>
    <s v="TOWN"/>
    <m/>
    <s v="A"/>
    <m/>
    <s v="BLENDED"/>
    <x v="0"/>
  </r>
  <r>
    <n v="6"/>
    <s v="SATURDAY"/>
    <s v="1100-1400 HRS"/>
    <s v="PHYSICAL"/>
    <s v="3-2"/>
    <x v="612"/>
    <s v="ADVANCED FINANCIAL MANAGEMENT "/>
    <s v="C1028"/>
    <s v="JOHN OYARO"/>
    <s v="CPA"/>
    <s v="TOWN"/>
    <n v="2"/>
    <n v="2"/>
    <n v="1"/>
    <n v="19"/>
    <n v="1"/>
    <s v=""/>
    <s v=""/>
    <s v=""/>
    <s v=""/>
    <s v=""/>
    <s v=""/>
    <s v=""/>
    <s v=""/>
    <s v=""/>
    <s v=""/>
    <s v=""/>
    <s v=""/>
    <m/>
    <s v=""/>
    <x v="3"/>
    <s v="PROFESSIONAL"/>
    <s v="CPA"/>
    <s v="CPA"/>
    <x v="2"/>
    <s v="TOWN"/>
    <m/>
    <s v="A"/>
    <m/>
    <s v="BLENDED- TIME CHANGED"/>
    <x v="0"/>
  </r>
  <r>
    <n v="1"/>
    <s v="MONDAY"/>
    <s v="1400-1700 HRS"/>
    <s v="PHYSICAL"/>
    <s v="6-4"/>
    <x v="614"/>
    <s v="FUNDAMENTALS OF FINANCE"/>
    <s v="C1028"/>
    <s v="JOHN OYARO"/>
    <s v="ATD"/>
    <s v="TOWN"/>
    <n v="3"/>
    <n v="3"/>
    <n v="1"/>
    <n v="7"/>
    <n v="1"/>
    <s v=""/>
    <s v=""/>
    <s v=""/>
    <s v=""/>
    <s v=""/>
    <s v=""/>
    <s v=""/>
    <s v=""/>
    <s v=""/>
    <s v=""/>
    <s v=""/>
    <s v=""/>
    <m/>
    <s v=""/>
    <x v="3"/>
    <s v="PROFESSIONAL"/>
    <s v="ATD"/>
    <s v="ATD"/>
    <x v="0"/>
    <s v="TOWN"/>
    <s v="ATD III"/>
    <s v="A"/>
    <m/>
    <m/>
    <x v="0"/>
  </r>
  <r>
    <n v="2"/>
    <s v="TUESDAY"/>
    <s v="1400-1700 HRS"/>
    <s v="PHYSICAL"/>
    <s v="3-2"/>
    <x v="614"/>
    <s v="FUNDAMENTALS OF FINANCE"/>
    <s v="C1028"/>
    <s v="JOHN OYARO"/>
    <s v="ATD"/>
    <s v="TOWN"/>
    <n v="3"/>
    <n v="0"/>
    <n v="0"/>
    <n v="0"/>
    <n v="0"/>
    <s v=""/>
    <s v=""/>
    <s v=""/>
    <s v=""/>
    <s v=""/>
    <s v=""/>
    <s v=""/>
    <s v=""/>
    <s v=""/>
    <s v=""/>
    <s v=""/>
    <s v=""/>
    <m/>
    <s v=""/>
    <x v="3"/>
    <s v="PROFESSIONAL"/>
    <s v="ATD"/>
    <s v="ATD"/>
    <x v="0"/>
    <s v="TOWN"/>
    <s v="ATD III"/>
    <s v="A"/>
    <m/>
    <m/>
    <x v="0"/>
  </r>
  <r>
    <n v="2"/>
    <s v="TUESDAY"/>
    <s v="1730-2030 HRS"/>
    <s v="VIRTUAL"/>
    <s v="ZOOM "/>
    <x v="625"/>
    <s v="FINANCIAL STATEMENT ANALYSIS"/>
    <s v="C1037"/>
    <s v="ANDREW RORI"/>
    <s v="CIFA"/>
    <s v="MAIN"/>
    <n v="3"/>
    <n v="3"/>
    <n v="1"/>
    <n v="8"/>
    <n v="1"/>
    <s v=""/>
    <s v=""/>
    <s v=""/>
    <s v=""/>
    <s v=""/>
    <s v=""/>
    <s v=""/>
    <s v=""/>
    <s v=""/>
    <s v=""/>
    <s v=""/>
    <s v=""/>
    <m/>
    <s v=""/>
    <x v="3"/>
    <s v="PROFESSIONAL"/>
    <s v="CIFA"/>
    <s v="CIFA"/>
    <x v="2"/>
    <s v="MAIN"/>
    <s v="STAGE 3"/>
    <s v="A"/>
    <m/>
    <m/>
    <x v="0"/>
  </r>
  <r>
    <n v="6"/>
    <s v="SATURDAY"/>
    <s v="0800-1100 HRS"/>
    <s v="VIRTUAL"/>
    <s v="ZOOM "/>
    <x v="625"/>
    <s v="FINANCIAL STATEMENT ANALYSIS"/>
    <s v="C1037"/>
    <s v="ANDREW RORI"/>
    <s v="CIFA"/>
    <s v="MAIN"/>
    <n v="3"/>
    <n v="3"/>
    <n v="1"/>
    <n v="8"/>
    <n v="1"/>
    <s v=""/>
    <s v=""/>
    <s v=""/>
    <s v=""/>
    <s v=""/>
    <s v=""/>
    <s v=""/>
    <s v=""/>
    <s v=""/>
    <s v=""/>
    <s v=""/>
    <s v=""/>
    <m/>
    <s v=""/>
    <x v="3"/>
    <s v="PROFESSIONAL"/>
    <s v="CIFA"/>
    <s v="CIFA"/>
    <x v="2"/>
    <s v="MAIN"/>
    <s v="STAGE 3"/>
    <s v="A"/>
    <m/>
    <m/>
    <x v="0"/>
  </r>
  <r>
    <n v="5"/>
    <s v="FRIDAY"/>
    <s v="1730-2030 HRS"/>
    <s v="PHYSICAL"/>
    <s v="PDC-05"/>
    <x v="626"/>
    <s v="ADVANCED FINANCIAL REPORTING AND ANALYSIS"/>
    <s v="C1037"/>
    <s v="ANDREW RORI"/>
    <s v="CPA"/>
    <s v="MAIN"/>
    <n v="3"/>
    <n v="3"/>
    <n v="1"/>
    <n v="19"/>
    <n v="1"/>
    <s v=""/>
    <s v=""/>
    <s v=""/>
    <s v=""/>
    <s v=""/>
    <s v=""/>
    <s v=""/>
    <s v=""/>
    <s v=""/>
    <s v=""/>
    <s v=""/>
    <s v=""/>
    <m/>
    <s v=""/>
    <x v="3"/>
    <s v="PROFESSIONAL"/>
    <s v="CPA"/>
    <s v="CPA"/>
    <x v="2"/>
    <s v="MAIN"/>
    <s v="SEC 5"/>
    <s v="A"/>
    <m/>
    <m/>
    <x v="0"/>
  </r>
  <r>
    <n v="6"/>
    <s v="SATURDAY"/>
    <s v="1100-1400 HRS"/>
    <s v="PHYSICAL"/>
    <s v="PDC-05"/>
    <x v="626"/>
    <s v="ADVANCED FINANCIAL REPORTING AND ANALYSIS"/>
    <s v="C1037"/>
    <s v="ANDREW RORI"/>
    <s v="CPA"/>
    <s v="MAIN"/>
    <n v="3"/>
    <n v="3"/>
    <n v="1"/>
    <n v="18"/>
    <n v="1"/>
    <s v=""/>
    <s v=""/>
    <s v=""/>
    <s v=""/>
    <s v=""/>
    <s v=""/>
    <s v=""/>
    <s v=""/>
    <s v=""/>
    <s v=""/>
    <s v=""/>
    <s v=""/>
    <m/>
    <s v=""/>
    <x v="3"/>
    <s v="PROFESSIONAL"/>
    <s v="CPA"/>
    <s v="CPA"/>
    <x v="2"/>
    <s v="MAIN"/>
    <s v="SEC 5"/>
    <s v="A"/>
    <m/>
    <m/>
    <x v="0"/>
  </r>
  <r>
    <n v="6"/>
    <s v="SATURDAY"/>
    <s v="1400-1700 HRS"/>
    <s v="PHYSICAL"/>
    <s v="PDC-05"/>
    <x v="626"/>
    <s v="ADVANCED FINANCIAL REPORTING AND ANALYSIS"/>
    <s v="C1037"/>
    <s v="ANDREW RORI"/>
    <s v="CPA"/>
    <s v="MAIN"/>
    <n v="3"/>
    <n v="3"/>
    <n v="1"/>
    <n v="19"/>
    <n v="1"/>
    <s v=""/>
    <s v=""/>
    <s v=""/>
    <s v=""/>
    <s v=""/>
    <s v=""/>
    <s v=""/>
    <s v=""/>
    <s v=""/>
    <s v=""/>
    <s v=""/>
    <s v=""/>
    <m/>
    <s v=""/>
    <x v="3"/>
    <s v="PROFESSIONAL"/>
    <s v="CPA"/>
    <s v="CPA"/>
    <x v="2"/>
    <s v="MAIN"/>
    <s v="SEC 5"/>
    <s v="A"/>
    <m/>
    <m/>
    <x v="0"/>
  </r>
  <r>
    <n v="5"/>
    <s v="FRIDAY"/>
    <s v="1730-2030 HRS"/>
    <s v="PHYSICAL"/>
    <s v="PDC-01"/>
    <x v="237"/>
    <s v="PRINCIPLES OF ACCOUNTING AND TAXATION"/>
    <s v="C1040"/>
    <s v="JOB CHEGE"/>
    <s v="CS"/>
    <s v="MAIN"/>
    <n v="2"/>
    <n v="2"/>
    <n v="1"/>
    <n v="12"/>
    <n v="1"/>
    <s v=""/>
    <s v=""/>
    <s v=""/>
    <s v=""/>
    <s v=""/>
    <s v=""/>
    <s v=""/>
    <s v=""/>
    <s v=""/>
    <s v=""/>
    <s v=""/>
    <s v=""/>
    <m/>
    <s v=""/>
    <x v="3"/>
    <s v="PROFESSIONAL"/>
    <s v="CS"/>
    <s v="CS"/>
    <x v="2"/>
    <s v="MAIN"/>
    <s v="ACCA I"/>
    <s v="A"/>
    <m/>
    <m/>
    <x v="0"/>
  </r>
  <r>
    <n v="1"/>
    <s v="MONDAY"/>
    <s v="1730-2030 HRS"/>
    <s v="PHYSICAL"/>
    <s v="PDC-01"/>
    <x v="237"/>
    <s v="PRINCIPLES OF ACCOUNTING AND TAXATION"/>
    <s v="C1040"/>
    <s v="JOB CHEGE"/>
    <s v="CS"/>
    <s v="MAIN"/>
    <m/>
    <n v="0"/>
    <n v="0"/>
    <n v="12"/>
    <n v="0"/>
    <s v=""/>
    <s v=""/>
    <s v=""/>
    <s v=""/>
    <s v=""/>
    <s v=""/>
    <s v=""/>
    <s v=""/>
    <s v=""/>
    <s v=""/>
    <s v=""/>
    <s v=""/>
    <m/>
    <s v=""/>
    <x v="3"/>
    <s v="PROFESSIONAL"/>
    <s v="CS"/>
    <s v="CS"/>
    <x v="2"/>
    <s v="MAIN"/>
    <m/>
    <s v="A"/>
    <m/>
    <m/>
    <x v="0"/>
  </r>
  <r>
    <n v="6"/>
    <s v="SATURDAY"/>
    <s v="0800-1100 HRS"/>
    <s v="PHYSICAL"/>
    <s v="PDC-01"/>
    <x v="237"/>
    <s v="PRINCIPLES OF ACCOUNTING AND TAXATION"/>
    <s v="C1040"/>
    <s v="JOB CHEGE"/>
    <s v="CS"/>
    <s v="MAIN"/>
    <m/>
    <n v="0"/>
    <n v="0"/>
    <n v="12"/>
    <n v="0"/>
    <s v=""/>
    <s v=""/>
    <s v=""/>
    <s v=""/>
    <s v=""/>
    <s v=""/>
    <s v=""/>
    <s v=""/>
    <s v=""/>
    <s v=""/>
    <s v=""/>
    <s v=""/>
    <m/>
    <s v=""/>
    <x v="3"/>
    <s v="PROFESSIONAL"/>
    <s v="CS"/>
    <s v="CS"/>
    <x v="2"/>
    <s v="MAIN"/>
    <m/>
    <s v="A"/>
    <m/>
    <m/>
    <x v="0"/>
  </r>
  <r>
    <n v="1"/>
    <s v="MONDAY"/>
    <s v="1400-1700 HRS"/>
    <s v="PHYSICAL"/>
    <s v="TC 1-5"/>
    <x v="627"/>
    <s v="QUANTITATIVE MODELLING SKILLS"/>
    <s v="C1040"/>
    <s v="JOB CHEGE"/>
    <s v="DDMA"/>
    <s v="MAIN"/>
    <n v="3"/>
    <n v="3"/>
    <n v="1"/>
    <n v="14"/>
    <s v=""/>
    <n v="1"/>
    <s v=""/>
    <s v=""/>
    <s v=""/>
    <s v=""/>
    <s v=""/>
    <s v=""/>
    <s v=""/>
    <s v=""/>
    <s v=""/>
    <s v=""/>
    <s v=""/>
    <m/>
    <s v=""/>
    <x v="3"/>
    <s v="PROFESSIONAL"/>
    <s v="DDMA"/>
    <s v="DDMA"/>
    <x v="0"/>
    <s v="MAIN"/>
    <m/>
    <s v="A"/>
    <m/>
    <m/>
    <x v="0"/>
  </r>
  <r>
    <n v="4"/>
    <s v="THURSDAY"/>
    <s v="1100-1400 HRS"/>
    <s v="LAB"/>
    <s v="TC 1-7"/>
    <x v="627"/>
    <s v="QUANTITATIVE MODELLING SKILLS"/>
    <s v="C1040"/>
    <s v="JOB CHEGE"/>
    <s v="DDMA"/>
    <s v="MAIN"/>
    <n v="3"/>
    <n v="3"/>
    <n v="1"/>
    <n v="14"/>
    <s v=""/>
    <n v="1"/>
    <s v=""/>
    <s v=""/>
    <s v=""/>
    <s v=""/>
    <s v=""/>
    <s v=""/>
    <s v=""/>
    <s v=""/>
    <s v=""/>
    <s v=""/>
    <s v=""/>
    <m/>
    <s v=""/>
    <x v="3"/>
    <s v="PROFESSIONAL"/>
    <s v="DDMA"/>
    <s v="DDMA"/>
    <x v="0"/>
    <s v="MAIN"/>
    <m/>
    <s v="A"/>
    <m/>
    <m/>
    <x v="0"/>
  </r>
  <r>
    <n v="1"/>
    <s v="MONDAY"/>
    <s v="1730-2030 HRS"/>
    <s v="PHYSICAL"/>
    <s v="PDC-01"/>
    <x v="238"/>
    <s v="FINANCIAL ACCOUNTING"/>
    <s v="C1040"/>
    <s v="JOB CHEGE"/>
    <s v="CIFA"/>
    <s v="MAIN"/>
    <m/>
    <n v="0"/>
    <n v="0"/>
    <n v="9"/>
    <n v="0"/>
    <s v=""/>
    <s v=""/>
    <s v=""/>
    <s v=""/>
    <s v=""/>
    <s v=""/>
    <s v=""/>
    <s v=""/>
    <s v=""/>
    <s v=""/>
    <s v=""/>
    <s v=""/>
    <m/>
    <s v=""/>
    <x v="3"/>
    <s v="PROFESSIONAL"/>
    <s v="CIFA"/>
    <s v="CIFA"/>
    <x v="2"/>
    <s v="MAIN"/>
    <s v="CIFA SEC 3"/>
    <s v="A"/>
    <m/>
    <m/>
    <x v="0"/>
  </r>
  <r>
    <n v="1"/>
    <s v="MONDAY"/>
    <s v="1730-2030 HRS"/>
    <s v="PHYSICAL"/>
    <s v="PDC-01"/>
    <x v="238"/>
    <s v="FINANCIAL ACCOUNTING"/>
    <s v="C1040"/>
    <s v="JOB CHEGE"/>
    <s v="CPA"/>
    <s v="MAIN"/>
    <n v="3"/>
    <n v="3"/>
    <n v="1"/>
    <n v="40"/>
    <n v="1"/>
    <s v=""/>
    <s v=""/>
    <s v=""/>
    <s v=""/>
    <s v=""/>
    <s v=""/>
    <s v=""/>
    <s v=""/>
    <s v=""/>
    <s v=""/>
    <s v=""/>
    <s v=""/>
    <m/>
    <s v=""/>
    <x v="3"/>
    <s v="PROFESSIONAL"/>
    <s v="CPA"/>
    <s v="CPA"/>
    <x v="2"/>
    <s v="MAIN"/>
    <s v="SEC 1"/>
    <s v="A"/>
    <m/>
    <m/>
    <x v="0"/>
  </r>
  <r>
    <n v="5"/>
    <s v="FRIDAY"/>
    <s v="1730-2030 HRS"/>
    <s v="PHYSICAL"/>
    <s v="PDC-01"/>
    <x v="238"/>
    <s v="FINANCIAL ACCOUNTING"/>
    <s v="C1040"/>
    <s v="JOB CHEGE"/>
    <s v="CPA"/>
    <s v="MAIN"/>
    <n v="3"/>
    <n v="3"/>
    <n v="1"/>
    <n v="40"/>
    <n v="1"/>
    <s v=""/>
    <s v=""/>
    <s v=""/>
    <s v=""/>
    <s v=""/>
    <s v=""/>
    <s v=""/>
    <s v=""/>
    <s v=""/>
    <s v=""/>
    <s v=""/>
    <s v=""/>
    <m/>
    <s v=""/>
    <x v="3"/>
    <s v="PROFESSIONAL"/>
    <s v="CPA"/>
    <s v="CPA"/>
    <x v="2"/>
    <s v="MAIN"/>
    <s v="SEC 1"/>
    <s v="A"/>
    <m/>
    <s v="CHANGED"/>
    <x v="0"/>
  </r>
  <r>
    <n v="6"/>
    <s v="SATURDAY"/>
    <s v="0800-1100 HRS"/>
    <s v="PHYSICAL"/>
    <s v="PDC-01"/>
    <x v="238"/>
    <s v="FINANCIAL ACCOUNTING"/>
    <s v="C1040"/>
    <s v="JOB CHEGE"/>
    <s v="CPA"/>
    <s v="MAIN"/>
    <n v="3"/>
    <n v="3"/>
    <n v="1"/>
    <n v="40"/>
    <n v="1"/>
    <s v=""/>
    <s v=""/>
    <s v=""/>
    <s v=""/>
    <s v=""/>
    <s v=""/>
    <s v=""/>
    <s v=""/>
    <s v=""/>
    <s v=""/>
    <s v=""/>
    <s v=""/>
    <m/>
    <s v=""/>
    <x v="3"/>
    <s v="PROFESSIONAL"/>
    <s v="CPA"/>
    <s v="CPA"/>
    <x v="2"/>
    <s v="MAIN"/>
    <s v="SEC 1"/>
    <s v="A"/>
    <m/>
    <s v="CHANGED"/>
    <x v="0"/>
  </r>
  <r>
    <n v="6"/>
    <s v="SATURDAY"/>
    <s v="0800-1100 HRS"/>
    <s v="PHYSICAL"/>
    <s v="PDC-01"/>
    <x v="238"/>
    <s v="FINANCIAL ACCOUNTING"/>
    <s v="C1040"/>
    <s v="JOB CHEGE"/>
    <s v="CIFA"/>
    <s v="MAIN"/>
    <m/>
    <n v="0"/>
    <n v="0"/>
    <n v="21"/>
    <n v="0"/>
    <s v=""/>
    <s v=""/>
    <s v=""/>
    <s v=""/>
    <s v=""/>
    <s v=""/>
    <s v=""/>
    <s v=""/>
    <s v=""/>
    <s v=""/>
    <s v=""/>
    <s v=""/>
    <m/>
    <s v=""/>
    <x v="3"/>
    <s v="PROFESSIONAL"/>
    <s v="CIFA"/>
    <s v="CIFA"/>
    <x v="2"/>
    <s v="MAIN"/>
    <s v="STAGE 3"/>
    <s v="A"/>
    <m/>
    <m/>
    <x v="0"/>
  </r>
  <r>
    <n v="5"/>
    <s v="FRIDAY"/>
    <s v="1730-2030 HRS"/>
    <s v="PHYSICAL"/>
    <s v="PDC-01"/>
    <x v="238"/>
    <s v="FINANCIAL ACCOUNTING"/>
    <s v="C1040"/>
    <s v="JOB CHEGE"/>
    <s v="CIFA"/>
    <s v="MAIN"/>
    <m/>
    <n v="0"/>
    <n v="0"/>
    <n v="8"/>
    <n v="0"/>
    <s v=""/>
    <s v=""/>
    <s v=""/>
    <s v=""/>
    <s v=""/>
    <s v=""/>
    <s v=""/>
    <s v=""/>
    <s v=""/>
    <s v=""/>
    <s v=""/>
    <s v=""/>
    <m/>
    <s v=""/>
    <x v="3"/>
    <s v="PROFESSIONAL"/>
    <s v="CIFA"/>
    <s v="CIFA"/>
    <x v="2"/>
    <s v="MAIN"/>
    <s v="STAGE 4"/>
    <s v="A"/>
    <m/>
    <m/>
    <x v="0"/>
  </r>
  <r>
    <n v="2"/>
    <s v="TUESDAY"/>
    <s v="1730-2030 HRS"/>
    <s v="PHYSICAL"/>
    <s v="PDC-03"/>
    <x v="217"/>
    <s v="MANAGEMENT ACCOUNTING"/>
    <s v="C1040"/>
    <s v="JOB CHEGE"/>
    <s v="CPA"/>
    <s v="MAIN"/>
    <n v="3"/>
    <n v="3"/>
    <n v="1"/>
    <n v="18"/>
    <n v="1"/>
    <s v=""/>
    <s v=""/>
    <s v=""/>
    <s v=""/>
    <s v=""/>
    <s v=""/>
    <s v=""/>
    <s v=""/>
    <s v=""/>
    <s v=""/>
    <s v=""/>
    <s v=""/>
    <m/>
    <s v=""/>
    <x v="3"/>
    <s v="PROFESSIONAL"/>
    <s v="CPA"/>
    <s v="CPA"/>
    <x v="2"/>
    <s v="MAIN"/>
    <s v="SEC 4"/>
    <s v="A"/>
    <m/>
    <m/>
    <x v="0"/>
  </r>
  <r>
    <n v="6"/>
    <s v="SATURDAY"/>
    <s v="1100-1400 HRS"/>
    <s v="PHYSICAL"/>
    <s v="PDC-03"/>
    <x v="217"/>
    <s v="MANAGEMENT ACCOUNTING"/>
    <s v="C1040"/>
    <s v="JOB CHEGE"/>
    <s v="CPA"/>
    <s v="MAIN"/>
    <n v="3"/>
    <n v="3"/>
    <n v="1"/>
    <n v="18"/>
    <n v="1"/>
    <s v=""/>
    <s v=""/>
    <s v=""/>
    <s v=""/>
    <s v=""/>
    <s v=""/>
    <s v=""/>
    <s v=""/>
    <s v=""/>
    <s v=""/>
    <s v=""/>
    <s v=""/>
    <m/>
    <s v=""/>
    <x v="3"/>
    <s v="PROFESSIONAL"/>
    <s v="CPA"/>
    <s v="CPA"/>
    <x v="2"/>
    <s v="MAIN"/>
    <s v="SEC 8"/>
    <s v="A"/>
    <m/>
    <m/>
    <x v="0"/>
  </r>
  <r>
    <n v="3"/>
    <s v="WEDNESDAY"/>
    <s v="1730-2030 HRS"/>
    <s v="VIRTUAL"/>
    <s v="ZOOM "/>
    <x v="590"/>
    <s v="ADVANCED MANAGEMENT ACCOUNTING"/>
    <s v="C1040"/>
    <s v="JOB CHEGE"/>
    <s v="CPA"/>
    <s v="KITENGELA"/>
    <m/>
    <n v="0"/>
    <n v="0"/>
    <n v="0"/>
    <n v="0"/>
    <s v=""/>
    <s v=""/>
    <s v=""/>
    <s v=""/>
    <s v=""/>
    <s v=""/>
    <s v=""/>
    <s v=""/>
    <s v=""/>
    <s v=""/>
    <s v=""/>
    <s v=""/>
    <m/>
    <s v=""/>
    <x v="3"/>
    <s v="PROFESSIONAL"/>
    <s v="CPA"/>
    <s v="CPA"/>
    <x v="2"/>
    <s v="KITENGELA"/>
    <s v="SEC 6"/>
    <s v="A"/>
    <m/>
    <s v="BLENDED"/>
    <x v="0"/>
  </r>
  <r>
    <n v="4"/>
    <s v="THURSDAY"/>
    <s v="1730-2030 HRS"/>
    <s v="VIRTUAL"/>
    <s v="ZOOM "/>
    <x v="590"/>
    <s v="ADVANCED MANAGEMENT ACCOUNTING"/>
    <s v="C1040"/>
    <s v="JOB CHEGE"/>
    <s v="CPA"/>
    <s v="KITENGELA"/>
    <m/>
    <n v="0"/>
    <n v="0"/>
    <n v="0"/>
    <n v="0"/>
    <s v=""/>
    <s v=""/>
    <s v=""/>
    <s v=""/>
    <s v=""/>
    <s v=""/>
    <s v=""/>
    <s v=""/>
    <s v=""/>
    <s v=""/>
    <s v=""/>
    <s v=""/>
    <m/>
    <s v=""/>
    <x v="3"/>
    <s v="PROFESSIONAL"/>
    <s v="CPA"/>
    <s v="CPA"/>
    <x v="2"/>
    <s v="KITENGELA"/>
    <m/>
    <s v="A"/>
    <m/>
    <s v="BLENDED"/>
    <x v="0"/>
  </r>
  <r>
    <n v="3"/>
    <s v="WEDNESDAY"/>
    <s v="1730-2030 HRS"/>
    <s v="PHYSICAL"/>
    <s v="2-2"/>
    <x v="590"/>
    <s v="ADVANCED MANAGEMENT ACCOUNTING"/>
    <s v="C1040"/>
    <s v="JOB CHEGE"/>
    <s v="CPA"/>
    <s v="TOWN"/>
    <n v="3"/>
    <n v="3"/>
    <n v="1"/>
    <n v="8"/>
    <n v="1"/>
    <s v=""/>
    <s v=""/>
    <s v=""/>
    <s v=""/>
    <s v=""/>
    <s v=""/>
    <s v=""/>
    <s v=""/>
    <s v=""/>
    <s v=""/>
    <s v=""/>
    <s v=""/>
    <m/>
    <s v=""/>
    <x v="3"/>
    <s v="PROFESSIONAL"/>
    <s v="CPA"/>
    <s v="CPA"/>
    <x v="2"/>
    <s v="TOWN"/>
    <s v="ADV-C"/>
    <s v="A"/>
    <m/>
    <s v="BLENDED"/>
    <x v="0"/>
  </r>
  <r>
    <n v="4"/>
    <s v="THURSDAY"/>
    <s v="1730-2030 HRS"/>
    <s v="PHYSICAL"/>
    <s v="8-1"/>
    <x v="590"/>
    <s v="ADVANCED MANAGEMENT ACCOUNTING"/>
    <s v="C1040"/>
    <s v="JOB CHEGE"/>
    <s v="CPA"/>
    <s v="TOWN"/>
    <n v="3"/>
    <n v="3"/>
    <n v="1"/>
    <n v="8"/>
    <n v="1"/>
    <s v=""/>
    <s v=""/>
    <s v=""/>
    <s v=""/>
    <s v=""/>
    <s v=""/>
    <s v=""/>
    <s v=""/>
    <s v=""/>
    <s v=""/>
    <s v=""/>
    <s v=""/>
    <m/>
    <s v=""/>
    <x v="3"/>
    <s v="PROFESSIONAL"/>
    <s v="CPA"/>
    <s v="CPA"/>
    <x v="2"/>
    <s v="TOWN"/>
    <m/>
    <s v="A"/>
    <m/>
    <s v="BLENDED"/>
    <x v="0"/>
  </r>
  <r>
    <n v="1"/>
    <s v="MONDAY"/>
    <s v="1100-1400 HRS"/>
    <s v="PHYSICAL"/>
    <s v="PDC-01"/>
    <x v="567"/>
    <s v="FINANCIAL ACCOUNTING"/>
    <s v="C1040"/>
    <s v="JOB CHEGE"/>
    <s v="ATD"/>
    <s v="MAIN"/>
    <n v="3"/>
    <n v="3"/>
    <n v="1"/>
    <n v="40"/>
    <n v="1"/>
    <s v=""/>
    <s v=""/>
    <s v=""/>
    <s v=""/>
    <s v=""/>
    <s v=""/>
    <s v=""/>
    <s v=""/>
    <s v=""/>
    <s v=""/>
    <s v=""/>
    <s v=""/>
    <m/>
    <s v=""/>
    <x v="3"/>
    <s v="PROFESSIONAL"/>
    <s v="ATD"/>
    <s v="ATD"/>
    <x v="0"/>
    <s v="MAIN"/>
    <s v="JAN-APRIL"/>
    <s v="A"/>
    <m/>
    <m/>
    <x v="0"/>
  </r>
  <r>
    <n v="3"/>
    <s v="WEDNESDAY"/>
    <s v="1100-1400 HRS"/>
    <s v="PHYSICAL"/>
    <s v="PDC-01"/>
    <x v="567"/>
    <s v="FINANCIAL ACCOUNTING"/>
    <s v="C1040"/>
    <s v="JOB CHEGE"/>
    <s v="ATD"/>
    <s v="MAIN"/>
    <n v="3"/>
    <n v="3"/>
    <n v="1"/>
    <n v="40"/>
    <n v="1"/>
    <s v=""/>
    <s v=""/>
    <s v=""/>
    <s v=""/>
    <s v=""/>
    <s v=""/>
    <s v=""/>
    <s v=""/>
    <s v=""/>
    <s v=""/>
    <s v=""/>
    <s v=""/>
    <m/>
    <s v=""/>
    <x v="3"/>
    <s v="PROFESSIONAL"/>
    <s v="ATD"/>
    <s v="ATD"/>
    <x v="0"/>
    <s v="MAIN"/>
    <s v="JAN-APRIL"/>
    <s v="A"/>
    <m/>
    <m/>
    <x v="0"/>
  </r>
  <r>
    <n v="1"/>
    <s v="MONDAY"/>
    <s v="0800-1100 HRS"/>
    <s v="PHYSICAL"/>
    <s v="4-1"/>
    <x v="567"/>
    <s v="FINANCIAL ACCOUNTING"/>
    <s v="C1040"/>
    <s v="JOB CHEGE"/>
    <s v="ATD"/>
    <s v="TOWN"/>
    <n v="3"/>
    <n v="3"/>
    <n v="1"/>
    <n v="10"/>
    <n v="1"/>
    <s v=""/>
    <s v=""/>
    <s v=""/>
    <s v=""/>
    <s v=""/>
    <s v=""/>
    <s v=""/>
    <s v=""/>
    <s v=""/>
    <s v=""/>
    <s v=""/>
    <s v=""/>
    <m/>
    <s v=""/>
    <x v="3"/>
    <s v="PROFESSIONAL"/>
    <s v="ATD"/>
    <s v="ATD"/>
    <x v="0"/>
    <s v="TOWN"/>
    <m/>
    <s v="A"/>
    <m/>
    <m/>
    <x v="0"/>
  </r>
  <r>
    <n v="2"/>
    <s v="TUESDAY"/>
    <s v="0800-1100 HRS"/>
    <s v="PHYSICAL"/>
    <s v="6-4"/>
    <x v="567"/>
    <s v="FINANCIAL ACCOUNTING"/>
    <s v="C1040"/>
    <s v="JOB CHEGE"/>
    <s v="ATD"/>
    <s v="TOWN"/>
    <n v="3"/>
    <n v="3"/>
    <n v="1"/>
    <n v="10"/>
    <n v="1"/>
    <s v=""/>
    <s v=""/>
    <s v=""/>
    <s v=""/>
    <s v=""/>
    <s v=""/>
    <s v=""/>
    <s v=""/>
    <s v=""/>
    <s v=""/>
    <s v=""/>
    <s v=""/>
    <m/>
    <s v=""/>
    <x v="3"/>
    <s v="PROFESSIONAL"/>
    <s v="ATD"/>
    <s v="ATD"/>
    <x v="0"/>
    <s v="TOWN"/>
    <m/>
    <s v="A"/>
    <m/>
    <m/>
    <x v="0"/>
  </r>
  <r>
    <n v="6"/>
    <s v="SATURDAY"/>
    <s v="1730-2030 HRS"/>
    <s v="VIRTUAL"/>
    <s v="ZOOM"/>
    <x v="628"/>
    <s v="CORRECTIONAL AND REHABILITATION OF OFFENDERS"/>
    <s v="C1045"/>
    <s v="DR. WALTER OWINO"/>
    <s v="BCCJ"/>
    <s v="MAIN"/>
    <n v="3"/>
    <n v="3"/>
    <n v="1"/>
    <n v="5"/>
    <s v=""/>
    <s v=""/>
    <s v=""/>
    <s v=""/>
    <s v=""/>
    <s v=""/>
    <s v=""/>
    <s v=""/>
    <s v=""/>
    <s v=""/>
    <s v=""/>
    <s v=""/>
    <s v=""/>
    <m/>
    <s v=""/>
    <x v="1"/>
    <s v="EPS"/>
    <s v="KCABACY"/>
    <s v="BCCJ"/>
    <x v="4"/>
    <s v="MAIN"/>
    <s v="Y4S1"/>
    <s v="A"/>
    <m/>
    <m/>
    <x v="0"/>
  </r>
  <r>
    <n v="2"/>
    <s v="TUESDAY"/>
    <s v="1100-1400 HRS"/>
    <s v="PHYSICAL"/>
    <s v="TC4-1"/>
    <x v="628"/>
    <s v="CORRECTIONAL AND REHABILITATION OF OFFENDERS"/>
    <s v="C1045"/>
    <s v="DR. WALTER OWINO"/>
    <s v="BCCJ"/>
    <s v="MAIN"/>
    <n v="3"/>
    <n v="3"/>
    <n v="1"/>
    <n v="6"/>
    <s v=""/>
    <s v=""/>
    <s v=""/>
    <s v=""/>
    <s v=""/>
    <s v=""/>
    <s v=""/>
    <s v=""/>
    <s v=""/>
    <s v=""/>
    <s v=""/>
    <s v=""/>
    <s v=""/>
    <m/>
    <s v=""/>
    <x v="1"/>
    <s v="EPS"/>
    <s v="KCABACY"/>
    <s v="BCCJ"/>
    <x v="0"/>
    <s v="MAIN"/>
    <s v="GSSY4S1"/>
    <s v="A"/>
    <m/>
    <m/>
    <x v="0"/>
  </r>
  <r>
    <n v="3"/>
    <s v="WEDNESDAY"/>
    <s v="1100-1400 HRS"/>
    <s v="PHYSICAL"/>
    <s v="TC 3-13"/>
    <x v="119"/>
    <s v="COUNSELLING CHILDREN, YOUTH AND ADULTS"/>
    <s v="C1045"/>
    <s v="DR. WALTER OWINO"/>
    <s v="BCP"/>
    <s v="MAIN"/>
    <n v="3"/>
    <n v="3"/>
    <n v="1"/>
    <n v="6"/>
    <s v=""/>
    <s v=""/>
    <s v=""/>
    <s v=""/>
    <s v=""/>
    <s v=""/>
    <s v=""/>
    <s v=""/>
    <s v=""/>
    <n v="1"/>
    <s v=""/>
    <s v=""/>
    <s v=""/>
    <m/>
    <s v=""/>
    <x v="1"/>
    <s v="EPS"/>
    <s v="KCABACP"/>
    <s v="BCP"/>
    <x v="0"/>
    <s v="MAIN"/>
    <s v="GSSY2S1"/>
    <s v="A"/>
    <m/>
    <m/>
    <x v="0"/>
  </r>
  <r>
    <n v="2"/>
    <s v="TUESDAY"/>
    <s v="1400-1700 HRS"/>
    <s v="PHYSICAL"/>
    <s v="TC 4-2"/>
    <x v="341"/>
    <s v="PROFESSIONAL ETHICAL AND LEGAL ASPECTS IN COUNSELLING"/>
    <s v="C1045"/>
    <s v="DR. WALTER OWINO"/>
    <s v="BCP"/>
    <s v="MAIN"/>
    <s v="3"/>
    <s v="3"/>
    <n v="1"/>
    <n v="10"/>
    <s v=""/>
    <s v=""/>
    <s v=""/>
    <s v=""/>
    <s v=""/>
    <s v=""/>
    <s v=""/>
    <s v=""/>
    <s v=""/>
    <n v="1"/>
    <s v=""/>
    <s v=""/>
    <s v=""/>
    <m/>
    <s v=""/>
    <x v="1"/>
    <s v="EPS"/>
    <s v="KCABACP"/>
    <s v="BCP"/>
    <x v="0"/>
    <s v="MAIN"/>
    <s v="GSSY1S2"/>
    <s v="A"/>
    <m/>
    <m/>
    <x v="0"/>
  </r>
  <r>
    <n v="1"/>
    <s v="MONDAY"/>
    <s v="1100-1400 HRS"/>
    <s v="PHYSICAL"/>
    <s v="LT 1-2"/>
    <x v="629"/>
    <s v="PSYCHOLOGICAL TESTING AND ASSESSMENT"/>
    <s v="C1045"/>
    <s v="DR. WALTER OWINO"/>
    <s v="BCP"/>
    <s v="MAIN"/>
    <n v="3"/>
    <n v="3"/>
    <n v="1"/>
    <n v="6"/>
    <s v=""/>
    <s v=""/>
    <s v=""/>
    <s v=""/>
    <s v=""/>
    <s v=""/>
    <s v=""/>
    <s v=""/>
    <s v=""/>
    <n v="1"/>
    <s v=""/>
    <s v=""/>
    <s v=""/>
    <m/>
    <s v=""/>
    <x v="1"/>
    <s v="EPS"/>
    <s v="KCABACP"/>
    <s v="BCP"/>
    <x v="0"/>
    <s v="MAIN"/>
    <s v="GSSY2S2"/>
    <s v="A"/>
    <m/>
    <m/>
    <x v="0"/>
  </r>
  <r>
    <n v="1"/>
    <s v="MONDAY"/>
    <s v="1100-1400 HRS"/>
    <s v="PHYSICAL"/>
    <s v="LT 1-2"/>
    <x v="629"/>
    <s v="PSYCHOLOGICAL TESTING AND ASSESSMENT"/>
    <s v="C1045"/>
    <s v="DR. WALTER OWINO"/>
    <s v="BCP"/>
    <s v="MAIN"/>
    <m/>
    <n v="0"/>
    <n v="0"/>
    <n v="6"/>
    <s v=""/>
    <s v=""/>
    <s v=""/>
    <s v=""/>
    <s v=""/>
    <s v=""/>
    <s v=""/>
    <s v=""/>
    <s v=""/>
    <n v="0"/>
    <s v=""/>
    <s v=""/>
    <s v=""/>
    <m/>
    <s v=""/>
    <x v="1"/>
    <s v="EPS"/>
    <s v="KCABACP"/>
    <s v="BCP"/>
    <x v="0"/>
    <s v="MAIN"/>
    <s v="GSSY4S2"/>
    <s v="A"/>
    <m/>
    <m/>
    <x v="0"/>
  </r>
  <r>
    <n v="4"/>
    <s v="THURSDAY"/>
    <s v="1700-1900 HRS"/>
    <s v="VIRTUAL"/>
    <s v="ZOOM"/>
    <x v="630"/>
    <s v="CHILD PSYCHOTHERAPY"/>
    <s v="C1045"/>
    <s v="DR. WALTER OWINO"/>
    <s v="BCP"/>
    <s v="MAIN"/>
    <m/>
    <n v="0"/>
    <n v="0"/>
    <n v="10"/>
    <s v=""/>
    <s v=""/>
    <s v=""/>
    <s v=""/>
    <s v=""/>
    <s v=""/>
    <s v=""/>
    <s v=""/>
    <s v=""/>
    <n v="0"/>
    <s v=""/>
    <s v=""/>
    <s v=""/>
    <m/>
    <s v=""/>
    <x v="1"/>
    <s v="EPS"/>
    <s v="KCABACP"/>
    <s v="BCP"/>
    <x v="8"/>
    <s v="MAIN"/>
    <s v="SEPT '24"/>
    <s v="A"/>
    <m/>
    <m/>
    <x v="0"/>
  </r>
  <r>
    <n v="6"/>
    <s v="SATURDAY"/>
    <s v="0900-1000 HRS"/>
    <s v="VIRTUAL"/>
    <s v="ZOOM"/>
    <x v="630"/>
    <s v="CHILD PSYCHOTHERAPY"/>
    <s v="C1045"/>
    <s v="DR. WALTER OWINO"/>
    <s v="BCP"/>
    <s v="MAIN"/>
    <s v="1"/>
    <s v="1"/>
    <n v="1"/>
    <n v="10"/>
    <s v=""/>
    <s v=""/>
    <s v=""/>
    <s v=""/>
    <s v=""/>
    <s v=""/>
    <s v=""/>
    <s v=""/>
    <s v=""/>
    <n v="1"/>
    <s v=""/>
    <s v=""/>
    <s v=""/>
    <m/>
    <s v=""/>
    <x v="1"/>
    <s v="EPS"/>
    <s v="KCABACP"/>
    <s v="BCP"/>
    <x v="8"/>
    <s v="MAIN"/>
    <s v="SEPT '25"/>
    <s v="A"/>
    <m/>
    <m/>
    <x v="0"/>
  </r>
  <r>
    <n v="4"/>
    <s v="THURSDAY"/>
    <s v="1700-1900 HRS"/>
    <s v="VIRTUAL"/>
    <s v="ZOOM"/>
    <x v="630"/>
    <s v="CHILD PSYCHOTHERAPY"/>
    <s v="C1045"/>
    <s v="DR. WALTER OWINO"/>
    <s v="BCP"/>
    <s v="TOWN"/>
    <s v="2"/>
    <s v="2"/>
    <n v="1"/>
    <n v="6"/>
    <s v=""/>
    <s v=""/>
    <s v=""/>
    <s v=""/>
    <s v=""/>
    <s v=""/>
    <s v=""/>
    <s v=""/>
    <s v=""/>
    <n v="1"/>
    <s v=""/>
    <s v=""/>
    <s v=""/>
    <m/>
    <s v=""/>
    <x v="1"/>
    <s v="EPS"/>
    <s v="KCABACP"/>
    <s v="BCP"/>
    <x v="8"/>
    <s v="TOWN"/>
    <s v="GROUP 1"/>
    <s v="A"/>
    <m/>
    <m/>
    <x v="0"/>
  </r>
  <r>
    <n v="6"/>
    <s v="SATURDAY"/>
    <s v="0900-1000 HRS"/>
    <s v="VIRTUAL"/>
    <s v="ZOOM"/>
    <x v="630"/>
    <s v="CHILD PSYCHOTHERAPY"/>
    <s v="C1045"/>
    <s v="DR. WALTER OWINO"/>
    <s v="BCP"/>
    <s v="TOWN"/>
    <m/>
    <n v="0"/>
    <n v="0"/>
    <n v="6"/>
    <s v=""/>
    <s v=""/>
    <s v=""/>
    <s v=""/>
    <s v=""/>
    <s v=""/>
    <s v=""/>
    <s v=""/>
    <s v=""/>
    <n v="0"/>
    <s v=""/>
    <s v=""/>
    <s v=""/>
    <m/>
    <s v=""/>
    <x v="1"/>
    <s v="EPS"/>
    <s v="KCABACP"/>
    <s v="BCP"/>
    <x v="8"/>
    <s v="TOWN"/>
    <s v="GROUP 1"/>
    <s v="A"/>
    <m/>
    <m/>
    <x v="0"/>
  </r>
  <r>
    <n v="3"/>
    <s v="WEDNESDAY"/>
    <s v="1730-2030 HRS"/>
    <s v="VIRTUAL"/>
    <s v="ZOOM "/>
    <x v="631"/>
    <s v="COMMUNICATION SKILLS"/>
    <s v="C1053"/>
    <s v="JOY KANANU"/>
    <s v="DPROJ"/>
    <s v="MAIN"/>
    <m/>
    <n v="0"/>
    <n v="0"/>
    <n v="12"/>
    <s v=""/>
    <n v="0"/>
    <s v=""/>
    <s v=""/>
    <s v=""/>
    <s v=""/>
    <s v=""/>
    <s v=""/>
    <s v=""/>
    <s v=""/>
    <s v=""/>
    <s v=""/>
    <s v=""/>
    <m/>
    <s v=""/>
    <x v="3"/>
    <s v="EDU"/>
    <s v="KCADIPPM"/>
    <s v="DPROJ"/>
    <x v="2"/>
    <s v="MAIN"/>
    <s v="STAGE 1"/>
    <s v="A"/>
    <m/>
    <m/>
    <x v="0"/>
  </r>
  <r>
    <n v="3"/>
    <s v="WEDNESDAY"/>
    <s v="1730-2030HRS"/>
    <s v="VIRTUAL"/>
    <s v="ZOOM"/>
    <x v="631"/>
    <s v="COMMUNICATION SKILLS"/>
    <s v="C1053"/>
    <s v="JOY KANANU"/>
    <s v="DIP CA L1"/>
    <s v="MAIN"/>
    <m/>
    <m/>
    <m/>
    <m/>
    <m/>
    <m/>
    <m/>
    <m/>
    <m/>
    <m/>
    <m/>
    <m/>
    <m/>
    <m/>
    <m/>
    <m/>
    <m/>
    <m/>
    <m/>
    <x v="3"/>
    <s v="ACADEMIC"/>
    <s v="KCAUDIPCA"/>
    <s v="DIP CA L1"/>
    <x v="2"/>
    <s v="MAIN"/>
    <s v="TRIM 1"/>
    <s v="A"/>
    <m/>
    <m/>
    <x v="0"/>
  </r>
  <r>
    <n v="3"/>
    <s v="WEDNESDAY"/>
    <s v="1730-2030HRS"/>
    <s v="VIRTUAL"/>
    <s v="ZOOM"/>
    <x v="631"/>
    <s v="COMMUNICATION SKILLS"/>
    <s v="C1053"/>
    <s v="JOY KANANU"/>
    <s v="DIP CA L1"/>
    <s v="TOWN"/>
    <s v="3"/>
    <m/>
    <m/>
    <n v="6"/>
    <m/>
    <m/>
    <m/>
    <m/>
    <m/>
    <m/>
    <m/>
    <m/>
    <m/>
    <m/>
    <m/>
    <m/>
    <m/>
    <m/>
    <m/>
    <x v="3"/>
    <s v="ACADEMIC"/>
    <s v="KCAUDIPCA"/>
    <s v="DIP CA L1"/>
    <x v="2"/>
    <s v="TOWN"/>
    <s v="DIP CA STAGE I"/>
    <s v="A"/>
    <m/>
    <m/>
    <x v="0"/>
  </r>
  <r>
    <n v="3"/>
    <s v="WEDNESDAY"/>
    <s v="1730-2000 HRS"/>
    <s v="VIRTUAL"/>
    <s v="ZOOM"/>
    <x v="631"/>
    <s v="COMMUNICATION SKILLS"/>
    <s v="C1053"/>
    <s v="JOY KANANU"/>
    <s v="DCP"/>
    <s v="MAIN"/>
    <n v="3"/>
    <n v="3"/>
    <n v="1"/>
    <n v="6"/>
    <s v=""/>
    <s v=""/>
    <s v=""/>
    <s v=""/>
    <n v="1"/>
    <s v=""/>
    <s v=""/>
    <s v=""/>
    <s v=""/>
    <s v=""/>
    <s v=""/>
    <s v=""/>
    <s v=""/>
    <m/>
    <s v=""/>
    <x v="1"/>
    <s v="EDU"/>
    <s v="KCADCP"/>
    <s v="DCP"/>
    <x v="2"/>
    <s v="MAIN"/>
    <s v="TRIM 1"/>
    <s v="A"/>
    <m/>
    <m/>
    <x v="0"/>
  </r>
  <r>
    <n v="3"/>
    <s v="WEDNESDAY"/>
    <s v="1730-2030 HRS"/>
    <s v="VIRTUAL"/>
    <s v="ZOOM"/>
    <x v="631"/>
    <s v="COMMUNICATION SKILLS"/>
    <s v="C1053"/>
    <s v="JOY KANANU"/>
    <s v="CBM"/>
    <s v="KITENGELA"/>
    <m/>
    <n v="0"/>
    <n v="0"/>
    <m/>
    <s v=""/>
    <s v=""/>
    <s v=""/>
    <s v=""/>
    <s v=""/>
    <n v="0"/>
    <s v=""/>
    <s v=""/>
    <s v=""/>
    <s v=""/>
    <s v=""/>
    <s v=""/>
    <s v=""/>
    <m/>
    <s v=""/>
    <x v="2"/>
    <s v="EDU"/>
    <s v="KCACBM"/>
    <s v="CBM"/>
    <x v="2"/>
    <s v="KITENGELA"/>
    <s v="TRIM 1"/>
    <s v="A"/>
    <m/>
    <n v="89"/>
    <x v="0"/>
  </r>
  <r>
    <n v="3"/>
    <s v="WEDNESDAY"/>
    <s v="1730-2030 HRS"/>
    <s v="VIRTUAL"/>
    <s v="ZOOM"/>
    <x v="631"/>
    <s v="COMMUNICATION SKILLS"/>
    <s v="C1053"/>
    <s v="JOY KANANU"/>
    <s v="CBM"/>
    <s v="KSM"/>
    <m/>
    <n v="0"/>
    <n v="0"/>
    <m/>
    <s v=""/>
    <s v=""/>
    <s v=""/>
    <s v=""/>
    <s v=""/>
    <n v="0"/>
    <s v=""/>
    <s v=""/>
    <s v=""/>
    <s v=""/>
    <s v=""/>
    <s v=""/>
    <s v=""/>
    <m/>
    <s v=""/>
    <x v="2"/>
    <s v="EDU"/>
    <s v="KCACBM"/>
    <s v="CBM"/>
    <x v="2"/>
    <s v="KSM"/>
    <s v="TRIM 1"/>
    <s v="A"/>
    <m/>
    <n v="89"/>
    <x v="0"/>
  </r>
  <r>
    <n v="3"/>
    <s v="WEDNESDAY"/>
    <s v="1730-2030 HRS"/>
    <s v="VIRTUAL"/>
    <s v="ZOOM"/>
    <x v="631"/>
    <s v="COMMUNICATION SKILLS"/>
    <s v="C1053"/>
    <s v="JOY KANANU"/>
    <s v="CBM"/>
    <s v="MAIN"/>
    <m/>
    <n v="0"/>
    <n v="0"/>
    <m/>
    <s v=""/>
    <s v=""/>
    <s v=""/>
    <s v=""/>
    <s v=""/>
    <n v="0"/>
    <s v=""/>
    <s v=""/>
    <s v=""/>
    <s v=""/>
    <s v=""/>
    <s v=""/>
    <s v=""/>
    <m/>
    <s v=""/>
    <x v="2"/>
    <s v="EDU"/>
    <s v="KCACBM"/>
    <s v="CBM"/>
    <x v="2"/>
    <s v="MAIN"/>
    <s v="TRIM 1"/>
    <s v="A"/>
    <m/>
    <n v="89"/>
    <x v="0"/>
  </r>
  <r>
    <n v="3"/>
    <s v="WEDNESDAY"/>
    <s v="1730-2030 HRS"/>
    <s v="VIRTUAL"/>
    <s v="ZOOM"/>
    <x v="631"/>
    <s v="COMMUNICATION SKILLS"/>
    <s v="C1053"/>
    <s v="JOY KANANU"/>
    <s v="DBM"/>
    <s v="KITENGELA"/>
    <m/>
    <n v="0"/>
    <n v="0"/>
    <m/>
    <s v=""/>
    <s v=""/>
    <s v=""/>
    <s v=""/>
    <s v=""/>
    <n v="0"/>
    <s v=""/>
    <s v=""/>
    <s v=""/>
    <s v=""/>
    <s v=""/>
    <s v=""/>
    <s v=""/>
    <m/>
    <s v=""/>
    <x v="2"/>
    <s v="EDU"/>
    <s v="KCADIPBMNGT"/>
    <s v="DBM"/>
    <x v="2"/>
    <s v="KITENGELA"/>
    <s v="TRIM 1"/>
    <s v="A"/>
    <m/>
    <m/>
    <x v="0"/>
  </r>
  <r>
    <n v="3"/>
    <s v="WEDNESDAY"/>
    <s v="1730-2030 HRS"/>
    <s v="VIRTUAL"/>
    <s v="ZOOM"/>
    <x v="631"/>
    <s v="COMMUNICATION SKILLS"/>
    <s v="C1053"/>
    <s v="JOY KANANU"/>
    <s v="DPL"/>
    <s v="KITENGELA"/>
    <m/>
    <n v="0"/>
    <n v="0"/>
    <m/>
    <s v=""/>
    <s v=""/>
    <s v=""/>
    <s v=""/>
    <s v=""/>
    <n v="0"/>
    <s v=""/>
    <s v=""/>
    <s v=""/>
    <s v=""/>
    <s v=""/>
    <s v=""/>
    <s v=""/>
    <m/>
    <s v=""/>
    <x v="2"/>
    <s v="EDU"/>
    <s v="KCADPL"/>
    <s v="DPL"/>
    <x v="2"/>
    <s v="KITENGELA"/>
    <s v="TRIM 1"/>
    <s v="A"/>
    <m/>
    <m/>
    <x v="0"/>
  </r>
  <r>
    <n v="3"/>
    <s v="WEDNESDAY"/>
    <s v="1730-2030 HRS"/>
    <s v="VIRTUAL"/>
    <s v="ZOOM"/>
    <x v="631"/>
    <s v="COMMUNICATION SKILLS"/>
    <s v="C1053"/>
    <s v="JOY KANANU"/>
    <s v="DBM"/>
    <s v="KSM"/>
    <m/>
    <n v="0"/>
    <n v="0"/>
    <m/>
    <s v=""/>
    <s v=""/>
    <s v=""/>
    <s v=""/>
    <s v=""/>
    <n v="0"/>
    <s v=""/>
    <s v=""/>
    <s v=""/>
    <s v=""/>
    <s v=""/>
    <s v=""/>
    <s v=""/>
    <m/>
    <s v=""/>
    <x v="2"/>
    <s v="EDU"/>
    <s v="KCADIPBMNGT"/>
    <s v="DBM"/>
    <x v="2"/>
    <s v="KSM"/>
    <s v="TRIM 1"/>
    <s v="A"/>
    <m/>
    <m/>
    <x v="0"/>
  </r>
  <r>
    <n v="3"/>
    <s v="WEDNESDAY"/>
    <s v="1730-2030 HRS"/>
    <s v="VIRTUAL"/>
    <s v="ZOOM"/>
    <x v="631"/>
    <s v="COMMUNICATION SKILLS"/>
    <s v="C1053"/>
    <s v="JOY KANANU"/>
    <s v="DPL"/>
    <s v="KSM"/>
    <m/>
    <n v="0"/>
    <n v="0"/>
    <m/>
    <s v=""/>
    <s v=""/>
    <s v=""/>
    <s v=""/>
    <s v=""/>
    <n v="0"/>
    <s v=""/>
    <s v=""/>
    <s v=""/>
    <s v=""/>
    <s v=""/>
    <s v=""/>
    <s v=""/>
    <m/>
    <s v=""/>
    <x v="2"/>
    <s v="EDU"/>
    <s v="KCADPL"/>
    <s v="DPL"/>
    <x v="2"/>
    <s v="KSM"/>
    <s v="TRIM 1"/>
    <s v="A"/>
    <m/>
    <m/>
    <x v="0"/>
  </r>
  <r>
    <n v="3"/>
    <s v="WEDNESDAY"/>
    <s v="1730-2030 HRS"/>
    <s v="VIRTUAL"/>
    <s v="ZOOM"/>
    <x v="631"/>
    <s v="COMMUNICATION SKILLS"/>
    <s v="C1053"/>
    <s v="JOY KANANU"/>
    <s v="CBM"/>
    <s v="MAIN"/>
    <m/>
    <n v="0"/>
    <n v="0"/>
    <m/>
    <s v=""/>
    <s v=""/>
    <s v=""/>
    <s v=""/>
    <s v=""/>
    <n v="0"/>
    <s v=""/>
    <s v=""/>
    <s v=""/>
    <s v=""/>
    <s v=""/>
    <s v=""/>
    <s v=""/>
    <m/>
    <s v=""/>
    <x v="2"/>
    <s v="EDU"/>
    <s v="KCACBM"/>
    <s v="CBM"/>
    <x v="2"/>
    <s v="MAIN"/>
    <s v="TRIM 1"/>
    <s v="A"/>
    <m/>
    <m/>
    <x v="0"/>
  </r>
  <r>
    <n v="3"/>
    <s v="WEDNESDAY"/>
    <s v="1730-2030 HRS"/>
    <s v="VIRTUAL"/>
    <s v="ZOOM"/>
    <x v="631"/>
    <s v="COMMUNICATION SKILLS"/>
    <s v="C1053"/>
    <s v="JOY KANANU"/>
    <s v="DBM"/>
    <s v="MAIN"/>
    <m/>
    <n v="0"/>
    <n v="0"/>
    <m/>
    <s v=""/>
    <s v=""/>
    <s v=""/>
    <s v=""/>
    <s v=""/>
    <n v="0"/>
    <s v=""/>
    <s v=""/>
    <s v=""/>
    <s v=""/>
    <s v=""/>
    <s v=""/>
    <s v=""/>
    <m/>
    <s v=""/>
    <x v="2"/>
    <s v="EDU"/>
    <s v="KCADIPBMNGT"/>
    <s v="DBM"/>
    <x v="2"/>
    <s v="MAIN"/>
    <s v="TRIM 1"/>
    <s v="A"/>
    <m/>
    <m/>
    <x v="0"/>
  </r>
  <r>
    <n v="3"/>
    <s v="WEDNESDAY"/>
    <s v="1730-2030 HRS"/>
    <s v="VIRTUAL"/>
    <s v="ZOOM"/>
    <x v="631"/>
    <s v="COMMUNICATION SKILLS"/>
    <s v="C1053"/>
    <s v="JOY KANANU"/>
    <s v="DPL"/>
    <s v="MAIN"/>
    <m/>
    <n v="0"/>
    <n v="0"/>
    <m/>
    <s v=""/>
    <s v=""/>
    <s v=""/>
    <s v=""/>
    <s v=""/>
    <n v="0"/>
    <s v=""/>
    <s v=""/>
    <s v=""/>
    <s v=""/>
    <s v=""/>
    <s v=""/>
    <s v=""/>
    <m/>
    <s v=""/>
    <x v="2"/>
    <s v="EDU"/>
    <s v="KCADPL"/>
    <s v="DPL"/>
    <x v="2"/>
    <s v="MAIN"/>
    <s v="TRIM 1"/>
    <s v="A"/>
    <m/>
    <m/>
    <x v="0"/>
  </r>
  <r>
    <n v="3"/>
    <s v="WEDNESDAY"/>
    <s v="1730-2030 HRS"/>
    <s v="VIRTUAL"/>
    <s v="ZOOM"/>
    <x v="631"/>
    <s v="COMMUNICATION SKILLS"/>
    <s v="C1053"/>
    <s v="JOY KANANU"/>
    <s v="DIT"/>
    <s v="MAIN"/>
    <m/>
    <n v="0"/>
    <n v="0"/>
    <n v="80"/>
    <m/>
    <s v=""/>
    <s v=""/>
    <n v="0"/>
    <s v=""/>
    <s v=""/>
    <s v=""/>
    <s v=""/>
    <s v=""/>
    <s v=""/>
    <s v=""/>
    <s v=""/>
    <s v=""/>
    <m/>
    <s v=""/>
    <x v="0"/>
    <s v="EDU"/>
    <s v="KCADIPIT"/>
    <s v="DIT"/>
    <x v="2"/>
    <s v="MAIN"/>
    <s v="TRIM 1"/>
    <s v="A"/>
    <m/>
    <m/>
    <x v="0"/>
  </r>
  <r>
    <n v="5"/>
    <s v="FRIDAY"/>
    <s v="1730-2030 HRS"/>
    <s v="VIRTUAL"/>
    <s v="ZOOM"/>
    <x v="211"/>
    <s v="ENTREPRENEURSHIP PRINCIPLES AND PRACTICE"/>
    <s v="C1053"/>
    <s v="JOY KANANU"/>
    <s v="DPROJ"/>
    <s v="MAIN"/>
    <m/>
    <n v="0"/>
    <n v="0"/>
    <n v="20"/>
    <s v=""/>
    <n v="0"/>
    <s v=""/>
    <s v=""/>
    <s v=""/>
    <s v=""/>
    <s v=""/>
    <s v=""/>
    <s v=""/>
    <s v=""/>
    <s v=""/>
    <s v=""/>
    <s v=""/>
    <m/>
    <s v=""/>
    <x v="3"/>
    <s v="BAM"/>
    <s v="KCADIPPM"/>
    <s v="DPROJ"/>
    <x v="2"/>
    <s v="MAIN"/>
    <s v="STAGE 2"/>
    <s v="A"/>
    <m/>
    <m/>
    <x v="0"/>
  </r>
  <r>
    <n v="5"/>
    <s v="FRIDAY"/>
    <s v="1730-2000 HRS"/>
    <s v="VIRTUAL"/>
    <s v="ZOOM"/>
    <x v="211"/>
    <s v="ENTREPRENEURSHIP PRINCIPLES AND PRACTICE"/>
    <s v="C1053"/>
    <s v="JOY KANANU"/>
    <s v="DCP"/>
    <s v="MAIN"/>
    <m/>
    <n v="0"/>
    <n v="0"/>
    <n v="6"/>
    <s v=""/>
    <s v=""/>
    <s v=""/>
    <s v=""/>
    <n v="0"/>
    <s v=""/>
    <s v=""/>
    <s v=""/>
    <s v=""/>
    <s v=""/>
    <s v=""/>
    <s v=""/>
    <s v=""/>
    <m/>
    <s v=""/>
    <x v="1"/>
    <s v="BAM"/>
    <s v="KCADCP"/>
    <s v="DCP"/>
    <x v="2"/>
    <s v="MAIN"/>
    <s v="TRIM 2"/>
    <s v="A"/>
    <m/>
    <n v="30"/>
    <x v="0"/>
  </r>
  <r>
    <n v="5"/>
    <s v="FRIDAY"/>
    <s v="1730-2030 HRS"/>
    <s v="VIRTUAL"/>
    <s v="ZOOM"/>
    <x v="211"/>
    <s v="ENTREPRENEURSHIP PRINCIPLES AND PRACTICE"/>
    <s v="C1053"/>
    <s v="JOY KANANU"/>
    <s v="DBM"/>
    <s v="KITENGELA"/>
    <m/>
    <n v="0"/>
    <n v="0"/>
    <m/>
    <s v=""/>
    <s v=""/>
    <s v=""/>
    <s v=""/>
    <s v=""/>
    <n v="0"/>
    <s v=""/>
    <s v=""/>
    <s v=""/>
    <s v=""/>
    <s v=""/>
    <s v=""/>
    <s v=""/>
    <m/>
    <s v=""/>
    <x v="2"/>
    <s v="BAM"/>
    <s v="KCADIPBMNGT"/>
    <s v="DBM"/>
    <x v="2"/>
    <s v="KITENGELA"/>
    <s v="TRIM 3"/>
    <s v="A"/>
    <m/>
    <m/>
    <x v="0"/>
  </r>
  <r>
    <n v="5"/>
    <s v="FRIDAY"/>
    <s v="1730-2030 HRS"/>
    <s v="VIRTUAL"/>
    <s v="ZOOM"/>
    <x v="211"/>
    <s v="ENTREPRENEURSHIP PRINCIPLES AND PRACTICE"/>
    <s v="C1053"/>
    <s v="JOY KANANU"/>
    <s v="DPL"/>
    <s v="KITENGELA"/>
    <m/>
    <n v="0"/>
    <n v="0"/>
    <m/>
    <s v=""/>
    <s v=""/>
    <s v=""/>
    <s v=""/>
    <s v=""/>
    <n v="0"/>
    <s v=""/>
    <s v=""/>
    <s v=""/>
    <s v=""/>
    <s v=""/>
    <s v=""/>
    <s v=""/>
    <m/>
    <s v=""/>
    <x v="2"/>
    <s v="BAM"/>
    <s v="KCADPL"/>
    <s v="DPL"/>
    <x v="2"/>
    <s v="KITENGELA"/>
    <s v="TRIM 3"/>
    <s v="A"/>
    <m/>
    <m/>
    <x v="0"/>
  </r>
  <r>
    <n v="5"/>
    <s v="FRIDAY"/>
    <s v="1730-2030 HRS"/>
    <s v="VIRTUAL"/>
    <s v="ZOOM"/>
    <x v="211"/>
    <s v="ENTREPRENEURSHIP PRINCIPLES AND PRACTICE"/>
    <s v="C1053"/>
    <s v="JOY KANANU"/>
    <s v="DBM"/>
    <s v="KSM"/>
    <m/>
    <n v="0"/>
    <n v="0"/>
    <m/>
    <s v=""/>
    <s v=""/>
    <s v=""/>
    <s v=""/>
    <s v=""/>
    <n v="0"/>
    <s v=""/>
    <s v=""/>
    <s v=""/>
    <s v=""/>
    <s v=""/>
    <s v=""/>
    <s v=""/>
    <m/>
    <s v=""/>
    <x v="2"/>
    <s v="BAM"/>
    <s v="KCADIPBMNGT"/>
    <s v="DBM"/>
    <x v="2"/>
    <s v="KSM"/>
    <s v="TRIM 3"/>
    <s v="A"/>
    <m/>
    <m/>
    <x v="0"/>
  </r>
  <r>
    <n v="5"/>
    <s v="FRIDAY"/>
    <s v="1730-2030 HRS"/>
    <s v="VIRTUAL"/>
    <s v="ZOOM"/>
    <x v="211"/>
    <s v="ENTREPRENEURSHIP PRINCIPLES AND PRACTICE"/>
    <s v="C1053"/>
    <s v="JOY KANANU"/>
    <s v="DPL"/>
    <s v="KSM"/>
    <m/>
    <n v="0"/>
    <n v="0"/>
    <m/>
    <s v=""/>
    <s v=""/>
    <s v=""/>
    <s v=""/>
    <s v=""/>
    <n v="0"/>
    <s v=""/>
    <s v=""/>
    <s v=""/>
    <s v=""/>
    <s v=""/>
    <s v=""/>
    <s v=""/>
    <m/>
    <s v=""/>
    <x v="2"/>
    <s v="BAM"/>
    <s v="KCADPL"/>
    <s v="DPL"/>
    <x v="2"/>
    <s v="KSM"/>
    <s v="TRIM 3"/>
    <s v="A"/>
    <m/>
    <m/>
    <x v="0"/>
  </r>
  <r>
    <n v="5"/>
    <s v="FRIDAY"/>
    <s v="1730-2030 HRS"/>
    <s v="VIRTUAL"/>
    <s v="ZOOM"/>
    <x v="211"/>
    <s v="ENTREPRENEURSHIP PRINCIPLES AND PRACTICE"/>
    <s v="C1053"/>
    <s v="JOY KANANU"/>
    <s v="DBM"/>
    <s v="MAIN"/>
    <s v="3"/>
    <s v="3"/>
    <n v="1"/>
    <n v="37"/>
    <s v=""/>
    <s v=""/>
    <s v=""/>
    <s v=""/>
    <s v=""/>
    <n v="1"/>
    <s v=""/>
    <s v=""/>
    <s v=""/>
    <s v=""/>
    <s v=""/>
    <s v=""/>
    <s v=""/>
    <m/>
    <s v=""/>
    <x v="2"/>
    <s v="BAM"/>
    <s v="KCADIPBMNGT"/>
    <s v="DBM"/>
    <x v="2"/>
    <s v="MAIN"/>
    <s v="TRIM 3"/>
    <s v="A"/>
    <m/>
    <m/>
    <x v="0"/>
  </r>
  <r>
    <n v="5"/>
    <s v="FRIDAY"/>
    <s v="1730-2030 HRS"/>
    <s v="VIRTUAL"/>
    <s v="ZOOM"/>
    <x v="211"/>
    <s v="ENTREPRENEURSHIP PRINCIPLES AND PRACTICE"/>
    <s v="C1053"/>
    <s v="JOY KANANU"/>
    <s v="DPL"/>
    <s v="MAIN"/>
    <m/>
    <n v="0"/>
    <n v="0"/>
    <m/>
    <s v=""/>
    <s v=""/>
    <s v=""/>
    <s v=""/>
    <s v=""/>
    <n v="0"/>
    <s v=""/>
    <s v=""/>
    <s v=""/>
    <s v=""/>
    <s v=""/>
    <s v=""/>
    <s v=""/>
    <m/>
    <s v=""/>
    <x v="2"/>
    <s v="BAM"/>
    <s v="KCADPL"/>
    <s v="DPL"/>
    <x v="2"/>
    <s v="MAIN"/>
    <s v="TRIM 3"/>
    <s v="A"/>
    <m/>
    <m/>
    <x v="0"/>
  </r>
  <r>
    <n v="5"/>
    <s v="FRIDAY"/>
    <s v="1730-2030 HRS"/>
    <s v="VIRTUAL"/>
    <s v="ZOOM"/>
    <x v="211"/>
    <s v="ENTREPRENEURSHIP PRINCIPLES AND PRACTICE"/>
    <s v="C1053"/>
    <s v="JOY KANANU"/>
    <s v="DIT"/>
    <s v="MAIN"/>
    <m/>
    <n v="0"/>
    <n v="0"/>
    <n v="108"/>
    <m/>
    <s v=""/>
    <s v=""/>
    <n v="0"/>
    <s v=""/>
    <s v=""/>
    <s v=""/>
    <s v=""/>
    <s v=""/>
    <s v=""/>
    <s v=""/>
    <s v=""/>
    <s v=""/>
    <m/>
    <s v=""/>
    <x v="0"/>
    <s v="BAM"/>
    <s v="KCADIPIT"/>
    <s v="DIT"/>
    <x v="2"/>
    <s v="MAIN"/>
    <s v="TRIM 3"/>
    <s v="A"/>
    <m/>
    <m/>
    <x v="0"/>
  </r>
  <r>
    <n v="3"/>
    <s v="WEDNESDAY"/>
    <s v="0600-0900 HRS"/>
    <s v="VIRTUAL"/>
    <s v="ZOOM"/>
    <x v="169"/>
    <s v="INTRODUCTION TO HUMAN RESOURCE MANAGEMENT"/>
    <s v="C1053"/>
    <s v="JOY KANANU"/>
    <s v="BCP"/>
    <s v="MAIN"/>
    <s v="3"/>
    <s v="3"/>
    <n v="1"/>
    <n v="10"/>
    <s v=""/>
    <s v=""/>
    <s v=""/>
    <s v=""/>
    <s v=""/>
    <s v=""/>
    <s v=""/>
    <s v=""/>
    <s v=""/>
    <n v="1"/>
    <s v=""/>
    <s v=""/>
    <s v=""/>
    <m/>
    <s v=""/>
    <x v="1"/>
    <s v="EPS"/>
    <s v="KCABACP"/>
    <s v="BCP"/>
    <x v="8"/>
    <s v="MAIN"/>
    <s v="GROUP 2"/>
    <s v="A"/>
    <m/>
    <m/>
    <x v="0"/>
  </r>
  <r>
    <n v="3"/>
    <s v="WEDNESDAY"/>
    <s v="0600-0900 HRS"/>
    <s v="VIRTUAL"/>
    <s v="ZOOM"/>
    <x v="169"/>
    <s v="INTRODUCTION TO HUMAN RESOURCE MANAGEMENT"/>
    <s v="C1053"/>
    <s v="JOY KANANU"/>
    <s v="BCP"/>
    <s v="TOWN"/>
    <n v="3"/>
    <n v="3"/>
    <n v="1"/>
    <n v="6"/>
    <s v=""/>
    <s v=""/>
    <s v=""/>
    <s v=""/>
    <s v=""/>
    <s v=""/>
    <s v=""/>
    <s v=""/>
    <s v=""/>
    <n v="1"/>
    <s v=""/>
    <s v=""/>
    <s v=""/>
    <m/>
    <s v=""/>
    <x v="1"/>
    <s v="BAM"/>
    <s v="KCABACP"/>
    <s v="BCP"/>
    <x v="8"/>
    <s v="TOWN"/>
    <s v="GROUP 2"/>
    <s v="A"/>
    <m/>
    <n v="1"/>
    <x v="0"/>
  </r>
  <r>
    <n v="3"/>
    <s v="WEDNESDAY"/>
    <s v="1400-1700 HRS"/>
    <s v="VIRTUAL"/>
    <s v="ZOOM "/>
    <x v="632"/>
    <s v="Prnciples of Human Resource Management"/>
    <s v="C1053"/>
    <s v="JOY KANANU"/>
    <s v="DHRM"/>
    <s v="MAIN"/>
    <n v="3"/>
    <n v="3"/>
    <n v="1"/>
    <n v="14"/>
    <s v=""/>
    <s v=""/>
    <s v=""/>
    <s v=""/>
    <s v=""/>
    <s v=""/>
    <s v=""/>
    <s v=""/>
    <s v=""/>
    <s v=""/>
    <s v=""/>
    <s v=""/>
    <s v=""/>
    <m/>
    <s v=""/>
    <x v="3"/>
    <s v="ACADEMIC"/>
    <s v="KCADHRM"/>
    <s v="DHRM"/>
    <x v="0"/>
    <s v="MAIN"/>
    <s v="STAGE 1"/>
    <s v="A"/>
    <m/>
    <m/>
    <x v="0"/>
  </r>
  <r>
    <n v="5"/>
    <s v="FRIDAY"/>
    <s v="1400-1700 HRS"/>
    <s v="VIRTUAL"/>
    <s v="ZOOM"/>
    <x v="633"/>
    <s v="INTRODUCTION TO PUBLIC RELATIONS"/>
    <s v="C1053"/>
    <s v="JOY KANANU"/>
    <s v="DJM"/>
    <s v="TOWN"/>
    <n v="3"/>
    <n v="3"/>
    <n v="1"/>
    <n v="6"/>
    <s v=""/>
    <s v=""/>
    <s v=""/>
    <s v=""/>
    <n v="1"/>
    <s v=""/>
    <s v=""/>
    <s v=""/>
    <s v=""/>
    <s v=""/>
    <s v=""/>
    <s v=""/>
    <s v=""/>
    <m/>
    <s v=""/>
    <x v="1"/>
    <s v="PAFMES"/>
    <s v="KCADJDM"/>
    <s v="DJM"/>
    <x v="0"/>
    <s v="TOWN"/>
    <s v="TRIM 3"/>
    <s v="A"/>
    <m/>
    <n v="30"/>
    <x v="0"/>
  </r>
  <r>
    <n v="2"/>
    <s v="TUESDAY"/>
    <s v="1100-1400 HRS"/>
    <s v="PHYSICAL"/>
    <s v="TC 4-15"/>
    <x v="634"/>
    <s v="Communication Skills I"/>
    <s v="C1053"/>
    <s v="JOY KANANU"/>
    <s v="CCBM MOD 1A"/>
    <s v="MAIN"/>
    <n v="3"/>
    <n v="3"/>
    <n v="1"/>
    <n v="11"/>
    <s v=""/>
    <s v=""/>
    <s v=""/>
    <s v=""/>
    <s v=""/>
    <s v=""/>
    <s v=""/>
    <s v=""/>
    <s v=""/>
    <s v=""/>
    <s v=""/>
    <s v=""/>
    <s v=""/>
    <m/>
    <s v=""/>
    <x v="3"/>
    <s v="ACADEMIC"/>
    <n v="1906"/>
    <s v="CCBM MOD 1A"/>
    <x v="0"/>
    <s v="MAIN"/>
    <s v="CRAFT BM MOD I TERM I"/>
    <s v="A"/>
    <m/>
    <s v="CHANGED RECENTLY"/>
    <x v="0"/>
  </r>
  <r>
    <n v="3"/>
    <s v="WEDNESDAY"/>
    <s v="1400-1700 HRS"/>
    <s v="PHYSICAL"/>
    <s v="TC 4-15"/>
    <x v="634"/>
    <s v="Communication Skills I"/>
    <s v="C1053"/>
    <s v="JOY KANANU"/>
    <s v="CCBM MOD 1B"/>
    <s v="MAIN"/>
    <n v="3"/>
    <n v="3"/>
    <n v="1"/>
    <n v="17"/>
    <s v=""/>
    <s v=""/>
    <s v=""/>
    <s v=""/>
    <s v=""/>
    <s v=""/>
    <s v=""/>
    <s v=""/>
    <s v=""/>
    <s v=""/>
    <s v=""/>
    <s v=""/>
    <s v=""/>
    <m/>
    <s v=""/>
    <x v="3"/>
    <s v="ACADEMIC"/>
    <n v="1906"/>
    <s v="CCBM MOD 1B"/>
    <x v="0"/>
    <s v="MAIN"/>
    <s v="CRAFT BM MOD I TERM II"/>
    <s v="A"/>
    <m/>
    <s v="CHANGED RECENTLY"/>
    <x v="0"/>
  </r>
  <r>
    <n v="2"/>
    <s v="TUESDAY"/>
    <s v="1100-1400 HRS"/>
    <s v="PHYSICAL"/>
    <s v="TC 4-15"/>
    <x v="635"/>
    <s v="Communication Skills I"/>
    <s v="C1053"/>
    <s v="JOY KANANU"/>
    <s v="CCIT MOD 1A"/>
    <s v="MAIN"/>
    <n v="3"/>
    <n v="3"/>
    <n v="1"/>
    <n v="11"/>
    <s v=""/>
    <s v=""/>
    <s v=""/>
    <s v=""/>
    <s v=""/>
    <s v=""/>
    <s v=""/>
    <s v=""/>
    <s v=""/>
    <s v=""/>
    <s v=""/>
    <s v=""/>
    <s v=""/>
    <m/>
    <s v=""/>
    <x v="3"/>
    <s v="ACADEMIC"/>
    <n v="1920"/>
    <s v="CCIT MOD 1A"/>
    <x v="0"/>
    <s v="MAIN"/>
    <s v="CRAFT ICT MOD I TERMI"/>
    <s v="A"/>
    <m/>
    <s v="CHANGED RECENTLY"/>
    <x v="0"/>
  </r>
  <r>
    <n v="3"/>
    <s v="WEDNESDAY"/>
    <s v="0800-1100 HRS"/>
    <s v="PHYSICAL"/>
    <s v="TC 4-15"/>
    <x v="636"/>
    <s v="Communication Skills II"/>
    <s v="C1053"/>
    <s v="JOY KANANU"/>
    <s v="CCIT MOD 1B"/>
    <s v="MAIN"/>
    <m/>
    <n v="0"/>
    <n v="0"/>
    <n v="8"/>
    <s v=""/>
    <s v=""/>
    <s v=""/>
    <s v=""/>
    <s v=""/>
    <s v=""/>
    <s v=""/>
    <s v=""/>
    <s v=""/>
    <s v=""/>
    <s v=""/>
    <s v=""/>
    <s v=""/>
    <m/>
    <s v=""/>
    <x v="3"/>
    <s v="ACADEMIC"/>
    <n v="1920"/>
    <s v="CCIT MOD 1B"/>
    <x v="0"/>
    <s v="MAIN"/>
    <s v="CRAFT ICT MOD I TERMII"/>
    <s v="A"/>
    <m/>
    <s v="CHANGED RECENTLY"/>
    <x v="0"/>
  </r>
  <r>
    <n v="1"/>
    <s v="MONDAY"/>
    <s v="1400-1700 HRS"/>
    <s v="PHYSICAL"/>
    <s v="PDC-01"/>
    <x v="556"/>
    <s v="COMMUNICATION SKILLS AND ETHICS"/>
    <s v="C1053"/>
    <s v="JOY KANANU"/>
    <s v="DDMA"/>
    <s v="MAIN"/>
    <n v="3"/>
    <n v="3"/>
    <n v="1"/>
    <n v="20"/>
    <s v=""/>
    <n v="1"/>
    <s v=""/>
    <s v=""/>
    <s v=""/>
    <s v=""/>
    <s v=""/>
    <s v=""/>
    <s v=""/>
    <s v=""/>
    <s v=""/>
    <s v=""/>
    <s v=""/>
    <m/>
    <s v=""/>
    <x v="3"/>
    <s v="PROFESSIONAL"/>
    <s v="DDMA"/>
    <s v="DDMA"/>
    <x v="0"/>
    <s v="MAIN"/>
    <m/>
    <s v="A"/>
    <m/>
    <m/>
    <x v="0"/>
  </r>
  <r>
    <n v="2"/>
    <s v="TUESDAY"/>
    <s v="1400-1700 HRS"/>
    <s v="PHYSICAL"/>
    <s v="PDC-01"/>
    <x v="556"/>
    <s v="COMMUNICATION SKILLS AND ETHICS"/>
    <s v="C1053"/>
    <s v="JOY KANANU"/>
    <s v="DDMA"/>
    <s v="MAIN"/>
    <m/>
    <n v="0"/>
    <n v="0"/>
    <n v="20"/>
    <s v=""/>
    <n v="0"/>
    <s v=""/>
    <s v=""/>
    <s v=""/>
    <s v=""/>
    <s v=""/>
    <s v=""/>
    <s v=""/>
    <s v=""/>
    <s v=""/>
    <s v=""/>
    <s v=""/>
    <m/>
    <s v=""/>
    <x v="3"/>
    <s v="PROFESSIONAL"/>
    <s v="DDMA"/>
    <s v="DDMA"/>
    <x v="0"/>
    <s v="MAIN"/>
    <m/>
    <s v="A"/>
    <m/>
    <m/>
    <x v="0"/>
  </r>
  <r>
    <n v="4"/>
    <s v="THURSDAY"/>
    <s v="1400-1700 HRS"/>
    <s v="PHYSICAL"/>
    <s v="TC 4-15"/>
    <x v="637"/>
    <s v="Supply and Transport Management I"/>
    <s v="C1053"/>
    <s v="JOY KANANU"/>
    <s v="DBM MOD 2A"/>
    <s v="MAIN"/>
    <n v="3"/>
    <n v="3"/>
    <n v="1"/>
    <n v="10"/>
    <s v=""/>
    <s v=""/>
    <s v=""/>
    <s v=""/>
    <s v=""/>
    <s v=""/>
    <s v=""/>
    <m/>
    <m/>
    <m/>
    <m/>
    <m/>
    <m/>
    <m/>
    <m/>
    <x v="3"/>
    <s v="ACADEMIC"/>
    <n v="2906"/>
    <s v="DBM MOD 2A"/>
    <x v="0"/>
    <s v="MAIN"/>
    <s v="DIPLOMA BM MODULE 2 TERM I"/>
    <s v="A"/>
    <m/>
    <s v="CHANGED RECENTLY"/>
    <x v="0"/>
  </r>
  <r>
    <n v="4"/>
    <s v="THURSDAY"/>
    <s v="1400-1700 HRS"/>
    <s v="VIRTUAL"/>
    <s v="ZOOM"/>
    <x v="638"/>
    <s v="Supply and Transport Management II"/>
    <s v="C1053"/>
    <s v="JOY KANANU"/>
    <s v="DBM MOD 2B"/>
    <s v="MAIN"/>
    <n v="3"/>
    <n v="0"/>
    <n v="0"/>
    <n v="0"/>
    <s v=""/>
    <s v=""/>
    <s v=""/>
    <s v=""/>
    <s v=""/>
    <s v=""/>
    <s v=""/>
    <m/>
    <m/>
    <m/>
    <m/>
    <m/>
    <m/>
    <m/>
    <m/>
    <x v="3"/>
    <s v="ACADEMIC"/>
    <n v="2906"/>
    <s v="DBM MOD 2B"/>
    <x v="0"/>
    <s v="MAIN"/>
    <s v="DIPLOMA BM MODULE 2 TERM II"/>
    <s v="A"/>
    <m/>
    <s v="CHANGED RECENTLY"/>
    <x v="0"/>
  </r>
  <r>
    <n v="3"/>
    <s v="WEDNESDAY"/>
    <s v="0800-1100 HRS"/>
    <s v="PHYSICAL"/>
    <s v="TC 4-15"/>
    <x v="639"/>
    <s v="Communication I"/>
    <s v="C1053"/>
    <s v="JOY KANANU"/>
    <s v="DICT MOD IA"/>
    <s v="MAIN"/>
    <s v="3"/>
    <m/>
    <m/>
    <n v="2"/>
    <m/>
    <m/>
    <m/>
    <m/>
    <m/>
    <m/>
    <m/>
    <m/>
    <m/>
    <m/>
    <m/>
    <m/>
    <m/>
    <m/>
    <m/>
    <x v="3"/>
    <s v="ACADEMIC"/>
    <n v="2920"/>
    <s v="DICT MOD IA"/>
    <x v="0"/>
    <s v="MAIN"/>
    <s v="DIP ICT MOD I TI"/>
    <s v="A"/>
    <m/>
    <s v="STUDENTS REPORTED AND ADMITTED "/>
    <x v="1"/>
  </r>
  <r>
    <n v="4"/>
    <s v="THURSDAY"/>
    <s v="1730-2030 HRS"/>
    <s v="VIRTUAL"/>
    <s v="ZOOM"/>
    <x v="88"/>
    <s v="INTERNATIONAL MARKETING"/>
    <s v="C1053"/>
    <s v="JOY KANANU"/>
    <s v="IBM"/>
    <s v="TOWN"/>
    <n v="3"/>
    <n v="3"/>
    <n v="1"/>
    <n v="23"/>
    <s v=""/>
    <s v=""/>
    <s v=""/>
    <s v=""/>
    <s v=""/>
    <s v=""/>
    <s v=""/>
    <n v="1"/>
    <s v=""/>
    <s v=""/>
    <s v=""/>
    <s v=""/>
    <s v=""/>
    <m/>
    <s v=""/>
    <x v="2"/>
    <s v="BAM"/>
    <s v="KCABSIBM"/>
    <s v="IBM"/>
    <x v="2"/>
    <s v="TOWN"/>
    <s v="YEAR3TRIM1"/>
    <s v="A"/>
    <m/>
    <s v="OFFERED IN JAN-APRIL ONLY"/>
    <x v="0"/>
  </r>
  <r>
    <n v="4"/>
    <s v="THURSDAY"/>
    <s v="1400-1800 HRS"/>
    <s v="LAB"/>
    <s v="DA LAB"/>
    <x v="98"/>
    <s v="APPLICATION PROGRAMMING WITH VB.NET"/>
    <s v="C1055"/>
    <s v="GEOFFREY RUMBE"/>
    <s v="BIT"/>
    <s v="KITENGELA"/>
    <s v="4"/>
    <s v="4"/>
    <n v="1"/>
    <n v="6"/>
    <m/>
    <s v=""/>
    <s v=""/>
    <s v=""/>
    <s v=""/>
    <s v=""/>
    <n v="1"/>
    <s v=""/>
    <s v=""/>
    <s v=""/>
    <s v=""/>
    <s v=""/>
    <s v=""/>
    <m/>
    <s v=""/>
    <x v="0"/>
    <s v="SD AND IS"/>
    <s v="KCABSCIT"/>
    <s v="BIT"/>
    <x v="0"/>
    <s v="KITENGELA"/>
    <s v="YEAR2TRIM1"/>
    <s v="A"/>
    <m/>
    <m/>
    <x v="0"/>
  </r>
  <r>
    <n v="2"/>
    <s v="TUESDAY"/>
    <s v="1400-1700 HRS"/>
    <s v="LAB"/>
    <s v="LAB 2"/>
    <x v="38"/>
    <s v="FUNDAMENTALS OF COMPUTER SYSTEMS"/>
    <s v="C1055"/>
    <s v="GEOFFREY RUMBE"/>
    <s v="BCOM"/>
    <s v="KITENGELA"/>
    <m/>
    <n v="0"/>
    <n v="0"/>
    <m/>
    <s v=""/>
    <s v=""/>
    <s v=""/>
    <s v=""/>
    <s v=""/>
    <s v=""/>
    <s v=""/>
    <n v="0"/>
    <s v=""/>
    <s v=""/>
    <s v=""/>
    <s v=""/>
    <s v=""/>
    <m/>
    <s v=""/>
    <x v="2"/>
    <s v="NAC"/>
    <s v="KCABCOM"/>
    <s v="BCOM"/>
    <x v="0"/>
    <s v="KITENGELA"/>
    <s v="YEAR1TRIM1"/>
    <s v="A"/>
    <m/>
    <m/>
    <x v="0"/>
  </r>
  <r>
    <n v="2"/>
    <s v="TUESDAY"/>
    <s v="1400-1700 HRS"/>
    <s v="LAB"/>
    <s v="LAB 2"/>
    <x v="38"/>
    <s v="FUNDAMENTALS OF COMPUTER SYSTEMS"/>
    <s v="C1055"/>
    <s v="GEOFFREY RUMBE"/>
    <s v="BIT"/>
    <s v="KITENGELA"/>
    <s v="3"/>
    <s v="3"/>
    <n v="1"/>
    <n v="12"/>
    <m/>
    <s v=""/>
    <s v=""/>
    <s v=""/>
    <s v=""/>
    <s v=""/>
    <n v="1"/>
    <s v=""/>
    <s v=""/>
    <s v=""/>
    <s v=""/>
    <s v=""/>
    <s v=""/>
    <m/>
    <s v=""/>
    <x v="0"/>
    <s v="NAC"/>
    <s v="KCABSCIT"/>
    <s v="BIT"/>
    <x v="0"/>
    <s v="KITENGELA"/>
    <s v="YEAR1TRIM1"/>
    <s v="A"/>
    <m/>
    <m/>
    <x v="0"/>
  </r>
  <r>
    <n v="4"/>
    <s v="THURSDAY"/>
    <s v="0800-1200 HRS"/>
    <s v="LAB"/>
    <s v="TBA"/>
    <x v="510"/>
    <s v="DESKTOP PHOTOGRAPHY AND VIDEO EDITING"/>
    <s v="C1055"/>
    <s v="GEOFFREY RUMBE"/>
    <s v="DIT"/>
    <s v="KITENGELA"/>
    <s v="4"/>
    <m/>
    <m/>
    <n v="22"/>
    <m/>
    <m/>
    <m/>
    <m/>
    <m/>
    <m/>
    <m/>
    <m/>
    <m/>
    <m/>
    <m/>
    <m/>
    <m/>
    <m/>
    <m/>
    <x v="0"/>
    <s v="NAC"/>
    <s v="KCADIPIT"/>
    <s v="DIT"/>
    <x v="0"/>
    <s v="KITENGELA"/>
    <s v="TRIM 5"/>
    <s v="A"/>
    <m/>
    <n v="11"/>
    <x v="0"/>
  </r>
  <r>
    <n v="3"/>
    <s v="WEDNESDAY"/>
    <s v="1100-1400 HRS"/>
    <s v="PHYSICAL"/>
    <s v="RM 3-1"/>
    <x v="339"/>
    <s v="COMPUTING MATHEMATICS"/>
    <s v="C1055"/>
    <s v="GEOFFREY RUMBE"/>
    <s v="BIT"/>
    <s v="KITENGELA"/>
    <s v="3"/>
    <s v="3"/>
    <n v="1"/>
    <n v="6"/>
    <m/>
    <s v=""/>
    <s v=""/>
    <s v=""/>
    <s v=""/>
    <s v=""/>
    <n v="1"/>
    <s v=""/>
    <s v=""/>
    <s v=""/>
    <s v=""/>
    <s v=""/>
    <s v=""/>
    <m/>
    <s v=""/>
    <x v="0"/>
    <s v="DSAI"/>
    <s v="KCABSCIT"/>
    <s v="BIT"/>
    <x v="0"/>
    <s v="KITENGELA"/>
    <s v="YEAR1TRIM1"/>
    <s v="A"/>
    <m/>
    <m/>
    <x v="0"/>
  </r>
  <r>
    <n v="5"/>
    <s v="FRIDAY"/>
    <s v="1100-1500 HRS"/>
    <s v="LAB"/>
    <s v="LAB 2"/>
    <x v="124"/>
    <s v="INTRODUCTION TO PROGRAMMING"/>
    <s v="C1055"/>
    <s v="GEOFFREY RUMBE"/>
    <s v="BIT"/>
    <s v="KITENGELA"/>
    <s v="4"/>
    <s v="4"/>
    <n v="1"/>
    <n v="6"/>
    <m/>
    <s v=""/>
    <s v=""/>
    <s v=""/>
    <s v=""/>
    <s v=""/>
    <n v="1"/>
    <s v=""/>
    <s v=""/>
    <s v=""/>
    <s v=""/>
    <s v=""/>
    <s v=""/>
    <m/>
    <s v=""/>
    <x v="0"/>
    <s v="SD AND IS"/>
    <s v="KCABSCIT"/>
    <s v="BIT"/>
    <x v="0"/>
    <s v="KITENGELA"/>
    <s v="YEAR1TRIM2"/>
    <s v="A"/>
    <m/>
    <m/>
    <x v="0"/>
  </r>
  <r>
    <n v="1"/>
    <s v="MONDAY"/>
    <s v="1100-1400 HRS"/>
    <s v="VIRTUAL"/>
    <s v="ZOOM"/>
    <x v="220"/>
    <s v="SYSTEMS ANALYSIS AND DESIGN"/>
    <s v="C1055"/>
    <s v="GEOFFREY RUMBE"/>
    <s v="BBIT"/>
    <s v="TOWN"/>
    <s v="3"/>
    <n v="0"/>
    <n v="0"/>
    <m/>
    <m/>
    <s v=""/>
    <s v=""/>
    <s v=""/>
    <s v=""/>
    <s v=""/>
    <n v="0"/>
    <s v=""/>
    <s v=""/>
    <s v=""/>
    <s v=""/>
    <s v=""/>
    <s v=""/>
    <m/>
    <s v=""/>
    <x v="0"/>
    <s v="SD AND IS"/>
    <s v="KCABBIT"/>
    <s v="BBIT"/>
    <x v="0"/>
    <s v="TOWN"/>
    <s v="YEAR1TRIM2"/>
    <s v="D"/>
    <m/>
    <m/>
    <x v="0"/>
  </r>
  <r>
    <n v="2"/>
    <s v="TUESDAY"/>
    <s v="0800-1200 HRS"/>
    <s v="LAB"/>
    <s v="LAB"/>
    <x v="640"/>
    <s v="DATA STRUCTURES AND ALGORITHMS"/>
    <s v="C1055"/>
    <s v="GEOFFREY RUMBE"/>
    <s v="BIT"/>
    <s v="KITENGELA"/>
    <s v="4"/>
    <s v="4"/>
    <n v="1"/>
    <n v="24"/>
    <m/>
    <s v=""/>
    <s v=""/>
    <s v=""/>
    <s v=""/>
    <s v=""/>
    <n v="1"/>
    <s v=""/>
    <s v=""/>
    <s v=""/>
    <s v=""/>
    <s v=""/>
    <s v=""/>
    <m/>
    <s v=""/>
    <x v="0"/>
    <s v="DSAI"/>
    <s v="KCABSCIT"/>
    <s v="BIT"/>
    <x v="0"/>
    <s v="KITENGELA"/>
    <s v="YEAR1TRIM3"/>
    <s v="A"/>
    <m/>
    <m/>
    <x v="0"/>
  </r>
  <r>
    <n v="2"/>
    <s v="TUESDAY"/>
    <s v="0800-1100 HRS"/>
    <s v="PHYSICAL"/>
    <s v="LAB 2"/>
    <x v="585"/>
    <s v="OPERATING SYSTEMS"/>
    <s v="C1055"/>
    <s v="GEOFFREY RUMBE"/>
    <s v="DIT"/>
    <s v="KITENGELA"/>
    <m/>
    <n v="0"/>
    <n v="0"/>
    <m/>
    <m/>
    <s v=""/>
    <s v=""/>
    <n v="0"/>
    <s v=""/>
    <s v=""/>
    <s v=""/>
    <s v=""/>
    <s v=""/>
    <s v=""/>
    <s v=""/>
    <s v=""/>
    <s v=""/>
    <m/>
    <s v=""/>
    <x v="0"/>
    <s v="SD AND IS"/>
    <s v="KCADIPIT"/>
    <s v="DIT"/>
    <x v="0"/>
    <s v="KITENGELA"/>
    <s v="TRIM 2"/>
    <s v="A"/>
    <m/>
    <m/>
    <x v="0"/>
  </r>
  <r>
    <n v="5"/>
    <s v="FRIDAY"/>
    <s v="0800-1200 HRS"/>
    <s v="PHYSICAL"/>
    <s v="LAB 3"/>
    <x v="585"/>
    <s v="OPERATING SYSTEMS"/>
    <s v="C1055"/>
    <s v="GEOFFREY RUMBE"/>
    <s v="DIT"/>
    <s v="TOWN"/>
    <s v="4"/>
    <s v="4"/>
    <n v="1"/>
    <n v="22"/>
    <m/>
    <s v=""/>
    <s v=""/>
    <n v="1"/>
    <s v=""/>
    <s v=""/>
    <s v=""/>
    <s v=""/>
    <s v=""/>
    <s v=""/>
    <s v=""/>
    <s v=""/>
    <s v=""/>
    <m/>
    <s v=""/>
    <x v="0"/>
    <s v="SD AND IS"/>
    <s v="KCADIPIT"/>
    <s v="DIT"/>
    <x v="0"/>
    <s v="TOWN"/>
    <s v="TRIM 2"/>
    <s v="A"/>
    <m/>
    <m/>
    <x v="0"/>
  </r>
  <r>
    <n v="5"/>
    <s v="FRIDAY"/>
    <s v="0800-1200 HRS"/>
    <s v="PHYSICAL"/>
    <s v="LAB"/>
    <x v="334"/>
    <s v="DATA STRUCTURES AND ALGORITHMS"/>
    <s v="C1055"/>
    <s v="GEOFFREY RUMBE"/>
    <s v="DIT"/>
    <s v="KITENGELA"/>
    <s v="4"/>
    <s v="4"/>
    <n v="1"/>
    <n v="9"/>
    <m/>
    <s v=""/>
    <s v=""/>
    <n v="1"/>
    <s v=""/>
    <s v=""/>
    <s v=""/>
    <s v=""/>
    <s v=""/>
    <s v=""/>
    <s v=""/>
    <s v=""/>
    <s v=""/>
    <m/>
    <s v=""/>
    <x v="0"/>
    <s v="DSAI"/>
    <s v="KCADIPIT"/>
    <s v="DIT"/>
    <x v="0"/>
    <s v="KITENGELA"/>
    <s v="TRIM 3"/>
    <s v="A"/>
    <m/>
    <m/>
    <x v="0"/>
  </r>
  <r>
    <n v="3"/>
    <s v="WEDNESDAY"/>
    <s v="1500-1900 HRS"/>
    <s v="LAB"/>
    <s v="TC 0-7/0-8"/>
    <x v="641"/>
    <s v="NETWORK PROGRAMMING"/>
    <s v="C1058"/>
    <s v="JOHN WAINAINA"/>
    <s v="BSD"/>
    <s v="MAIN"/>
    <s v="4"/>
    <s v="4"/>
    <n v="1"/>
    <n v="5"/>
    <m/>
    <s v=""/>
    <s v=""/>
    <s v=""/>
    <s v=""/>
    <s v=""/>
    <n v="1"/>
    <s v=""/>
    <s v=""/>
    <s v=""/>
    <s v=""/>
    <s v=""/>
    <s v=""/>
    <m/>
    <s v=""/>
    <x v="0"/>
    <s v="SD AND IS"/>
    <s v="KCABSSD"/>
    <s v="BSD"/>
    <x v="0"/>
    <s v="MAIN"/>
    <s v="YEAR2TRIM3"/>
    <s v="A"/>
    <m/>
    <m/>
    <x v="0"/>
  </r>
  <r>
    <n v="4"/>
    <s v="THURSDAY"/>
    <s v="1400-1800 HRS"/>
    <s v="LAB"/>
    <s v="TC 0-3"/>
    <x v="641"/>
    <s v="NETWORK PROGRAMMING"/>
    <s v="C1058"/>
    <s v="JOHN WAINAINA"/>
    <s v="BAC"/>
    <s v="MAIN"/>
    <s v="4"/>
    <s v="4"/>
    <n v="1"/>
    <n v="19"/>
    <m/>
    <s v=""/>
    <s v=""/>
    <s v=""/>
    <s v=""/>
    <s v=""/>
    <n v="1"/>
    <s v=""/>
    <s v=""/>
    <s v=""/>
    <s v=""/>
    <s v=""/>
    <s v=""/>
    <m/>
    <s v=""/>
    <x v="0"/>
    <s v="SD AND IS"/>
    <s v="KCABAC"/>
    <s v="BAC"/>
    <x v="0"/>
    <s v="MAIN"/>
    <s v="YEAR2TRIM3"/>
    <s v="D"/>
    <m/>
    <m/>
    <x v="0"/>
  </r>
  <r>
    <n v="4"/>
    <s v="THURSDAY"/>
    <s v="1730-2030 HRS"/>
    <s v="VIRTUAL"/>
    <s v="ZOOM"/>
    <x v="642"/>
    <s v="PROGRAMMING FOR MASSIVE DATA"/>
    <s v="C1058"/>
    <s v="JOHN WAINAINA"/>
    <s v="BDS"/>
    <s v="MAIN"/>
    <s v="3"/>
    <s v="3"/>
    <n v="1"/>
    <n v="6"/>
    <m/>
    <s v=""/>
    <s v=""/>
    <s v=""/>
    <s v=""/>
    <s v=""/>
    <s v=""/>
    <s v=""/>
    <s v=""/>
    <s v=""/>
    <s v=""/>
    <s v=""/>
    <s v=""/>
    <m/>
    <s v=""/>
    <x v="0"/>
    <s v="DSAI"/>
    <s v="KCABSCDS"/>
    <s v="BDS"/>
    <x v="2"/>
    <s v="MAIN"/>
    <s v="YEAR2TRIM2"/>
    <s v="A"/>
    <m/>
    <m/>
    <x v="0"/>
  </r>
  <r>
    <n v="4"/>
    <s v="THURSDAY"/>
    <s v="1100-1500 HRS"/>
    <s v="LAB"/>
    <s v="TC 0-1/0-2"/>
    <x v="643"/>
    <s v="DATA ANALYTICS"/>
    <s v="C1058"/>
    <s v="JOHN WAINAINA"/>
    <s v="BDS"/>
    <s v="MAIN"/>
    <s v="4"/>
    <s v="4"/>
    <n v="1"/>
    <n v="19"/>
    <m/>
    <s v=""/>
    <s v=""/>
    <s v=""/>
    <s v=""/>
    <s v=""/>
    <s v=""/>
    <s v=""/>
    <s v=""/>
    <s v=""/>
    <s v=""/>
    <s v=""/>
    <s v=""/>
    <m/>
    <s v=""/>
    <x v="0"/>
    <s v="DSAI"/>
    <s v="KCABSCDS"/>
    <s v="BDS"/>
    <x v="0"/>
    <s v="MAIN"/>
    <s v="YEAR2TRIM3"/>
    <s v="A"/>
    <m/>
    <m/>
    <x v="0"/>
  </r>
  <r>
    <n v="5"/>
    <s v="FRIDAY"/>
    <s v="1500-1900 HRS"/>
    <s v="LAB"/>
    <s v="TC 2-3-1"/>
    <x v="644"/>
    <s v="PROGRAMMING FOR DATA SCIENCE"/>
    <s v="C1058"/>
    <s v="JOHN WAINAINA"/>
    <s v="BSD"/>
    <s v="MAIN"/>
    <m/>
    <n v="0"/>
    <n v="0"/>
    <m/>
    <m/>
    <s v=""/>
    <s v=""/>
    <s v=""/>
    <s v=""/>
    <s v=""/>
    <n v="0"/>
    <s v=""/>
    <s v=""/>
    <s v=""/>
    <s v=""/>
    <s v=""/>
    <s v=""/>
    <m/>
    <s v=""/>
    <x v="0"/>
    <s v="SD AND IS"/>
    <s v="KCABSSD"/>
    <s v="BSD"/>
    <x v="0"/>
    <s v="MAIN"/>
    <s v="YEAR3TRIM2"/>
    <s v="A"/>
    <m/>
    <m/>
    <x v="0"/>
  </r>
  <r>
    <n v="5"/>
    <s v="FRIDAY"/>
    <s v="1500-1900 HRS"/>
    <s v="LAB"/>
    <s v="TBA"/>
    <x v="644"/>
    <s v="PROGRAMMING FOR DATA SCIENCE"/>
    <s v="C1058"/>
    <s v="JOHN WAINAINA"/>
    <s v="BSD"/>
    <s v="MAIN"/>
    <s v="3"/>
    <s v="3"/>
    <n v="1"/>
    <n v="10"/>
    <m/>
    <s v=""/>
    <s v=""/>
    <s v=""/>
    <s v=""/>
    <s v=""/>
    <n v="1"/>
    <s v=""/>
    <s v=""/>
    <s v=""/>
    <s v=""/>
    <s v=""/>
    <s v=""/>
    <m/>
    <s v=""/>
    <x v="0"/>
    <s v="DSAI"/>
    <s v="KCABSSD"/>
    <s v="BSD"/>
    <x v="0"/>
    <s v="MAIN"/>
    <s v="YEAR3TRIM2"/>
    <s v="B"/>
    <m/>
    <m/>
    <x v="0"/>
  </r>
  <r>
    <n v="5"/>
    <s v="FRIDAY"/>
    <s v="0700-1100 HRS"/>
    <s v="LAB"/>
    <s v="TBA"/>
    <x v="644"/>
    <s v="PROGRAMMING FOR DATA SCIENCE"/>
    <s v="C1058"/>
    <s v="JOHN WAINAINA"/>
    <s v="BSD"/>
    <s v="MAIN"/>
    <s v="3"/>
    <s v="3"/>
    <n v="1"/>
    <n v="10"/>
    <m/>
    <s v=""/>
    <s v=""/>
    <s v=""/>
    <s v=""/>
    <s v=""/>
    <n v="1"/>
    <s v=""/>
    <s v=""/>
    <s v=""/>
    <s v=""/>
    <s v=""/>
    <s v=""/>
    <m/>
    <s v=""/>
    <x v="0"/>
    <s v="DSAI"/>
    <s v="KCABSSD"/>
    <s v="BSD"/>
    <x v="0"/>
    <s v="MAIN"/>
    <s v="YEAR3TRIM2"/>
    <s v="C"/>
    <m/>
    <m/>
    <x v="0"/>
  </r>
  <r>
    <n v="5"/>
    <s v="FRIDAY"/>
    <s v="1700-2000 HRS"/>
    <s v="VIRTUAL"/>
    <s v="ZOOM"/>
    <x v="645"/>
    <s v="CONFLICT RESOLUTION AND MANAGEMENT"/>
    <s v="C1060"/>
    <s v="HENRY GIKONYO"/>
    <s v="BCP"/>
    <s v="MAIN"/>
    <m/>
    <n v="0"/>
    <n v="0"/>
    <n v="10"/>
    <s v=""/>
    <s v=""/>
    <s v=""/>
    <s v=""/>
    <s v=""/>
    <s v=""/>
    <s v=""/>
    <s v=""/>
    <s v=""/>
    <n v="0"/>
    <s v=""/>
    <s v=""/>
    <s v=""/>
    <m/>
    <s v=""/>
    <x v="1"/>
    <s v="EPS"/>
    <s v="KCABACP"/>
    <s v="BCP"/>
    <x v="1"/>
    <s v="MAIN"/>
    <s v="MAY '24"/>
    <s v="A"/>
    <m/>
    <m/>
    <x v="0"/>
  </r>
  <r>
    <n v="2"/>
    <s v="TUESDAY"/>
    <s v="0800-1100 HRS"/>
    <s v="VIRTUAL"/>
    <s v="ZOOM"/>
    <x v="646"/>
    <s v="GLOBAL E-COMMERCE"/>
    <s v="C1069"/>
    <s v="ZIPPORAH MUNENE"/>
    <s v="IBM"/>
    <s v="TOWN"/>
    <n v="3"/>
    <n v="3"/>
    <n v="1"/>
    <n v="107"/>
    <s v=""/>
    <s v=""/>
    <s v=""/>
    <s v=""/>
    <s v=""/>
    <s v=""/>
    <s v=""/>
    <n v="1"/>
    <s v=""/>
    <s v=""/>
    <s v=""/>
    <s v=""/>
    <s v=""/>
    <m/>
    <s v=""/>
    <x v="2"/>
    <s v="NAC"/>
    <s v="KCABSIBM"/>
    <s v="IBM"/>
    <x v="0"/>
    <s v="TOWN"/>
    <s v="YEAR2TRIM1"/>
    <s v="A"/>
    <m/>
    <m/>
    <x v="0"/>
  </r>
  <r>
    <n v="4"/>
    <s v="THURSDAY"/>
    <s v="1100-1400 HRS"/>
    <s v="VIRTUAL"/>
    <s v="ZOOM"/>
    <x v="219"/>
    <s v="SOFTWARE ENGINEERING PRINCIPLES"/>
    <s v="C1070"/>
    <s v="GLADYS MANGE"/>
    <s v="BIT"/>
    <s v="KITENGELA"/>
    <m/>
    <n v="0"/>
    <n v="0"/>
    <m/>
    <m/>
    <s v=""/>
    <s v=""/>
    <s v=""/>
    <s v=""/>
    <s v=""/>
    <n v="0"/>
    <s v=""/>
    <s v=""/>
    <s v=""/>
    <s v=""/>
    <s v=""/>
    <s v=""/>
    <m/>
    <s v=""/>
    <x v="0"/>
    <s v="SD AND IS"/>
    <s v="KCABSCIT"/>
    <s v="BIT"/>
    <x v="0"/>
    <s v="KITENGELA"/>
    <s v="YEAR2TRIM1"/>
    <s v="A"/>
    <m/>
    <m/>
    <x v="0"/>
  </r>
  <r>
    <n v="4"/>
    <s v="THURSDAY"/>
    <s v="1100-1400 HRS"/>
    <s v="VIRTUAL"/>
    <s v="ZOOM"/>
    <x v="219"/>
    <s v="SOFTWARE ENGINEERING PRINCIPLES"/>
    <s v="C1070"/>
    <s v="GLADYS MANGE"/>
    <s v="BIT"/>
    <s v="KSM"/>
    <s v="3"/>
    <s v="3"/>
    <n v="1"/>
    <n v="248"/>
    <m/>
    <s v=""/>
    <s v=""/>
    <s v=""/>
    <s v=""/>
    <s v=""/>
    <n v="1"/>
    <s v=""/>
    <s v=""/>
    <s v=""/>
    <s v=""/>
    <s v=""/>
    <s v=""/>
    <m/>
    <s v=""/>
    <x v="0"/>
    <s v="SD AND IS"/>
    <s v="KCABSCIT"/>
    <s v="BIT"/>
    <x v="0"/>
    <s v="KSM"/>
    <s v="YEAR2TRIM1"/>
    <s v="A"/>
    <m/>
    <m/>
    <x v="0"/>
  </r>
  <r>
    <n v="4"/>
    <s v="THURSDAY"/>
    <s v="1100-1400 HRS"/>
    <s v="VIRTUAL"/>
    <s v="ZOOM"/>
    <x v="219"/>
    <s v="SOFTWARE ENGINEERING PRINCIPLES"/>
    <s v="C1070"/>
    <s v="GLADYS MANGE"/>
    <s v="BIT"/>
    <s v="MAIN"/>
    <m/>
    <n v="0"/>
    <n v="0"/>
    <m/>
    <m/>
    <s v=""/>
    <s v=""/>
    <s v=""/>
    <s v=""/>
    <s v=""/>
    <n v="0"/>
    <s v=""/>
    <s v=""/>
    <s v=""/>
    <s v=""/>
    <s v=""/>
    <s v=""/>
    <m/>
    <s v=""/>
    <x v="0"/>
    <s v="SD AND IS"/>
    <s v="KCABSCIT"/>
    <s v="BIT"/>
    <x v="0"/>
    <s v="MAIN"/>
    <s v="YEAR2TRIM1"/>
    <s v="A"/>
    <m/>
    <m/>
    <x v="0"/>
  </r>
  <r>
    <n v="6"/>
    <s v="SATURDAY"/>
    <s v="1100-1500 HRS"/>
    <s v="VIRTUAL"/>
    <s v="ZOOM"/>
    <x v="101"/>
    <s v="WEB DESIGN AND DEVELOPMENT"/>
    <s v="C1070"/>
    <s v="GLADYS MANGE"/>
    <s v="BAC"/>
    <s v="MAIN"/>
    <s v="4"/>
    <s v="4"/>
    <n v="1"/>
    <n v="46"/>
    <m/>
    <s v=""/>
    <s v=""/>
    <s v=""/>
    <s v=""/>
    <s v=""/>
    <n v="1"/>
    <s v=""/>
    <s v=""/>
    <s v=""/>
    <s v=""/>
    <s v=""/>
    <s v=""/>
    <m/>
    <s v=""/>
    <x v="0"/>
    <s v="SD AND IS"/>
    <s v="KCABAC"/>
    <s v="BAC"/>
    <x v="1"/>
    <s v="MAIN"/>
    <s v="YEAR1TRIM2"/>
    <s v="A"/>
    <m/>
    <m/>
    <x v="0"/>
  </r>
  <r>
    <n v="6"/>
    <s v="SATURDAY"/>
    <s v="1100-1500 HRS"/>
    <s v="VIRTUAL"/>
    <s v="ZOOM"/>
    <x v="101"/>
    <s v="WEB DESIGN AND DEVELOPMENT"/>
    <s v="C1070"/>
    <s v="GLADYS MANGE"/>
    <s v="BBIT"/>
    <s v="MAIN"/>
    <m/>
    <n v="0"/>
    <n v="0"/>
    <m/>
    <m/>
    <s v=""/>
    <s v=""/>
    <s v=""/>
    <s v=""/>
    <s v=""/>
    <n v="0"/>
    <s v=""/>
    <s v=""/>
    <s v=""/>
    <s v=""/>
    <s v=""/>
    <s v=""/>
    <m/>
    <s v=""/>
    <x v="0"/>
    <s v="SD AND IS"/>
    <s v="KCABBIT"/>
    <s v="BBIT"/>
    <x v="1"/>
    <s v="MAIN"/>
    <s v="YEAR1TRIM2"/>
    <s v="A"/>
    <m/>
    <m/>
    <x v="0"/>
  </r>
  <r>
    <n v="6"/>
    <s v="SATURDAY"/>
    <s v="1100-1500 HRS"/>
    <s v="VIRTUAL"/>
    <s v="ZOOM"/>
    <x v="101"/>
    <s v="WEB DESIGN AND DEVELOPMENT"/>
    <s v="C1070"/>
    <s v="GLADYS MANGE"/>
    <s v="BBIT"/>
    <s v="MAIN"/>
    <m/>
    <n v="0"/>
    <n v="0"/>
    <m/>
    <m/>
    <s v=""/>
    <s v=""/>
    <s v=""/>
    <s v=""/>
    <s v=""/>
    <n v="0"/>
    <s v=""/>
    <s v=""/>
    <s v=""/>
    <s v=""/>
    <s v=""/>
    <s v=""/>
    <m/>
    <s v=""/>
    <x v="0"/>
    <s v="SD AND IS"/>
    <s v="KCABBIT"/>
    <s v="BBIT"/>
    <x v="1"/>
    <s v="MAIN"/>
    <s v="YEAR1TRIM2"/>
    <s v="A"/>
    <m/>
    <m/>
    <x v="0"/>
  </r>
  <r>
    <n v="6"/>
    <s v="SATURDAY"/>
    <s v="1100-1500 HRS"/>
    <s v="VIRTUAL"/>
    <s v="ZOOM"/>
    <x v="101"/>
    <s v="WEB DESIGN AND DEVELOPMENT"/>
    <s v="C1070"/>
    <s v="GLADYS MANGE"/>
    <s v="BISF"/>
    <s v="MAIN"/>
    <m/>
    <n v="0"/>
    <n v="0"/>
    <m/>
    <m/>
    <s v=""/>
    <s v=""/>
    <s v=""/>
    <s v=""/>
    <s v=""/>
    <n v="0"/>
    <s v=""/>
    <s v=""/>
    <s v=""/>
    <s v=""/>
    <s v=""/>
    <s v=""/>
    <m/>
    <s v=""/>
    <x v="0"/>
    <s v="SD AND IS"/>
    <s v="KCABSIF"/>
    <s v="BISF"/>
    <x v="1"/>
    <s v="MAIN"/>
    <s v="YEAR1TRIM2"/>
    <s v="A"/>
    <m/>
    <m/>
    <x v="0"/>
  </r>
  <r>
    <n v="6"/>
    <s v="SATURDAY"/>
    <s v="1100-1500 HRS"/>
    <s v="VIRTUAL"/>
    <s v="ZOOM"/>
    <x v="101"/>
    <s v="WEB DESIGN AND DEVELOPMENT"/>
    <s v="C1070"/>
    <s v="GLADYS MANGE"/>
    <s v="BIT"/>
    <s v="MAIN"/>
    <m/>
    <n v="0"/>
    <n v="0"/>
    <m/>
    <m/>
    <s v=""/>
    <s v=""/>
    <s v=""/>
    <s v=""/>
    <s v=""/>
    <n v="0"/>
    <s v=""/>
    <s v=""/>
    <s v=""/>
    <s v=""/>
    <s v=""/>
    <s v=""/>
    <m/>
    <s v=""/>
    <x v="0"/>
    <s v="SD AND IS"/>
    <s v="KCABSCIT"/>
    <s v="BIT"/>
    <x v="1"/>
    <s v="MAIN"/>
    <s v="YEAR1TRIM2"/>
    <s v="A"/>
    <m/>
    <m/>
    <x v="0"/>
  </r>
  <r>
    <n v="6"/>
    <s v="SATURDAY"/>
    <s v="1100-1500 HRS"/>
    <s v="VIRTUAL"/>
    <s v="ZOOM"/>
    <x v="101"/>
    <s v="WEB DESIGN AND DEVELOPMENT"/>
    <s v="C1070"/>
    <s v="GLADYS MANGE"/>
    <s v="BIT"/>
    <s v="MAIN"/>
    <m/>
    <n v="0"/>
    <n v="0"/>
    <m/>
    <m/>
    <s v=""/>
    <s v=""/>
    <s v=""/>
    <s v=""/>
    <s v=""/>
    <n v="0"/>
    <s v=""/>
    <s v=""/>
    <s v=""/>
    <s v=""/>
    <s v=""/>
    <s v=""/>
    <m/>
    <s v=""/>
    <x v="0"/>
    <s v="SD AND IS"/>
    <s v="KCABSCIT"/>
    <s v="BIT"/>
    <x v="1"/>
    <s v="MAIN"/>
    <s v="YEAR1TRIM2"/>
    <s v="A"/>
    <m/>
    <m/>
    <x v="0"/>
  </r>
  <r>
    <n v="6"/>
    <s v="SATURDAY"/>
    <s v="1100-1500 HRS"/>
    <s v="VIRTUAL"/>
    <s v="ZOOM"/>
    <x v="101"/>
    <s v="WEB DESIGN AND DEVELOPMENT"/>
    <s v="C1070"/>
    <s v="GLADYS MANGE"/>
    <s v="BSD"/>
    <s v="MAIN"/>
    <m/>
    <n v="0"/>
    <n v="0"/>
    <m/>
    <m/>
    <s v=""/>
    <s v=""/>
    <s v=""/>
    <s v=""/>
    <s v=""/>
    <n v="0"/>
    <s v=""/>
    <s v=""/>
    <s v=""/>
    <s v=""/>
    <s v=""/>
    <s v=""/>
    <m/>
    <s v=""/>
    <x v="0"/>
    <s v="SD AND IS"/>
    <s v="KCABSSD"/>
    <s v="BSD"/>
    <x v="1"/>
    <s v="MAIN"/>
    <s v="YEAR1TRIM2"/>
    <s v="A"/>
    <m/>
    <m/>
    <x v="0"/>
  </r>
  <r>
    <n v="6"/>
    <s v="SATURDAY"/>
    <s v="1100-1500 HRS"/>
    <s v="VIRTUAL"/>
    <s v="ZOOM"/>
    <x v="101"/>
    <s v="WEB DESIGN AND DEVELOPMENT"/>
    <s v="C1070"/>
    <s v="GLADYS MANGE"/>
    <s v="BDS"/>
    <s v="MAIN"/>
    <m/>
    <n v="0"/>
    <n v="0"/>
    <m/>
    <m/>
    <s v=""/>
    <s v=""/>
    <s v=""/>
    <s v=""/>
    <s v=""/>
    <s v=""/>
    <s v=""/>
    <s v=""/>
    <s v=""/>
    <s v=""/>
    <s v=""/>
    <s v=""/>
    <m/>
    <s v=""/>
    <x v="0"/>
    <s v="SD AND IS"/>
    <s v="KCABSCDS"/>
    <s v="BDS"/>
    <x v="1"/>
    <s v="MAIN"/>
    <s v="YEAR1TRIM3"/>
    <s v="A"/>
    <m/>
    <m/>
    <x v="0"/>
  </r>
  <r>
    <n v="1"/>
    <s v="MONDAY"/>
    <s v="1100-1400 HRS"/>
    <s v="VIRTUAL"/>
    <s v="ZOOM"/>
    <x v="220"/>
    <s v="SYSTEMS ANALYSIS AND DESIGN"/>
    <s v="C1070"/>
    <s v="GLADYS MANGE"/>
    <s v="BISF"/>
    <s v="MAIN"/>
    <m/>
    <n v="0"/>
    <n v="0"/>
    <m/>
    <m/>
    <s v=""/>
    <s v=""/>
    <s v=""/>
    <s v=""/>
    <s v=""/>
    <n v="0"/>
    <s v=""/>
    <s v=""/>
    <s v=""/>
    <s v=""/>
    <s v=""/>
    <s v=""/>
    <m/>
    <s v=""/>
    <x v="0"/>
    <s v="SD AND IS"/>
    <s v="KCABSIF"/>
    <s v="BISF"/>
    <x v="0"/>
    <s v="MAIN"/>
    <s v="YEAR1TRIM2"/>
    <s v="A"/>
    <m/>
    <m/>
    <x v="0"/>
  </r>
  <r>
    <n v="1"/>
    <s v="MONDAY"/>
    <s v="1100-1400 HRS"/>
    <s v="VIRTUAL"/>
    <s v="ZOOM"/>
    <x v="220"/>
    <s v="SYSTEMS ANALYSIS AND DESIGN"/>
    <s v="C1070"/>
    <s v="GLADYS MANGE"/>
    <s v="BCT"/>
    <s v="MAIN"/>
    <s v="3"/>
    <s v="3"/>
    <n v="1"/>
    <n v="46"/>
    <m/>
    <s v=""/>
    <s v=""/>
    <s v=""/>
    <s v=""/>
    <s v=""/>
    <n v="1"/>
    <s v=""/>
    <s v=""/>
    <s v=""/>
    <s v=""/>
    <s v=""/>
    <s v=""/>
    <m/>
    <s v=""/>
    <x v="0"/>
    <s v="SD AND IS"/>
    <s v="KCABSCICT"/>
    <s v="BCT"/>
    <x v="0"/>
    <s v="MAIN"/>
    <s v="YEAR1TRIM3"/>
    <s v="A"/>
    <m/>
    <m/>
    <x v="0"/>
  </r>
  <r>
    <n v="4"/>
    <s v="THURSDAY"/>
    <s v="1730-2030 HRS"/>
    <s v="VIRTUAL"/>
    <s v="ZOOM"/>
    <x v="527"/>
    <s v="PRINCIPLES OF DATABASE SYSTEMS"/>
    <s v="C1070"/>
    <s v="GLADYS MANGE"/>
    <s v="BAC"/>
    <s v="MAIN"/>
    <m/>
    <n v="0"/>
    <n v="0"/>
    <m/>
    <m/>
    <s v=""/>
    <s v=""/>
    <s v=""/>
    <s v=""/>
    <s v=""/>
    <n v="0"/>
    <s v=""/>
    <s v=""/>
    <s v=""/>
    <s v=""/>
    <s v=""/>
    <s v=""/>
    <m/>
    <s v=""/>
    <x v="0"/>
    <s v="DSAI"/>
    <s v="KCABAC"/>
    <s v="BAC"/>
    <x v="1"/>
    <s v="MAIN"/>
    <s v="YEAR1TRIM2"/>
    <s v="A"/>
    <m/>
    <m/>
    <x v="0"/>
  </r>
  <r>
    <n v="4"/>
    <s v="THURSDAY"/>
    <s v="1730-2030 HRS"/>
    <s v="VIRTUAL"/>
    <s v="ZOOM"/>
    <x v="527"/>
    <s v="PRINCIPLES OF DATABASE SYSTEMS"/>
    <s v="C1070"/>
    <s v="GLADYS MANGE"/>
    <s v="BBIT"/>
    <s v="MAIN"/>
    <m/>
    <n v="0"/>
    <n v="0"/>
    <m/>
    <m/>
    <s v=""/>
    <s v=""/>
    <s v=""/>
    <s v=""/>
    <s v=""/>
    <n v="0"/>
    <s v=""/>
    <s v=""/>
    <s v=""/>
    <s v=""/>
    <s v=""/>
    <s v=""/>
    <m/>
    <s v=""/>
    <x v="0"/>
    <s v="DSAI"/>
    <s v="KCABBIT"/>
    <s v="BBIT"/>
    <x v="1"/>
    <s v="MAIN"/>
    <s v="YEAR1TRIM2"/>
    <s v="A"/>
    <m/>
    <m/>
    <x v="0"/>
  </r>
  <r>
    <n v="4"/>
    <s v="THURSDAY"/>
    <s v="1730-2030 HRS"/>
    <s v="VIRTUAL"/>
    <s v="ZOOM"/>
    <x v="527"/>
    <s v="PRINCIPLES OF DATABASE SYSTEMS"/>
    <s v="C1070"/>
    <s v="GLADYS MANGE"/>
    <s v="BBIT"/>
    <s v="MAIN"/>
    <m/>
    <n v="0"/>
    <n v="0"/>
    <m/>
    <m/>
    <s v=""/>
    <s v=""/>
    <s v=""/>
    <s v=""/>
    <s v=""/>
    <n v="0"/>
    <s v=""/>
    <s v=""/>
    <s v=""/>
    <s v=""/>
    <s v=""/>
    <s v=""/>
    <m/>
    <s v=""/>
    <x v="0"/>
    <s v="DSAI"/>
    <s v="KCABBIT"/>
    <s v="BBIT"/>
    <x v="1"/>
    <s v="MAIN"/>
    <s v="YEAR1TRIM2"/>
    <s v="A"/>
    <m/>
    <m/>
    <x v="0"/>
  </r>
  <r>
    <n v="4"/>
    <s v="THURSDAY"/>
    <s v="1730-2030 HRS"/>
    <s v="VIRTUAL"/>
    <s v="ZOOM"/>
    <x v="527"/>
    <s v="PRINCIPLES OF DATABASE SYSTEMS"/>
    <s v="C1070"/>
    <s v="GLADYS MANGE"/>
    <s v="BDS"/>
    <s v="MAIN"/>
    <m/>
    <n v="0"/>
    <n v="0"/>
    <m/>
    <m/>
    <s v=""/>
    <s v=""/>
    <s v=""/>
    <s v=""/>
    <s v=""/>
    <s v=""/>
    <s v=""/>
    <s v=""/>
    <s v=""/>
    <s v=""/>
    <s v=""/>
    <s v=""/>
    <m/>
    <s v=""/>
    <x v="0"/>
    <s v="DSAI"/>
    <s v="KCABSCDS"/>
    <s v="BDS"/>
    <x v="1"/>
    <s v="MAIN"/>
    <s v="YEAR1TRIM2"/>
    <s v="A"/>
    <m/>
    <m/>
    <x v="0"/>
  </r>
  <r>
    <n v="4"/>
    <s v="THURSDAY"/>
    <s v="1730-2030 HRS"/>
    <s v="VIRTUAL"/>
    <s v="ZOOM"/>
    <x v="527"/>
    <s v="PRINCIPLES OF DATABASE SYSTEMS"/>
    <s v="C1070"/>
    <s v="GLADYS MANGE"/>
    <s v="BISF"/>
    <s v="MAIN"/>
    <m/>
    <n v="0"/>
    <n v="0"/>
    <m/>
    <m/>
    <s v=""/>
    <s v=""/>
    <s v=""/>
    <s v=""/>
    <s v=""/>
    <n v="0"/>
    <s v=""/>
    <s v=""/>
    <s v=""/>
    <s v=""/>
    <s v=""/>
    <s v=""/>
    <m/>
    <s v=""/>
    <x v="0"/>
    <s v="DSAI"/>
    <s v="KCABSIF"/>
    <s v="BISF"/>
    <x v="1"/>
    <s v="MAIN"/>
    <s v="YEAR1TRIM2"/>
    <s v="A"/>
    <m/>
    <m/>
    <x v="0"/>
  </r>
  <r>
    <n v="4"/>
    <s v="THURSDAY"/>
    <s v="1730-2030 HRS"/>
    <s v="VIRTUAL"/>
    <s v="ZOOM"/>
    <x v="527"/>
    <s v="PRINCIPLES OF DATABASE SYSTEMS"/>
    <s v="C1070"/>
    <s v="GLADYS MANGE"/>
    <s v="BIT"/>
    <s v="MAIN"/>
    <m/>
    <n v="0"/>
    <n v="0"/>
    <m/>
    <m/>
    <s v=""/>
    <s v=""/>
    <s v=""/>
    <s v=""/>
    <s v=""/>
    <n v="0"/>
    <s v=""/>
    <s v=""/>
    <s v=""/>
    <s v=""/>
    <s v=""/>
    <s v=""/>
    <m/>
    <s v=""/>
    <x v="0"/>
    <s v="DSAI"/>
    <s v="KCABSCIT"/>
    <s v="BIT"/>
    <x v="1"/>
    <s v="MAIN"/>
    <s v="YEAR1TRIM2"/>
    <s v="A"/>
    <m/>
    <m/>
    <x v="0"/>
  </r>
  <r>
    <n v="4"/>
    <s v="THURSDAY"/>
    <s v="1730-2030 HRS"/>
    <s v="VIRTUAL"/>
    <s v="ZOOM"/>
    <x v="527"/>
    <s v="PRINCIPLES OF DATABASE SYSTEMS"/>
    <s v="C1070"/>
    <s v="GLADYS MANGE"/>
    <s v="BIT"/>
    <s v="MAIN"/>
    <m/>
    <n v="0"/>
    <n v="0"/>
    <m/>
    <m/>
    <s v=""/>
    <s v=""/>
    <s v=""/>
    <s v=""/>
    <s v=""/>
    <n v="0"/>
    <s v=""/>
    <s v=""/>
    <s v=""/>
    <s v=""/>
    <s v=""/>
    <s v=""/>
    <m/>
    <s v=""/>
    <x v="0"/>
    <s v="DSAI"/>
    <s v="KCABSCIT"/>
    <s v="BIT"/>
    <x v="1"/>
    <s v="MAIN"/>
    <s v="YEAR1TRIM2"/>
    <s v="A"/>
    <m/>
    <m/>
    <x v="0"/>
  </r>
  <r>
    <n v="4"/>
    <s v="THURSDAY"/>
    <s v="1730-2030 HRS"/>
    <s v="VIRTUAL"/>
    <s v="ZOOM"/>
    <x v="527"/>
    <s v="PRINCIPLES OF DATABASE SYSTEMS"/>
    <s v="C1070"/>
    <s v="GLADYS MANGE"/>
    <s v="BSD"/>
    <s v="MAIN"/>
    <m/>
    <n v="0"/>
    <n v="0"/>
    <m/>
    <m/>
    <s v=""/>
    <s v=""/>
    <s v=""/>
    <s v=""/>
    <s v=""/>
    <n v="0"/>
    <s v=""/>
    <s v=""/>
    <s v=""/>
    <s v=""/>
    <s v=""/>
    <s v=""/>
    <m/>
    <s v=""/>
    <x v="0"/>
    <s v="DSAI"/>
    <s v="KCABSSD"/>
    <s v="BSD"/>
    <x v="1"/>
    <s v="MAIN"/>
    <s v="YEAR1TRIM2"/>
    <s v="A"/>
    <m/>
    <m/>
    <x v="0"/>
  </r>
  <r>
    <n v="1"/>
    <s v="MONDAY"/>
    <s v="1730-2030 HRS"/>
    <s v="VIRTUAL"/>
    <s v="ZOOM"/>
    <x v="552"/>
    <s v="COMPUTING RESEARCH SKILLS AND DESIGN"/>
    <s v="C1070"/>
    <s v="GLADYS MANGE"/>
    <s v="BAC"/>
    <s v="MAIN"/>
    <s v="3"/>
    <s v="3"/>
    <n v="1"/>
    <n v="76"/>
    <m/>
    <s v=""/>
    <s v=""/>
    <s v=""/>
    <s v=""/>
    <s v=""/>
    <n v="1"/>
    <s v=""/>
    <s v=""/>
    <s v=""/>
    <s v=""/>
    <s v=""/>
    <s v=""/>
    <m/>
    <s v=""/>
    <x v="0"/>
    <s v="DSAI"/>
    <s v="KCABAC"/>
    <s v="BAC"/>
    <x v="1"/>
    <s v="MAIN"/>
    <s v="YEAR1TRIM3"/>
    <s v="A"/>
    <m/>
    <m/>
    <x v="0"/>
  </r>
  <r>
    <n v="1"/>
    <s v="MONDAY"/>
    <s v="1730-2030 HRS"/>
    <s v="VIRTUAL"/>
    <s v="ZOOM"/>
    <x v="552"/>
    <s v="COMPUTING RESEARCH SKILLS AND DESIGN"/>
    <s v="C1070"/>
    <s v="GLADYS MANGE"/>
    <s v="BISF"/>
    <s v="MAIN"/>
    <m/>
    <n v="0"/>
    <n v="0"/>
    <m/>
    <m/>
    <s v=""/>
    <s v=""/>
    <s v=""/>
    <s v=""/>
    <s v=""/>
    <n v="0"/>
    <s v=""/>
    <s v=""/>
    <s v=""/>
    <s v=""/>
    <s v=""/>
    <s v=""/>
    <m/>
    <s v=""/>
    <x v="0"/>
    <s v="DSAI"/>
    <s v="KCABSIF"/>
    <s v="BISF"/>
    <x v="1"/>
    <s v="MAIN"/>
    <s v="YEAR1TRIM3"/>
    <s v="A"/>
    <m/>
    <m/>
    <x v="0"/>
  </r>
  <r>
    <n v="1"/>
    <s v="MONDAY"/>
    <s v="1730-2030 HRS"/>
    <s v="VIRTUAL"/>
    <s v="ZOOM"/>
    <x v="552"/>
    <s v="COMPUTING RESEARCH SKILLS AND DESIGN"/>
    <s v="C1070"/>
    <s v="GLADYS MANGE"/>
    <s v="BIT"/>
    <s v="MAIN"/>
    <m/>
    <n v="0"/>
    <n v="0"/>
    <m/>
    <m/>
    <s v=""/>
    <s v=""/>
    <s v=""/>
    <s v=""/>
    <s v=""/>
    <n v="0"/>
    <s v=""/>
    <s v=""/>
    <s v=""/>
    <s v=""/>
    <s v=""/>
    <s v=""/>
    <m/>
    <s v=""/>
    <x v="0"/>
    <s v="DSAI"/>
    <s v="KCABSCIT"/>
    <s v="BIT"/>
    <x v="1"/>
    <s v="MAIN"/>
    <s v="YEAR1TRIM3"/>
    <s v="A"/>
    <m/>
    <m/>
    <x v="0"/>
  </r>
  <r>
    <n v="1"/>
    <s v="MONDAY"/>
    <s v="1730-2030 HRS"/>
    <s v="VIRTUAL"/>
    <s v="ZOOM"/>
    <x v="552"/>
    <s v="COMPUTING RESEARCH SKILLS AND DESIGN"/>
    <s v="C1070"/>
    <s v="GLADYS MANGE"/>
    <s v="BIT"/>
    <s v="MAIN"/>
    <m/>
    <n v="0"/>
    <n v="0"/>
    <m/>
    <m/>
    <s v=""/>
    <s v=""/>
    <s v=""/>
    <s v=""/>
    <s v=""/>
    <n v="0"/>
    <s v=""/>
    <s v=""/>
    <s v=""/>
    <s v=""/>
    <s v=""/>
    <s v=""/>
    <m/>
    <s v=""/>
    <x v="0"/>
    <s v="DSAI"/>
    <s v="KCABSCIT"/>
    <s v="BIT"/>
    <x v="1"/>
    <s v="MAIN"/>
    <s v="YEAR1TRIM3"/>
    <s v="A"/>
    <m/>
    <m/>
    <x v="0"/>
  </r>
  <r>
    <n v="1"/>
    <s v="MONDAY"/>
    <s v="1730-2030 HRS"/>
    <s v="VIRTUAL"/>
    <s v="ZOOM"/>
    <x v="552"/>
    <s v="COMPUTING RESEARCH SKILLS AND DESIGN"/>
    <s v="C1070"/>
    <s v="GLADYS MANGE"/>
    <s v="BSD"/>
    <s v="MAIN"/>
    <m/>
    <n v="0"/>
    <n v="0"/>
    <m/>
    <m/>
    <s v=""/>
    <s v=""/>
    <s v=""/>
    <s v=""/>
    <s v=""/>
    <n v="0"/>
    <s v=""/>
    <s v=""/>
    <s v=""/>
    <s v=""/>
    <s v=""/>
    <s v=""/>
    <m/>
    <s v=""/>
    <x v="0"/>
    <s v="DSAI"/>
    <s v="KCABSSD"/>
    <s v="BSD"/>
    <x v="1"/>
    <s v="MAIN"/>
    <s v="YEAR1TRIM3"/>
    <s v="A"/>
    <m/>
    <m/>
    <x v="0"/>
  </r>
  <r>
    <n v="1"/>
    <s v="MONDAY"/>
    <s v="1730-2030 HRS"/>
    <s v="VIRTUAL"/>
    <s v="ZOOM"/>
    <x v="552"/>
    <s v="COMPUTING RESEARCH SKILLS AND DESIGN"/>
    <s v="C1070"/>
    <s v="GLADYS MANGE"/>
    <s v="BDS"/>
    <s v="MAIN"/>
    <m/>
    <n v="0"/>
    <n v="0"/>
    <m/>
    <m/>
    <s v=""/>
    <s v=""/>
    <s v=""/>
    <s v=""/>
    <s v=""/>
    <s v=""/>
    <s v=""/>
    <s v=""/>
    <s v=""/>
    <s v=""/>
    <s v=""/>
    <s v=""/>
    <m/>
    <s v=""/>
    <x v="0"/>
    <s v="DSAI"/>
    <s v="KCABSCDS"/>
    <s v="BDS"/>
    <x v="1"/>
    <s v="MAIN"/>
    <s v="YEAR2TRIM1"/>
    <s v="B"/>
    <m/>
    <m/>
    <x v="0"/>
  </r>
  <r>
    <n v="1"/>
    <s v="MONDAY"/>
    <s v="1730-2030 HRS"/>
    <s v="VIRTUAL"/>
    <s v="ZOOM"/>
    <x v="552"/>
    <s v="COMPUTING RESEARCH SKILLS AND DESIGN"/>
    <s v="C1070"/>
    <s v="GLADYS MANGE"/>
    <s v="BBIT"/>
    <s v="MAIN"/>
    <m/>
    <n v="0"/>
    <n v="0"/>
    <m/>
    <m/>
    <s v=""/>
    <s v=""/>
    <s v=""/>
    <s v=""/>
    <s v=""/>
    <n v="0"/>
    <s v=""/>
    <s v=""/>
    <s v=""/>
    <s v=""/>
    <s v=""/>
    <s v=""/>
    <m/>
    <s v=""/>
    <x v="0"/>
    <s v="DSAI"/>
    <s v="KCABBIT"/>
    <s v="BBIT"/>
    <x v="1"/>
    <s v="MAIN"/>
    <s v="YEAR2TRIM2"/>
    <s v="A"/>
    <m/>
    <m/>
    <x v="0"/>
  </r>
  <r>
    <n v="1"/>
    <s v="MONDAY"/>
    <s v="1730-2030 HRS"/>
    <s v="VIRTUAL"/>
    <s v="ZOOM"/>
    <x v="552"/>
    <s v="COMPUTING RESEARCH SKILLS AND DESIGN"/>
    <s v="C1070"/>
    <s v="GLADYS MANGE"/>
    <s v="BBIT"/>
    <s v="MAIN"/>
    <m/>
    <n v="0"/>
    <n v="0"/>
    <m/>
    <m/>
    <s v=""/>
    <s v=""/>
    <s v=""/>
    <s v=""/>
    <s v=""/>
    <n v="0"/>
    <s v=""/>
    <s v=""/>
    <s v=""/>
    <s v=""/>
    <s v=""/>
    <s v=""/>
    <m/>
    <s v=""/>
    <x v="0"/>
    <s v="DSAI"/>
    <s v="KCABBIT"/>
    <s v="BBIT"/>
    <x v="1"/>
    <s v="MAIN"/>
    <s v="YEAR2TRIM2"/>
    <s v="A"/>
    <m/>
    <m/>
    <x v="0"/>
  </r>
  <r>
    <n v="1"/>
    <s v="MONDAY"/>
    <s v="1730-2030 HRS"/>
    <s v="PHYSICAL"/>
    <s v="LT 2-3"/>
    <x v="179"/>
    <s v="INTERMEDIATE ACCOUNTING I"/>
    <s v="C1075"/>
    <s v="DAVID AJIKI"/>
    <s v="B.Ed(Arts)"/>
    <s v="MAIN"/>
    <m/>
    <n v="0"/>
    <n v="0"/>
    <n v="5"/>
    <s v=""/>
    <s v=""/>
    <s v=""/>
    <s v=""/>
    <s v=""/>
    <s v=""/>
    <s v=""/>
    <s v=""/>
    <s v=""/>
    <n v="0"/>
    <s v=""/>
    <s v=""/>
    <s v=""/>
    <m/>
    <s v=""/>
    <x v="1"/>
    <s v="AF"/>
    <s v="KCABEDUORD"/>
    <s v="B.Ed(Arts)"/>
    <x v="2"/>
    <s v="MAIN"/>
    <s v="GSSY2S1"/>
    <s v="A"/>
    <m/>
    <m/>
    <x v="0"/>
  </r>
  <r>
    <n v="1"/>
    <s v="MONDAY"/>
    <s v="1730-2030 HRS"/>
    <s v="PHYSICAL"/>
    <s v="LT 2-3"/>
    <x v="179"/>
    <s v="INTERMEDIATE ACCOUNTING I"/>
    <s v="C1075"/>
    <s v="DAVID AJIKI"/>
    <s v="BCOM"/>
    <s v="MAIN"/>
    <n v="3"/>
    <n v="3"/>
    <n v="1"/>
    <n v="57"/>
    <s v=""/>
    <s v=""/>
    <s v=""/>
    <s v=""/>
    <s v=""/>
    <s v=""/>
    <s v=""/>
    <n v="1"/>
    <s v=""/>
    <s v=""/>
    <s v=""/>
    <s v=""/>
    <s v=""/>
    <m/>
    <s v=""/>
    <x v="2"/>
    <s v="AF"/>
    <s v="KCABCOM"/>
    <s v="BCOM"/>
    <x v="2"/>
    <s v="MAIN"/>
    <s v="YEAR1TRIM3"/>
    <s v="A"/>
    <m/>
    <m/>
    <x v="0"/>
  </r>
  <r>
    <n v="6"/>
    <s v="SATURDAY"/>
    <s v="1730-2030 HRS"/>
    <s v="VIRTUAL"/>
    <s v="ZOOM"/>
    <x v="178"/>
    <s v="ADVANCED TAXATION"/>
    <s v="C1075"/>
    <s v="DAVID AJIKI"/>
    <s v="BCOM"/>
    <s v="MAIN"/>
    <n v="3"/>
    <n v="3"/>
    <n v="1"/>
    <n v="6"/>
    <s v=""/>
    <s v=""/>
    <s v=""/>
    <s v=""/>
    <s v=""/>
    <s v=""/>
    <s v=""/>
    <n v="1"/>
    <s v=""/>
    <s v=""/>
    <s v=""/>
    <s v=""/>
    <s v=""/>
    <m/>
    <s v=""/>
    <x v="2"/>
    <s v="AF"/>
    <s v="KCABCOM"/>
    <s v="BCOM"/>
    <x v="4"/>
    <s v="MAIN"/>
    <s v="YEAR3TRIM1"/>
    <s v="A"/>
    <s v="FO"/>
    <m/>
    <x v="0"/>
  </r>
  <r>
    <n v="3"/>
    <s v="WEDNESDAY"/>
    <s v="1730-2030 HRS"/>
    <s v="PHYSICAL"/>
    <s v="LT 2-1"/>
    <x v="178"/>
    <s v="ADVANCED TAXATION"/>
    <s v="C1075"/>
    <s v="DAVID AJIKI"/>
    <s v="BCOM"/>
    <s v="MAIN"/>
    <n v="3"/>
    <n v="3"/>
    <n v="1"/>
    <n v="15"/>
    <s v=""/>
    <s v=""/>
    <s v=""/>
    <s v=""/>
    <s v=""/>
    <s v=""/>
    <s v=""/>
    <n v="1"/>
    <s v=""/>
    <s v=""/>
    <s v=""/>
    <s v=""/>
    <s v=""/>
    <m/>
    <s v=""/>
    <x v="2"/>
    <s v="AF"/>
    <s v="KCABCOM"/>
    <s v="BCOM"/>
    <x v="2"/>
    <s v="MAIN"/>
    <s v="YEAR3TRIM1"/>
    <s v="A"/>
    <s v="FO"/>
    <s v="TRIM 5A"/>
    <x v="0"/>
  </r>
  <r>
    <n v="5"/>
    <s v="FRIDAY"/>
    <s v="1730-2030 HRS"/>
    <s v="PG"/>
    <s v="ZOOM"/>
    <x v="647"/>
    <s v="ADVANCED AUDITING AND INVESTIGATION"/>
    <s v="C1079"/>
    <s v="DR. NEBART AVUTSWA"/>
    <s v="MSC ACC"/>
    <s v="TOWN"/>
    <n v="3"/>
    <n v="3"/>
    <n v="1"/>
    <n v="22"/>
    <s v=""/>
    <s v=""/>
    <s v=""/>
    <s v=""/>
    <s v=""/>
    <s v=""/>
    <s v=""/>
    <s v=""/>
    <s v=""/>
    <s v=""/>
    <s v=""/>
    <s v=""/>
    <s v=""/>
    <m/>
    <s v=""/>
    <x v="2"/>
    <s v="AF"/>
    <s v="KCAMSCCOM"/>
    <s v="MSC ACC"/>
    <x v="2"/>
    <s v="TOWN"/>
    <s v="YEAR1TRIM2"/>
    <s v="A"/>
    <m/>
    <m/>
    <x v="0"/>
  </r>
  <r>
    <n v="5"/>
    <s v="FRIDAY"/>
    <s v="1730-2030 HRS"/>
    <s v="PG"/>
    <s v="ZOOM"/>
    <x v="647"/>
    <s v="ADVANCED AUDITING AND INVESTIGATION"/>
    <s v="C1079"/>
    <s v="DR. NEBART AVUTSWA"/>
    <s v="MSC FIN_ACC"/>
    <s v="TOWN"/>
    <m/>
    <n v="0"/>
    <n v="0"/>
    <m/>
    <s v=""/>
    <s v=""/>
    <s v=""/>
    <s v=""/>
    <s v=""/>
    <s v=""/>
    <s v=""/>
    <s v=""/>
    <s v=""/>
    <s v=""/>
    <n v="0"/>
    <s v=""/>
    <s v=""/>
    <m/>
    <s v=""/>
    <x v="2"/>
    <s v="AF"/>
    <s v="KCAMSCCOM"/>
    <s v="MSC FIN_ACC"/>
    <x v="2"/>
    <s v="TOWN"/>
    <s v="YEAR1TRIM2"/>
    <s v="A"/>
    <m/>
    <m/>
    <x v="0"/>
  </r>
  <r>
    <n v="6"/>
    <s v="SATURDAY"/>
    <s v="1500-1800 HRS"/>
    <s v="PG"/>
    <s v="ZOOM"/>
    <x v="647"/>
    <s v="ADVANCED AUDITING AND INVESTIGATION"/>
    <s v="C1079"/>
    <s v="DR. NEBART AVUTSWA"/>
    <s v="MSC FIN_ACC"/>
    <s v="MAIN"/>
    <s v="3"/>
    <s v="3"/>
    <n v="1"/>
    <n v="22"/>
    <s v=""/>
    <s v=""/>
    <s v=""/>
    <s v=""/>
    <s v=""/>
    <s v=""/>
    <s v=""/>
    <s v=""/>
    <s v=""/>
    <s v=""/>
    <n v="1"/>
    <s v=""/>
    <s v=""/>
    <m/>
    <s v=""/>
    <x v="2"/>
    <s v="AF"/>
    <s v="KCAMSCCOM"/>
    <s v="MSC FIN_ACC"/>
    <x v="3"/>
    <s v="MAIN"/>
    <s v="YEAR1TRIM2"/>
    <s v="A"/>
    <m/>
    <n v="26"/>
    <x v="0"/>
  </r>
  <r>
    <n v="7"/>
    <s v="SUNDAY"/>
    <s v="1100-1400 HRS"/>
    <s v="PG"/>
    <s v="ZOOM"/>
    <x v="648"/>
    <s v="BANKING MANAGEMENT"/>
    <s v="C1079"/>
    <s v="DR. NEBART AVUTSWA"/>
    <s v="MBA CM"/>
    <s v="MAIN"/>
    <n v="3"/>
    <n v="3"/>
    <n v="1"/>
    <n v="22"/>
    <s v=""/>
    <s v=""/>
    <s v=""/>
    <s v=""/>
    <s v=""/>
    <s v=""/>
    <s v=""/>
    <s v=""/>
    <s v=""/>
    <s v=""/>
    <n v="1"/>
    <s v=""/>
    <s v=""/>
    <m/>
    <s v=""/>
    <x v="2"/>
    <s v="BAM"/>
    <s v="KCAMBA"/>
    <s v="MBA CM"/>
    <x v="3"/>
    <s v="MAIN"/>
    <s v="YEAR1TRIM2"/>
    <s v="A"/>
    <m/>
    <m/>
    <x v="0"/>
  </r>
  <r>
    <n v="3"/>
    <s v="WEDNESDAY"/>
    <s v="1730-2030 HRS"/>
    <s v="PG"/>
    <s v="ZOOM"/>
    <x v="649"/>
    <s v="INTERNAL AUDITOR PROFESSIONAL PRACTICES"/>
    <s v="C1083"/>
    <s v="DR. ANTHONY MWAI"/>
    <s v="MSC ACC"/>
    <s v="TOWN"/>
    <n v="3"/>
    <n v="3"/>
    <n v="1"/>
    <n v="22"/>
    <s v=""/>
    <s v=""/>
    <s v=""/>
    <s v=""/>
    <s v=""/>
    <s v=""/>
    <s v=""/>
    <s v=""/>
    <s v=""/>
    <s v=""/>
    <s v=""/>
    <s v=""/>
    <s v=""/>
    <m/>
    <s v=""/>
    <x v="2"/>
    <s v="AF"/>
    <s v="KCAMSCCOM"/>
    <s v="MSC ACC"/>
    <x v="2"/>
    <s v="TOWN"/>
    <s v="YEAR1TRIM3"/>
    <s v="A"/>
    <m/>
    <m/>
    <x v="0"/>
  </r>
  <r>
    <n v="6"/>
    <s v="SATURDAY"/>
    <s v="0800-1100 HRS"/>
    <s v="PG"/>
    <s v="ZOOM"/>
    <x v="650"/>
    <s v="BUSINESS FINANCE"/>
    <s v="C1083"/>
    <s v="DR. ANTHONY MWAI"/>
    <s v="MDS"/>
    <s v="MAIN"/>
    <s v="3"/>
    <s v="3"/>
    <n v="1"/>
    <n v="5"/>
    <m/>
    <s v=""/>
    <s v=""/>
    <s v=""/>
    <s v=""/>
    <s v=""/>
    <s v=""/>
    <s v=""/>
    <s v=""/>
    <s v=""/>
    <s v=""/>
    <s v=""/>
    <s v=""/>
    <m/>
    <s v=""/>
    <x v="0"/>
    <s v="AF"/>
    <s v="KCAMSCDS"/>
    <s v="MDS"/>
    <x v="2"/>
    <s v="MAIN"/>
    <s v="YEAR1TRIM1"/>
    <s v="A"/>
    <m/>
    <m/>
    <x v="0"/>
  </r>
  <r>
    <n v="2"/>
    <s v="TUESDAY"/>
    <s v="1730-2030 HRS"/>
    <s v="PG"/>
    <s v="ZOOM"/>
    <x v="46"/>
    <s v="CLIMATE FINANCE"/>
    <s v="C1083"/>
    <s v="DR. ANTHONY MWAI"/>
    <s v="MSC DF"/>
    <s v="TOWN"/>
    <n v="3"/>
    <n v="3"/>
    <n v="1"/>
    <n v="22"/>
    <s v=""/>
    <s v=""/>
    <s v=""/>
    <s v=""/>
    <s v=""/>
    <s v=""/>
    <s v=""/>
    <s v=""/>
    <s v=""/>
    <s v=""/>
    <n v="1"/>
    <s v=""/>
    <s v=""/>
    <m/>
    <s v=""/>
    <x v="2"/>
    <s v="AF"/>
    <s v="KCAMSCDF"/>
    <s v="MSC DF"/>
    <x v="2"/>
    <s v="TOWN"/>
    <s v="YEAR1TRIM2"/>
    <s v="A"/>
    <m/>
    <m/>
    <x v="0"/>
  </r>
  <r>
    <n v="2"/>
    <s v="TUESDAY"/>
    <s v="1730-2030 HRS"/>
    <s v="PG"/>
    <s v="ZOOM"/>
    <x v="46"/>
    <s v="CLIMATE FINANCE"/>
    <s v="C1083"/>
    <s v="DR. ANTHONY MWAI"/>
    <s v="MSC FIN"/>
    <s v="TOWN"/>
    <m/>
    <n v="0"/>
    <n v="0"/>
    <m/>
    <s v=""/>
    <s v=""/>
    <s v=""/>
    <s v=""/>
    <s v=""/>
    <s v=""/>
    <s v=""/>
    <s v=""/>
    <s v=""/>
    <s v=""/>
    <s v=""/>
    <s v=""/>
    <s v=""/>
    <m/>
    <s v=""/>
    <x v="2"/>
    <s v="AF"/>
    <s v="KCAMSCCOM"/>
    <s v="MSC FIN"/>
    <x v="2"/>
    <s v="TOWN"/>
    <s v="YEAR1TRIM3"/>
    <s v="A"/>
    <m/>
    <m/>
    <x v="0"/>
  </r>
  <r>
    <n v="2"/>
    <s v="TUESDAY"/>
    <s v="1730-2030 HRS"/>
    <s v="PG"/>
    <s v="ZOOM"/>
    <x v="46"/>
    <s v="CLIMATE FINANCE"/>
    <s v="C1083"/>
    <s v="DR. ANTHONY MWAI"/>
    <s v="MSC FIN_INV"/>
    <s v="TOWN"/>
    <m/>
    <n v="0"/>
    <n v="0"/>
    <m/>
    <s v=""/>
    <s v=""/>
    <s v=""/>
    <s v=""/>
    <s v=""/>
    <s v=""/>
    <s v=""/>
    <s v=""/>
    <s v=""/>
    <s v=""/>
    <n v="0"/>
    <s v=""/>
    <s v=""/>
    <m/>
    <s v=""/>
    <x v="2"/>
    <s v="AF"/>
    <s v="KCAMSCCOM"/>
    <s v="MSC FIN_INV"/>
    <x v="2"/>
    <s v="TOWN"/>
    <s v="YEAR1TRIM3"/>
    <s v="A"/>
    <m/>
    <m/>
    <x v="0"/>
  </r>
  <r>
    <n v="5"/>
    <s v="FRIDAY"/>
    <s v="1730-2030 HRS"/>
    <s v="PG"/>
    <s v="ZOOM"/>
    <x v="18"/>
    <s v="CORPORATE GOVERNANCE AND ETHICS"/>
    <s v="C1083"/>
    <s v="DR. ANTHONY MWAI"/>
    <s v="MSC SC"/>
    <s v="TOWN"/>
    <s v="3"/>
    <s v="3"/>
    <n v="1"/>
    <n v="33"/>
    <s v=""/>
    <s v=""/>
    <s v=""/>
    <s v=""/>
    <s v=""/>
    <s v=""/>
    <s v=""/>
    <s v=""/>
    <s v=""/>
    <s v=""/>
    <s v=""/>
    <s v=""/>
    <s v=""/>
    <m/>
    <s v=""/>
    <x v="2"/>
    <s v="BAM"/>
    <s v="KCAMSCSCM"/>
    <s v="MSC SC"/>
    <x v="2"/>
    <s v="TOWN"/>
    <s v="YEAR1TRIM1"/>
    <s v="D"/>
    <m/>
    <n v="55"/>
    <x v="0"/>
  </r>
  <r>
    <n v="7"/>
    <s v="SUNDAY"/>
    <s v="1100-1400 HRS"/>
    <s v="VIRTUAL"/>
    <s v="ZOOM"/>
    <x v="468"/>
    <s v="INTERNATIONAL RELATIONS"/>
    <s v="C1100"/>
    <s v="JANET OKARA"/>
    <s v="BCOM"/>
    <s v="MAIN"/>
    <n v="3"/>
    <n v="3"/>
    <n v="1"/>
    <n v="28"/>
    <s v=""/>
    <s v=""/>
    <s v=""/>
    <s v=""/>
    <s v=""/>
    <s v=""/>
    <s v=""/>
    <n v="1"/>
    <s v=""/>
    <s v=""/>
    <s v=""/>
    <s v=""/>
    <s v=""/>
    <m/>
    <s v=""/>
    <x v="2"/>
    <s v="BAM"/>
    <s v="KCABCOM"/>
    <s v="BCOM"/>
    <x v="3"/>
    <s v="MAIN"/>
    <s v="YEAR2TRIM3"/>
    <s v="A"/>
    <m/>
    <s v="TRIM 3A"/>
    <x v="0"/>
  </r>
  <r>
    <n v="7"/>
    <s v="SUNDAY"/>
    <s v="1100-1400 HRS"/>
    <s v="VIRTUAL"/>
    <s v="ZOOM"/>
    <x v="468"/>
    <s v="INTERNATIONAL RELATIONS"/>
    <s v="C1100"/>
    <s v="JANET OKARA"/>
    <s v="BPL"/>
    <s v="MAIN"/>
    <m/>
    <n v="0"/>
    <n v="0"/>
    <n v="28"/>
    <s v=""/>
    <s v=""/>
    <s v=""/>
    <s v=""/>
    <s v=""/>
    <s v=""/>
    <s v=""/>
    <n v="0"/>
    <s v=""/>
    <s v=""/>
    <s v=""/>
    <s v=""/>
    <s v=""/>
    <m/>
    <s v=""/>
    <x v="2"/>
    <s v="BAM"/>
    <s v="KCABSCPL"/>
    <s v="BPL"/>
    <x v="3"/>
    <s v="MAIN"/>
    <s v="YEAR2TRIM3"/>
    <s v="A"/>
    <m/>
    <n v="73"/>
    <x v="0"/>
  </r>
  <r>
    <n v="7"/>
    <s v="SUNDAY"/>
    <s v="1100-1400 HRS"/>
    <s v="VIRTUAL"/>
    <s v="ZOOM"/>
    <x v="468"/>
    <s v="INTERNATIONAL RELATIONS"/>
    <s v="C1100"/>
    <s v="JANET OKARA"/>
    <s v="BPM"/>
    <s v="MAIN"/>
    <m/>
    <n v="0"/>
    <n v="0"/>
    <n v="28"/>
    <s v=""/>
    <s v=""/>
    <s v=""/>
    <s v=""/>
    <s v=""/>
    <s v=""/>
    <s v=""/>
    <n v="0"/>
    <s v=""/>
    <s v=""/>
    <s v=""/>
    <s v=""/>
    <s v=""/>
    <m/>
    <s v=""/>
    <x v="2"/>
    <s v="BAM"/>
    <s v="KCABSCPM"/>
    <s v="BPM"/>
    <x v="3"/>
    <s v="MAIN"/>
    <s v="YEAR2TRIM3"/>
    <s v="A"/>
    <m/>
    <n v="73"/>
    <x v="0"/>
  </r>
  <r>
    <n v="7"/>
    <s v="SUNDAY"/>
    <s v="1100-1400 HRS"/>
    <s v="VIRTUAL"/>
    <s v="ZOOM"/>
    <x v="468"/>
    <s v="INTERNATIONAL RELATIONS"/>
    <s v="C1100"/>
    <s v="JANET OKARA"/>
    <s v="IBM"/>
    <s v="MAIN"/>
    <m/>
    <n v="0"/>
    <n v="0"/>
    <n v="28"/>
    <s v=""/>
    <s v=""/>
    <s v=""/>
    <s v=""/>
    <s v=""/>
    <s v=""/>
    <s v=""/>
    <n v="0"/>
    <s v=""/>
    <s v=""/>
    <s v=""/>
    <s v=""/>
    <s v=""/>
    <m/>
    <s v=""/>
    <x v="2"/>
    <s v="BAM"/>
    <s v="KCABSIBM"/>
    <s v="IBM"/>
    <x v="3"/>
    <s v="MAIN"/>
    <s v="YEAR2TRIM3"/>
    <s v="A"/>
    <m/>
    <n v="73"/>
    <x v="0"/>
  </r>
  <r>
    <n v="6"/>
    <s v="SATURDAY"/>
    <s v="1100-1400 HRS"/>
    <s v="VIRTUAL"/>
    <s v="ZOOM"/>
    <x v="651"/>
    <s v="PUBLIC RELATIONS"/>
    <s v="C1100"/>
    <s v="JANET OKARA"/>
    <s v="BCOM"/>
    <s v="MAIN"/>
    <n v="3"/>
    <n v="3"/>
    <n v="1"/>
    <n v="20"/>
    <s v=""/>
    <s v=""/>
    <s v=""/>
    <s v=""/>
    <s v=""/>
    <s v=""/>
    <s v=""/>
    <n v="1"/>
    <s v=""/>
    <s v=""/>
    <s v=""/>
    <s v=""/>
    <s v=""/>
    <m/>
    <s v=""/>
    <x v="2"/>
    <s v="BAM"/>
    <s v="KCABCOM"/>
    <s v="BCOM"/>
    <x v="1"/>
    <s v="MAIN"/>
    <s v="YEAR2TRIM3"/>
    <s v="A"/>
    <s v="MO"/>
    <m/>
    <x v="0"/>
  </r>
  <r>
    <n v="5"/>
    <s v="FRIDAY"/>
    <s v="1830-2030 HRS"/>
    <s v="LAB"/>
    <s v="TC 1-4"/>
    <x v="652"/>
    <s v="CISCO CERTIFIED NETWORK ASSOCIATE (CCNA 2)"/>
    <s v="C1123"/>
    <s v="RICHARD GICHARU"/>
    <s v="CCNA"/>
    <s v="MAIN"/>
    <s v="2"/>
    <m/>
    <m/>
    <n v="12"/>
    <m/>
    <m/>
    <m/>
    <m/>
    <m/>
    <m/>
    <m/>
    <m/>
    <m/>
    <m/>
    <m/>
    <m/>
    <m/>
    <m/>
    <m/>
    <x v="3"/>
    <s v="PROFESSIONAL"/>
    <s v="CCNA"/>
    <s v="CCNA"/>
    <x v="0"/>
    <s v="MAIN"/>
    <m/>
    <s v="A"/>
    <m/>
    <m/>
    <x v="0"/>
  </r>
  <r>
    <n v="6"/>
    <s v="SATURDAY"/>
    <s v="1000-1300 HRS"/>
    <s v="LAB"/>
    <s v="TC 1-4"/>
    <x v="653"/>
    <s v="CISCO CERTIFIED NETWORK ASSOCIATE (CCNA 3)"/>
    <s v="C1123"/>
    <s v="RICHARD GICHARU"/>
    <s v="CCNA"/>
    <s v="MAIN"/>
    <s v="2"/>
    <m/>
    <m/>
    <n v="12"/>
    <m/>
    <m/>
    <m/>
    <m/>
    <m/>
    <m/>
    <m/>
    <m/>
    <m/>
    <m/>
    <m/>
    <m/>
    <m/>
    <m/>
    <m/>
    <x v="3"/>
    <s v="PROFESSIONAL"/>
    <s v="CCNA"/>
    <s v="CCNA"/>
    <x v="2"/>
    <s v="MAIN"/>
    <m/>
    <s v="A"/>
    <m/>
    <m/>
    <x v="0"/>
  </r>
  <r>
    <n v="6"/>
    <s v="SATURDAY"/>
    <s v="1730-2030 HRS"/>
    <s v="VIRTUAL"/>
    <s v="ZOOM"/>
    <x v="270"/>
    <s v="HEALTH AWARENESS AND LIFE SKILLS"/>
    <s v="C1143"/>
    <s v="KENNEDY KINYUA"/>
    <s v="BCP"/>
    <s v="MAIN"/>
    <m/>
    <n v="0"/>
    <n v="0"/>
    <n v="10"/>
    <s v=""/>
    <s v=""/>
    <s v=""/>
    <s v=""/>
    <s v=""/>
    <s v=""/>
    <s v=""/>
    <s v=""/>
    <s v=""/>
    <n v="0"/>
    <s v=""/>
    <s v=""/>
    <s v=""/>
    <m/>
    <s v=""/>
    <x v="1"/>
    <s v="EPS"/>
    <s v="KCABACP"/>
    <s v="BCP"/>
    <x v="4"/>
    <s v="MAIN"/>
    <s v="SSY1S2"/>
    <s v="A"/>
    <m/>
    <m/>
    <x v="0"/>
  </r>
  <r>
    <n v="6"/>
    <s v="SATURDAY"/>
    <s v="1730-2030 HRS"/>
    <s v="VIRTUAL"/>
    <s v="ZOOM"/>
    <x v="270"/>
    <s v="HEALTH AWARENESS AND LIFE SKILLS"/>
    <s v="C1143"/>
    <s v="REV. KENNEDY KINYUA"/>
    <s v="B.Ed(Arts)"/>
    <s v="MAIN"/>
    <m/>
    <m/>
    <m/>
    <n v="6"/>
    <m/>
    <m/>
    <m/>
    <m/>
    <m/>
    <m/>
    <m/>
    <m/>
    <m/>
    <m/>
    <m/>
    <m/>
    <m/>
    <m/>
    <m/>
    <x v="1"/>
    <s v="EPS"/>
    <s v="KCABEDUORD"/>
    <s v="B.Ed(Arts)"/>
    <x v="4"/>
    <s v="MAIN"/>
    <s v="Y1S2"/>
    <s v="A"/>
    <m/>
    <n v="30"/>
    <x v="0"/>
  </r>
  <r>
    <n v="6"/>
    <s v="SATURDAY"/>
    <s v="1730-2030HRS"/>
    <s v="VIRTUAL"/>
    <s v="ZOOM"/>
    <x v="270"/>
    <s v="HEALTH AWARENESS AND LIFE SKILLS"/>
    <s v="C1143"/>
    <s v="KENNEDY KINYUA"/>
    <s v="BECE"/>
    <s v="MAIN"/>
    <m/>
    <m/>
    <m/>
    <n v="6"/>
    <m/>
    <m/>
    <m/>
    <m/>
    <m/>
    <m/>
    <m/>
    <m/>
    <m/>
    <m/>
    <m/>
    <m/>
    <m/>
    <m/>
    <m/>
    <x v="1"/>
    <s v="SS"/>
    <s v="KCABECE"/>
    <s v="BECE"/>
    <x v="4"/>
    <s v="MAIN"/>
    <s v="Y1S2"/>
    <s v="A"/>
    <m/>
    <m/>
    <x v="0"/>
  </r>
  <r>
    <n v="6"/>
    <s v="SATURDAY"/>
    <s v="1730-2030HRS"/>
    <s v="VIRTUAL"/>
    <s v="ZOOM"/>
    <x v="270"/>
    <s v="HEALTH AWARENESS AND LIFE SKILLS"/>
    <s v="C1143"/>
    <s v="KENNEDY KINYUA"/>
    <s v="BCOM"/>
    <s v="MAIN"/>
    <n v="3"/>
    <n v="3"/>
    <n v="1"/>
    <n v="6"/>
    <s v=""/>
    <s v=""/>
    <s v=""/>
    <s v=""/>
    <s v=""/>
    <s v=""/>
    <s v=""/>
    <n v="1"/>
    <s v=""/>
    <s v=""/>
    <s v=""/>
    <s v=""/>
    <s v=""/>
    <m/>
    <s v=""/>
    <x v="2"/>
    <s v="SS"/>
    <s v="KCABCOM"/>
    <s v="BCOM"/>
    <x v="4"/>
    <s v="MAIN"/>
    <s v="YEAR1TRIM2"/>
    <s v="A"/>
    <m/>
    <m/>
    <x v="0"/>
  </r>
  <r>
    <n v="6"/>
    <s v="SATURDAY"/>
    <s v="1730-2030HRS"/>
    <s v="VIRTUAL"/>
    <s v="ZOOM"/>
    <x v="270"/>
    <s v="HEALTH AWARENESS AND LIFE SKILLS"/>
    <s v="C1143"/>
    <s v="KENNEDY KINYUA"/>
    <s v="BPL"/>
    <s v="MAIN"/>
    <m/>
    <n v="0"/>
    <n v="0"/>
    <n v="6"/>
    <s v=""/>
    <s v=""/>
    <s v=""/>
    <s v=""/>
    <s v=""/>
    <s v=""/>
    <s v=""/>
    <n v="0"/>
    <s v=""/>
    <s v=""/>
    <s v=""/>
    <s v=""/>
    <s v=""/>
    <m/>
    <s v=""/>
    <x v="2"/>
    <s v="SS"/>
    <s v="KCABSCPL"/>
    <s v="BPL"/>
    <x v="4"/>
    <s v="MAIN"/>
    <s v="YEAR1TRIM2"/>
    <s v="A"/>
    <m/>
    <n v="74"/>
    <x v="0"/>
  </r>
  <r>
    <n v="6"/>
    <s v="SATURDAY"/>
    <s v="1730-2030HRS"/>
    <s v="VIRTUAL"/>
    <s v="ZOOM"/>
    <x v="270"/>
    <s v="HEALTH AWARENESS AND LIFE SKILLS"/>
    <s v="C1143"/>
    <s v="KENNEDY KINYUA"/>
    <s v="BPM"/>
    <s v="MAIN"/>
    <m/>
    <n v="0"/>
    <n v="0"/>
    <n v="6"/>
    <s v=""/>
    <s v=""/>
    <s v=""/>
    <s v=""/>
    <s v=""/>
    <s v=""/>
    <s v=""/>
    <n v="0"/>
    <s v=""/>
    <s v=""/>
    <s v=""/>
    <s v=""/>
    <s v=""/>
    <m/>
    <s v=""/>
    <x v="2"/>
    <s v="SS"/>
    <s v="KCABSCPM"/>
    <s v="BPM"/>
    <x v="4"/>
    <s v="MAIN"/>
    <s v="YEAR1TRIM2"/>
    <s v="A"/>
    <m/>
    <n v="74"/>
    <x v="0"/>
  </r>
  <r>
    <n v="6"/>
    <s v="SATURDAY"/>
    <s v="1730-2030 HRS"/>
    <s v="VIRTUAL"/>
    <s v="ZOOM"/>
    <x v="270"/>
    <s v="HEALTH AWARENESS AND LIFE SKILLS"/>
    <s v="C1143"/>
    <s v="KENNEDY KINYUA"/>
    <s v="BBIT"/>
    <s v="MAIN"/>
    <m/>
    <n v="0"/>
    <n v="0"/>
    <m/>
    <m/>
    <s v=""/>
    <s v=""/>
    <s v=""/>
    <s v=""/>
    <s v=""/>
    <n v="0"/>
    <s v=""/>
    <s v=""/>
    <s v=""/>
    <s v=""/>
    <s v=""/>
    <s v=""/>
    <m/>
    <s v=""/>
    <x v="0"/>
    <s v="SS"/>
    <s v="KCABBIT"/>
    <s v="BBIT"/>
    <x v="4"/>
    <s v="MAIN"/>
    <s v="YEAR1TRIM2"/>
    <s v="A"/>
    <m/>
    <m/>
    <x v="0"/>
  </r>
  <r>
    <n v="6"/>
    <s v="SATURDAY"/>
    <s v="1730-2030 HRS"/>
    <s v="VIRTUAL"/>
    <s v="ZOOM"/>
    <x v="270"/>
    <s v="HEALTH AWARENESS AND LIFE SKILLS"/>
    <s v="C1143"/>
    <s v="KENNEDY KINYUA"/>
    <s v="BIT"/>
    <s v="MAIN"/>
    <m/>
    <n v="0"/>
    <n v="0"/>
    <m/>
    <m/>
    <s v=""/>
    <s v=""/>
    <s v=""/>
    <s v=""/>
    <s v=""/>
    <n v="0"/>
    <s v=""/>
    <s v=""/>
    <s v=""/>
    <s v=""/>
    <s v=""/>
    <s v=""/>
    <m/>
    <s v=""/>
    <x v="0"/>
    <s v="SS"/>
    <s v="KCABSCIT"/>
    <s v="BIT"/>
    <x v="4"/>
    <s v="MAIN"/>
    <s v="YEAR1TRIM2"/>
    <s v="A"/>
    <m/>
    <m/>
    <x v="0"/>
  </r>
  <r>
    <n v="1"/>
    <s v="MONDAY"/>
    <s v="0800-1100 HRS"/>
    <s v="VIRTUAL"/>
    <s v="ZOOM"/>
    <x v="270"/>
    <s v="HEALTH AWARENESS AND LIFE SKILLS"/>
    <s v="C1143"/>
    <s v="KENNEDY KINYUA"/>
    <s v="BCOM"/>
    <s v="KITENGELA"/>
    <m/>
    <n v="0"/>
    <n v="0"/>
    <m/>
    <s v=""/>
    <s v=""/>
    <s v=""/>
    <s v=""/>
    <s v=""/>
    <s v=""/>
    <s v=""/>
    <n v="0"/>
    <s v=""/>
    <s v=""/>
    <s v=""/>
    <s v=""/>
    <s v=""/>
    <m/>
    <s v=""/>
    <x v="2"/>
    <s v="SS"/>
    <s v="KCABCOM"/>
    <s v="BCOM"/>
    <x v="0"/>
    <s v="KITENGELA"/>
    <s v="YEAR1TRIM2"/>
    <s v="A"/>
    <m/>
    <m/>
    <x v="0"/>
  </r>
  <r>
    <n v="1"/>
    <s v="MONDAY"/>
    <s v="0800-1100 HRS"/>
    <s v="VIRTUAL"/>
    <s v="ZOOM"/>
    <x v="270"/>
    <s v="HEALTH AWARENESS AND LIFE SKILLS"/>
    <s v="C1143"/>
    <s v="KENNEDY KINYUA"/>
    <s v="BCOM"/>
    <s v="KSM"/>
    <m/>
    <n v="0"/>
    <n v="0"/>
    <m/>
    <s v=""/>
    <s v=""/>
    <s v=""/>
    <s v=""/>
    <s v=""/>
    <s v=""/>
    <s v=""/>
    <n v="0"/>
    <s v=""/>
    <s v=""/>
    <s v=""/>
    <s v=""/>
    <s v=""/>
    <m/>
    <s v=""/>
    <x v="2"/>
    <s v="SS"/>
    <s v="KCABCOM"/>
    <s v="BCOM"/>
    <x v="0"/>
    <s v="KSM"/>
    <s v="YEAR1TRIM2"/>
    <s v="A"/>
    <m/>
    <m/>
    <x v="0"/>
  </r>
  <r>
    <n v="1"/>
    <s v="MONDAY"/>
    <s v="0800-1100 HRS"/>
    <s v="VIRTUAL"/>
    <s v="ZOOM"/>
    <x v="270"/>
    <s v="HEALTH AWARENESS AND LIFE SKILLS"/>
    <s v="C1143"/>
    <s v="KENNEDY KINYUA"/>
    <s v="BCOM"/>
    <s v="MAIN"/>
    <m/>
    <n v="0"/>
    <n v="0"/>
    <m/>
    <s v=""/>
    <s v=""/>
    <s v=""/>
    <s v=""/>
    <s v=""/>
    <s v=""/>
    <s v=""/>
    <n v="0"/>
    <s v=""/>
    <s v=""/>
    <s v=""/>
    <s v=""/>
    <s v=""/>
    <m/>
    <s v=""/>
    <x v="2"/>
    <s v="SS"/>
    <s v="KCABCOM"/>
    <s v="BCOM"/>
    <x v="0"/>
    <s v="MAIN"/>
    <s v="YEAR1TRIM2"/>
    <s v="A"/>
    <m/>
    <m/>
    <x v="0"/>
  </r>
  <r>
    <n v="1"/>
    <s v="MONDAY"/>
    <s v="0800-1100 HRS"/>
    <s v="VIRTUAL"/>
    <s v="ZOOM"/>
    <x v="270"/>
    <s v="HEALTH AWARENESS AND LIFE SKILLS"/>
    <s v="C1143"/>
    <s v="KENNEDY KINYUA"/>
    <s v="IBM"/>
    <s v="TOWN"/>
    <m/>
    <n v="0"/>
    <n v="0"/>
    <m/>
    <s v=""/>
    <s v=""/>
    <s v=""/>
    <s v=""/>
    <s v=""/>
    <s v=""/>
    <s v=""/>
    <n v="0"/>
    <s v=""/>
    <s v=""/>
    <s v=""/>
    <s v=""/>
    <s v=""/>
    <m/>
    <s v=""/>
    <x v="2"/>
    <s v="SS"/>
    <s v="KCABSIBM"/>
    <s v="IBM"/>
    <x v="0"/>
    <s v="TOWN"/>
    <s v="YEAR1TRIM2"/>
    <s v="A"/>
    <m/>
    <n v="30"/>
    <x v="0"/>
  </r>
  <r>
    <n v="5"/>
    <s v="FRIDAY"/>
    <s v="1100-1400 HRS"/>
    <s v="VIRTUAL"/>
    <s v="ZOOM"/>
    <x v="212"/>
    <s v="FOUNDATIONS OF CRITICAL AND CREATIVE THINKING"/>
    <s v="C1143"/>
    <s v="KENNEDY KINYUA"/>
    <s v="B.Ed(Arts)"/>
    <s v="MAIN"/>
    <m/>
    <m/>
    <m/>
    <n v="6"/>
    <m/>
    <m/>
    <m/>
    <m/>
    <m/>
    <m/>
    <m/>
    <m/>
    <m/>
    <m/>
    <m/>
    <m/>
    <m/>
    <m/>
    <m/>
    <x v="1"/>
    <s v="SS"/>
    <s v="KCABEDUORD"/>
    <s v="B.Ed(Arts)"/>
    <x v="0"/>
    <s v="MAIN"/>
    <s v="GSSY1S2"/>
    <s v="B"/>
    <m/>
    <n v="30"/>
    <x v="0"/>
  </r>
  <r>
    <n v="5"/>
    <s v="FRIDAY"/>
    <s v="1100-1400 HRS"/>
    <s v="VIRTUAL"/>
    <s v="ZOOM"/>
    <x v="212"/>
    <s v="FOUNDATIONS OF CRITICAL AND CREATIVE THINKING"/>
    <s v="C1143"/>
    <s v="KENNEDY KINYUA"/>
    <s v="BFPA"/>
    <s v="TOWN"/>
    <n v="3"/>
    <n v="3"/>
    <n v="1"/>
    <n v="25"/>
    <s v=""/>
    <s v=""/>
    <s v=""/>
    <s v=""/>
    <s v=""/>
    <s v=""/>
    <s v=""/>
    <s v=""/>
    <s v=""/>
    <n v="1"/>
    <s v=""/>
    <s v=""/>
    <s v=""/>
    <m/>
    <s v=""/>
    <x v="1"/>
    <s v="SS"/>
    <s v="KCABFPA"/>
    <s v="BFPA"/>
    <x v="0"/>
    <s v="TOWN"/>
    <s v="GSSY1S2"/>
    <s v="B"/>
    <m/>
    <m/>
    <x v="0"/>
  </r>
  <r>
    <n v="5"/>
    <s v="FRIDAY"/>
    <s v="1100-1400 HRS"/>
    <s v="PHYSICAL"/>
    <s v="LT 1-1"/>
    <x v="654"/>
    <s v="INTRODUCTION TO THE BIBLE"/>
    <s v="C1143"/>
    <s v="KENNEDY KINYUA"/>
    <s v="B.Ed(Arts)"/>
    <s v="MAIN"/>
    <m/>
    <n v="0"/>
    <n v="0"/>
    <n v="5"/>
    <s v=""/>
    <s v=""/>
    <s v=""/>
    <s v=""/>
    <s v=""/>
    <s v=""/>
    <s v=""/>
    <s v=""/>
    <s v=""/>
    <n v="0"/>
    <s v=""/>
    <s v=""/>
    <s v=""/>
    <m/>
    <s v=""/>
    <x v="1"/>
    <s v="EPS"/>
    <s v="KCABEDUORD"/>
    <s v="B.Ed(Arts)"/>
    <x v="0"/>
    <s v="MAIN"/>
    <s v="GSSY2S1"/>
    <s v="A"/>
    <m/>
    <m/>
    <x v="0"/>
  </r>
  <r>
    <n v="6"/>
    <s v="SATURDAY"/>
    <s v="1730-2030HRS"/>
    <s v="VIRTUAL"/>
    <s v="ZOOM"/>
    <x v="655"/>
    <s v="BLACK THEOLOGY"/>
    <s v="C1143"/>
    <s v="REV. KENNEDY KINYUA"/>
    <s v="B.Ed(Arts)"/>
    <s v="MAIN"/>
    <s v="3"/>
    <m/>
    <m/>
    <n v="6"/>
    <m/>
    <m/>
    <m/>
    <m/>
    <m/>
    <m/>
    <m/>
    <m/>
    <m/>
    <m/>
    <m/>
    <m/>
    <m/>
    <m/>
    <m/>
    <x v="1"/>
    <s v="EPS"/>
    <s v="KCABEDUORD"/>
    <s v="B.Ed(Arts)"/>
    <x v="4"/>
    <s v="MAIN"/>
    <s v="Y4S1"/>
    <s v="A"/>
    <m/>
    <m/>
    <x v="0"/>
  </r>
  <r>
    <n v="3"/>
    <s v="WEDNESDAY"/>
    <s v="0800-1100 HRS"/>
    <s v="PHYSICAL"/>
    <s v="TC 2-2"/>
    <x v="655"/>
    <s v="BLACK THEOLOGY"/>
    <s v="C1143"/>
    <s v="KENNEDY KINYUA"/>
    <s v="B.Ed(Arts)"/>
    <s v="MAIN"/>
    <m/>
    <n v="0"/>
    <n v="0"/>
    <n v="5"/>
    <s v=""/>
    <s v=""/>
    <s v=""/>
    <s v=""/>
    <s v=""/>
    <s v=""/>
    <s v=""/>
    <s v=""/>
    <s v=""/>
    <n v="0"/>
    <s v=""/>
    <s v=""/>
    <s v=""/>
    <m/>
    <s v=""/>
    <x v="1"/>
    <s v="EPS"/>
    <s v="KCABEDUORD"/>
    <s v="B.Ed(Arts)"/>
    <x v="0"/>
    <s v="MAIN"/>
    <s v="GSSY2S2"/>
    <s v="A"/>
    <m/>
    <m/>
    <x v="0"/>
  </r>
  <r>
    <n v="6"/>
    <s v="SATURDAY"/>
    <s v="1730-2030HRS"/>
    <s v="VIRTUAL"/>
    <s v="ZOOM"/>
    <x v="656"/>
    <s v="RELIGION AND POLITICAL MOVEMENTS IN AFRICA"/>
    <s v="C1143"/>
    <s v="REV. KENNEDY KINYUA"/>
    <s v="B.Ed(Arts)"/>
    <s v="MAIN"/>
    <s v="3"/>
    <m/>
    <m/>
    <n v="6"/>
    <m/>
    <m/>
    <m/>
    <m/>
    <m/>
    <m/>
    <m/>
    <m/>
    <m/>
    <m/>
    <m/>
    <m/>
    <m/>
    <m/>
    <m/>
    <x v="1"/>
    <s v="EPS"/>
    <s v="KCABEDUORD"/>
    <s v="B.Ed(Arts)"/>
    <x v="4"/>
    <s v="MAIN"/>
    <s v="Y4S1"/>
    <s v="A"/>
    <m/>
    <m/>
    <x v="0"/>
  </r>
  <r>
    <n v="4"/>
    <s v="THURSDAY"/>
    <s v="0800-1100 HRS"/>
    <s v="VIRTUAL"/>
    <s v="ZOOM"/>
    <x v="657"/>
    <s v="THE GOSPELS"/>
    <s v="C1143"/>
    <s v="KENNEDY KINYUA"/>
    <s v="B.Ed(Arts)"/>
    <s v="MAIN"/>
    <m/>
    <n v="0"/>
    <n v="0"/>
    <n v="5"/>
    <s v=""/>
    <s v=""/>
    <s v=""/>
    <s v=""/>
    <s v=""/>
    <s v=""/>
    <s v=""/>
    <s v=""/>
    <s v=""/>
    <n v="0"/>
    <s v=""/>
    <s v=""/>
    <s v=""/>
    <m/>
    <s v=""/>
    <x v="1"/>
    <s v="EPS"/>
    <s v="KCABEDUORD"/>
    <s v="B.Ed(Arts)"/>
    <x v="0"/>
    <s v="MAIN"/>
    <s v="GSSY3S2"/>
    <s v="A"/>
    <m/>
    <m/>
    <x v="0"/>
  </r>
  <r>
    <n v="2"/>
    <s v="TUESDAY"/>
    <s v="1100-1400 HRS"/>
    <s v="PHYSICAL"/>
    <s v="7-2"/>
    <x v="60"/>
    <s v="FINANCIAL TECHNOLOGY"/>
    <s v="C1145"/>
    <s v="EDWARD MUJUKA"/>
    <s v="BCOM"/>
    <s v="TOWN"/>
    <n v="3"/>
    <n v="3"/>
    <n v="1"/>
    <n v="19"/>
    <s v=""/>
    <s v=""/>
    <s v=""/>
    <s v=""/>
    <s v=""/>
    <s v=""/>
    <s v=""/>
    <n v="1"/>
    <s v=""/>
    <s v=""/>
    <s v=""/>
    <s v=""/>
    <s v=""/>
    <m/>
    <s v=""/>
    <x v="2"/>
    <s v="AF"/>
    <s v="KCABCOM"/>
    <s v="BCOM"/>
    <x v="0"/>
    <s v="TOWN"/>
    <s v="YEAR2TRIM3"/>
    <s v="A"/>
    <s v="FO"/>
    <s v="TRIM 4A"/>
    <x v="0"/>
  </r>
  <r>
    <n v="5"/>
    <s v="FRIDAY"/>
    <s v="0800-1100 HRS"/>
    <s v="PHYSICAL"/>
    <s v="TBA"/>
    <x v="61"/>
    <s v="ISSUES IN FINANCIAL MANAGEMENT"/>
    <s v="C1145"/>
    <s v="EDWARD MUJUKA"/>
    <s v="BCOM"/>
    <s v="MAIN"/>
    <n v="3"/>
    <n v="3"/>
    <n v="1"/>
    <n v="118"/>
    <s v=""/>
    <s v=""/>
    <s v=""/>
    <s v=""/>
    <s v=""/>
    <s v=""/>
    <s v=""/>
    <n v="1"/>
    <s v=""/>
    <s v=""/>
    <s v=""/>
    <s v=""/>
    <s v=""/>
    <m/>
    <s v=""/>
    <x v="2"/>
    <s v="AF"/>
    <s v="KCABCOM"/>
    <s v="BCOM"/>
    <x v="0"/>
    <s v="MAIN"/>
    <s v="YEAR3TRIM2"/>
    <s v="B"/>
    <s v="FO"/>
    <m/>
    <x v="0"/>
  </r>
  <r>
    <n v="6"/>
    <s v="SATURDAY"/>
    <s v="0800-1100 HRS"/>
    <s v="VIRTUAL"/>
    <s v="ZOOM"/>
    <x v="337"/>
    <s v="SIMULATION AND MODELLING"/>
    <s v="C1145"/>
    <s v="EDWARD MUJUKA"/>
    <s v="BIT"/>
    <s v="MAIN"/>
    <s v="3"/>
    <s v="3"/>
    <n v="1"/>
    <n v="15"/>
    <m/>
    <s v=""/>
    <s v=""/>
    <s v=""/>
    <s v=""/>
    <s v=""/>
    <n v="1"/>
    <s v=""/>
    <s v=""/>
    <s v=""/>
    <s v=""/>
    <s v=""/>
    <s v=""/>
    <m/>
    <s v=""/>
    <x v="0"/>
    <s v="DSAI"/>
    <s v="KCABSCIT"/>
    <s v="BIT"/>
    <x v="1"/>
    <s v="MAIN"/>
    <s v="YEAR3TRIM1"/>
    <s v="A"/>
    <m/>
    <m/>
    <x v="0"/>
  </r>
  <r>
    <n v="6"/>
    <s v="SATURDAY"/>
    <s v="0800-1100 HRS"/>
    <s v="VIRTUAL"/>
    <s v="ZOOM"/>
    <x v="337"/>
    <s v="SIMULATION AND MODELLING"/>
    <s v="C1145"/>
    <s v="EDWARD MUJUKA"/>
    <s v="BBIT"/>
    <s v="MAIN"/>
    <m/>
    <n v="0"/>
    <n v="0"/>
    <m/>
    <m/>
    <s v=""/>
    <s v=""/>
    <s v=""/>
    <s v=""/>
    <s v=""/>
    <n v="0"/>
    <s v=""/>
    <s v=""/>
    <s v=""/>
    <s v=""/>
    <s v=""/>
    <s v=""/>
    <m/>
    <s v=""/>
    <x v="0"/>
    <s v="ECOSTA"/>
    <s v="KCABBIT"/>
    <s v="BBIT"/>
    <x v="1"/>
    <s v="MAIN"/>
    <s v="YEAR3TRIM2"/>
    <s v="A"/>
    <m/>
    <m/>
    <x v="0"/>
  </r>
  <r>
    <n v="1"/>
    <s v="MONDAY"/>
    <s v="1100-1400 HRS"/>
    <s v="PHYSICAL"/>
    <s v="2-2"/>
    <x v="498"/>
    <s v="QUANTITATIVE ANALYSIS"/>
    <s v="C1145"/>
    <s v="EDWARD MUJUKA"/>
    <s v="CPA"/>
    <s v="TOWN"/>
    <n v="3"/>
    <n v="3"/>
    <n v="1"/>
    <n v="25"/>
    <n v="1"/>
    <s v=""/>
    <s v=""/>
    <s v=""/>
    <s v=""/>
    <s v=""/>
    <s v=""/>
    <s v=""/>
    <s v=""/>
    <s v=""/>
    <s v=""/>
    <s v=""/>
    <s v=""/>
    <m/>
    <s v=""/>
    <x v="3"/>
    <s v="PROFESSIONAL"/>
    <s v="CPA"/>
    <s v="CPA"/>
    <x v="0"/>
    <s v="TOWN"/>
    <m/>
    <s v="A"/>
    <m/>
    <m/>
    <x v="0"/>
  </r>
  <r>
    <n v="4"/>
    <s v="THURSDAY"/>
    <s v="0800-1100 HRS"/>
    <s v="PHYSICAL"/>
    <s v="2-2"/>
    <x v="498"/>
    <s v="QUANTITATIVE ANALYSIS"/>
    <s v="C1145"/>
    <s v="EDWARD MUJUKA"/>
    <s v="CPA"/>
    <s v="TOWN"/>
    <n v="3"/>
    <n v="3"/>
    <n v="1"/>
    <n v="25"/>
    <n v="1"/>
    <s v=""/>
    <s v=""/>
    <s v=""/>
    <s v=""/>
    <s v=""/>
    <s v=""/>
    <s v=""/>
    <s v=""/>
    <s v=""/>
    <s v=""/>
    <s v=""/>
    <s v=""/>
    <m/>
    <s v=""/>
    <x v="3"/>
    <s v="PROFESSIONAL"/>
    <s v="CPA"/>
    <s v="CPA"/>
    <x v="0"/>
    <s v="TOWN"/>
    <m/>
    <s v="A"/>
    <m/>
    <m/>
    <x v="0"/>
  </r>
  <r>
    <n v="5"/>
    <s v="FRIDAY"/>
    <s v="1100-1400 HRS"/>
    <s v="PHYSICAL"/>
    <s v="2-1"/>
    <x v="498"/>
    <s v="QUANTITATIVE ANALYSIS"/>
    <s v="C1145"/>
    <s v="EDWARD MUJUKA"/>
    <s v="CPA"/>
    <s v="TOWN"/>
    <n v="3"/>
    <n v="3"/>
    <n v="1"/>
    <n v="25"/>
    <n v="1"/>
    <s v=""/>
    <s v=""/>
    <s v=""/>
    <s v=""/>
    <s v=""/>
    <s v=""/>
    <s v=""/>
    <s v=""/>
    <s v=""/>
    <s v=""/>
    <s v=""/>
    <s v=""/>
    <m/>
    <s v=""/>
    <x v="3"/>
    <s v="PROFESSIONAL"/>
    <s v="CPA"/>
    <s v="CPA"/>
    <x v="0"/>
    <s v="TOWN"/>
    <m/>
    <s v="A"/>
    <m/>
    <m/>
    <x v="0"/>
  </r>
  <r>
    <n v="2"/>
    <s v="TUESDAY"/>
    <s v="1730-2030 HRS"/>
    <s v="PHYSICAL"/>
    <s v="PDC-02"/>
    <x v="498"/>
    <s v="QUANTITATIVE ANALYSIS"/>
    <s v="C1145"/>
    <s v="EDWARD MUJUKA"/>
    <s v="CPA"/>
    <s v="MAIN"/>
    <n v="3"/>
    <n v="3"/>
    <n v="1"/>
    <n v="35"/>
    <n v="1"/>
    <s v=""/>
    <s v=""/>
    <s v=""/>
    <s v=""/>
    <s v=""/>
    <s v=""/>
    <s v=""/>
    <s v=""/>
    <s v=""/>
    <s v=""/>
    <s v=""/>
    <s v=""/>
    <m/>
    <s v=""/>
    <x v="3"/>
    <s v="PROFESSIONAL"/>
    <s v="CPA"/>
    <s v="CPA"/>
    <x v="2"/>
    <s v="MAIN"/>
    <s v="SEC 3"/>
    <s v="A"/>
    <m/>
    <m/>
    <x v="0"/>
  </r>
  <r>
    <n v="3"/>
    <s v="WEDNESDAY"/>
    <s v="1730-2030 HRS"/>
    <s v="PHYSICAL"/>
    <s v="PDC-02"/>
    <x v="498"/>
    <s v="QUANTITATIVE ANALYSIS"/>
    <s v="C1145"/>
    <s v="EDWARD MUJUKA"/>
    <s v="CPA"/>
    <s v="MAIN"/>
    <n v="3"/>
    <n v="3"/>
    <n v="1"/>
    <n v="35"/>
    <n v="1"/>
    <s v=""/>
    <s v=""/>
    <s v=""/>
    <s v=""/>
    <s v=""/>
    <s v=""/>
    <s v=""/>
    <s v=""/>
    <s v=""/>
    <s v=""/>
    <s v=""/>
    <s v=""/>
    <m/>
    <s v=""/>
    <x v="3"/>
    <s v="PROFESSIONAL"/>
    <s v="CPA"/>
    <s v="CPA"/>
    <x v="2"/>
    <s v="MAIN"/>
    <s v="SEC 4"/>
    <s v="A"/>
    <m/>
    <m/>
    <x v="0"/>
  </r>
  <r>
    <n v="6"/>
    <s v="SATURDAY"/>
    <s v="0800-1100 HRS"/>
    <s v="PHYSICAL"/>
    <s v="PDC-02"/>
    <x v="498"/>
    <s v="QUANTITATIVE ANALYSIS"/>
    <s v="C1145"/>
    <s v="EDWARD MUJUKA"/>
    <s v="CPA"/>
    <s v="MAIN"/>
    <n v="3"/>
    <n v="3"/>
    <n v="1"/>
    <n v="35"/>
    <n v="1"/>
    <s v=""/>
    <s v=""/>
    <s v=""/>
    <s v=""/>
    <s v=""/>
    <s v=""/>
    <s v=""/>
    <s v=""/>
    <s v=""/>
    <s v=""/>
    <s v=""/>
    <s v=""/>
    <m/>
    <s v=""/>
    <x v="3"/>
    <s v="PROFESSIONAL"/>
    <s v="CPA"/>
    <s v="CPA"/>
    <x v="2"/>
    <s v="MAIN"/>
    <s v="SEC 7"/>
    <s v="A"/>
    <m/>
    <m/>
    <x v="0"/>
  </r>
  <r>
    <n v="2"/>
    <s v="TUESDAY"/>
    <s v="1730-2030 HRS"/>
    <s v="PHYSICAL"/>
    <s v="PDC-01"/>
    <x v="498"/>
    <s v="QUANTITATIVE ANALYSIS"/>
    <s v="C1145"/>
    <s v="EDWARD MUJUKA"/>
    <s v="CIFA"/>
    <s v="MAIN"/>
    <m/>
    <n v="0"/>
    <n v="0"/>
    <n v="8"/>
    <n v="0"/>
    <s v=""/>
    <s v=""/>
    <s v=""/>
    <s v=""/>
    <s v=""/>
    <s v=""/>
    <s v=""/>
    <s v=""/>
    <s v=""/>
    <s v=""/>
    <s v=""/>
    <s v=""/>
    <m/>
    <s v=""/>
    <x v="3"/>
    <s v="PROFESSIONAL"/>
    <s v="CIFA"/>
    <s v="CIFA"/>
    <x v="2"/>
    <s v="MAIN"/>
    <s v="STAGE 2"/>
    <s v="A"/>
    <m/>
    <m/>
    <x v="0"/>
  </r>
  <r>
    <n v="3"/>
    <s v="WEDNESDAY"/>
    <s v="1730-2030 HRS"/>
    <s v="PHYSICAL"/>
    <s v="PDC-01"/>
    <x v="498"/>
    <s v="QUANTITATIVE ANALYSIS"/>
    <s v="C1145"/>
    <s v="EDWARD MUJUKA"/>
    <s v="CIFA"/>
    <s v="MAIN"/>
    <m/>
    <n v="0"/>
    <n v="0"/>
    <n v="8"/>
    <n v="0"/>
    <s v=""/>
    <s v=""/>
    <s v=""/>
    <s v=""/>
    <s v=""/>
    <s v=""/>
    <s v=""/>
    <s v=""/>
    <s v=""/>
    <s v=""/>
    <s v=""/>
    <s v=""/>
    <m/>
    <s v=""/>
    <x v="3"/>
    <s v="PROFESSIONAL"/>
    <s v="CIFA"/>
    <s v="CIFA"/>
    <x v="2"/>
    <s v="MAIN"/>
    <s v="STAGE 2"/>
    <s v="A"/>
    <m/>
    <m/>
    <x v="0"/>
  </r>
  <r>
    <n v="6"/>
    <s v="SATURDAY"/>
    <s v="1100-1400 HRS"/>
    <s v="PHYSICAL"/>
    <s v="PDC-01"/>
    <x v="498"/>
    <s v="QUANTITATIVE ANALYSIS"/>
    <s v="C1145"/>
    <s v="EDWARD MUJUKA"/>
    <s v="CIFA"/>
    <s v="MAIN"/>
    <n v="3"/>
    <n v="3"/>
    <n v="1"/>
    <n v="8"/>
    <n v="1"/>
    <s v=""/>
    <s v=""/>
    <s v=""/>
    <s v=""/>
    <s v=""/>
    <s v=""/>
    <s v=""/>
    <s v=""/>
    <s v=""/>
    <s v=""/>
    <s v=""/>
    <s v=""/>
    <m/>
    <s v=""/>
    <x v="3"/>
    <s v="PROFESSIONAL"/>
    <s v="CIFA"/>
    <s v="CIFA"/>
    <x v="2"/>
    <s v="MAIN"/>
    <s v="STAGE 2"/>
    <s v="A"/>
    <m/>
    <m/>
    <x v="0"/>
  </r>
  <r>
    <n v="3"/>
    <s v="WEDNESDAY"/>
    <s v="0800-1100 HRS"/>
    <s v="PHYSICAL"/>
    <s v="2-3"/>
    <x v="217"/>
    <s v="MANAGEMENT ACCOUNTING"/>
    <s v="C1145"/>
    <s v="EDWARD MUJUKA"/>
    <s v="CPA"/>
    <s v="TOWN"/>
    <n v="3"/>
    <n v="3"/>
    <n v="1"/>
    <n v="18"/>
    <n v="1"/>
    <s v=""/>
    <s v=""/>
    <s v=""/>
    <s v=""/>
    <s v=""/>
    <s v=""/>
    <s v=""/>
    <s v=""/>
    <s v=""/>
    <s v=""/>
    <s v=""/>
    <s v=""/>
    <m/>
    <s v=""/>
    <x v="3"/>
    <s v="PROFESSIONAL"/>
    <s v="CPA"/>
    <s v="CPA"/>
    <x v="0"/>
    <s v="TOWN"/>
    <m/>
    <s v="A"/>
    <m/>
    <m/>
    <x v="0"/>
  </r>
  <r>
    <n v="4"/>
    <s v="THURSDAY"/>
    <s v="1100-1400 HRS"/>
    <s v="PHYSICAL"/>
    <s v="2-3"/>
    <x v="217"/>
    <s v="MANAGEMENT ACCOUNTING"/>
    <s v="C1145"/>
    <s v="EDWARD MUJUKA"/>
    <s v="CPA"/>
    <s v="TOWN"/>
    <n v="3"/>
    <n v="3"/>
    <n v="1"/>
    <n v="18"/>
    <n v="1"/>
    <s v=""/>
    <s v=""/>
    <s v=""/>
    <s v=""/>
    <s v=""/>
    <s v=""/>
    <s v=""/>
    <s v=""/>
    <s v=""/>
    <s v=""/>
    <s v=""/>
    <s v=""/>
    <m/>
    <s v=""/>
    <x v="3"/>
    <s v="PROFESSIONAL"/>
    <s v="CPA"/>
    <s v="CPA"/>
    <x v="0"/>
    <s v="TOWN"/>
    <m/>
    <s v="A"/>
    <m/>
    <m/>
    <x v="0"/>
  </r>
  <r>
    <n v="1"/>
    <s v="MONDAY"/>
    <s v="1730-2030 HRS"/>
    <s v="VIRTUAL"/>
    <s v="ZOOM "/>
    <x v="217"/>
    <s v="MANAGEMENT ACCOUNTING"/>
    <s v="C1145"/>
    <s v="EDWARD MUJUKA"/>
    <s v="CPA"/>
    <s v="KITENGELA"/>
    <m/>
    <n v="0"/>
    <n v="0"/>
    <n v="0"/>
    <n v="0"/>
    <s v=""/>
    <s v=""/>
    <s v=""/>
    <s v=""/>
    <s v=""/>
    <s v=""/>
    <s v=""/>
    <s v=""/>
    <s v=""/>
    <s v=""/>
    <s v=""/>
    <s v=""/>
    <m/>
    <s v=""/>
    <x v="3"/>
    <s v="PROFESSIONAL"/>
    <s v="CPA"/>
    <s v="CPA"/>
    <x v="2"/>
    <s v="KITENGELA"/>
    <m/>
    <s v="A"/>
    <m/>
    <s v="BLENDED"/>
    <x v="0"/>
  </r>
  <r>
    <n v="5"/>
    <s v="FRIDAY"/>
    <s v="1730-2030 HRS"/>
    <s v="VIRTUAL"/>
    <s v="ZOOM "/>
    <x v="217"/>
    <s v="MANAGEMENT ACCOUNTING"/>
    <s v="C1145"/>
    <s v="EDWARD MUJUKA"/>
    <s v="CPA"/>
    <s v="KITENGELA"/>
    <m/>
    <n v="0"/>
    <n v="0"/>
    <n v="0"/>
    <n v="0"/>
    <s v=""/>
    <s v=""/>
    <s v=""/>
    <s v=""/>
    <s v=""/>
    <s v=""/>
    <s v=""/>
    <s v=""/>
    <s v=""/>
    <s v=""/>
    <s v=""/>
    <s v=""/>
    <m/>
    <s v=""/>
    <x v="3"/>
    <s v="PROFESSIONAL"/>
    <s v="CPA"/>
    <s v="CPA"/>
    <x v="2"/>
    <s v="KITENGELA"/>
    <m/>
    <s v="A"/>
    <m/>
    <s v="BLENDED"/>
    <x v="0"/>
  </r>
  <r>
    <n v="1"/>
    <s v="MONDAY"/>
    <s v="1730-2030 HRS"/>
    <s v="PHYSICAL"/>
    <s v="8-1"/>
    <x v="217"/>
    <s v="MANAGEMENT ACCOUNTING"/>
    <s v="C1145"/>
    <s v="EDWARD MUJUKA"/>
    <s v="CPA"/>
    <s v="TOWN"/>
    <n v="3"/>
    <n v="3"/>
    <n v="1"/>
    <n v="11"/>
    <n v="1"/>
    <s v=""/>
    <s v=""/>
    <s v=""/>
    <s v=""/>
    <s v=""/>
    <s v=""/>
    <s v=""/>
    <s v=""/>
    <s v=""/>
    <s v=""/>
    <s v=""/>
    <s v=""/>
    <m/>
    <s v=""/>
    <x v="3"/>
    <s v="PROFESSIONAL"/>
    <s v="CPA"/>
    <s v="CPA"/>
    <x v="2"/>
    <s v="TOWN"/>
    <m/>
    <s v="A"/>
    <m/>
    <s v="BLENDED"/>
    <x v="0"/>
  </r>
  <r>
    <n v="5"/>
    <s v="FRIDAY"/>
    <s v="1730-2030 HRS"/>
    <s v="PHYSICAL"/>
    <s v="3-5"/>
    <x v="217"/>
    <s v="MANAGEMENT ACCOUNTING"/>
    <s v="C1145"/>
    <s v="EDWARD MUJUKA"/>
    <s v="CPA"/>
    <s v="TOWN"/>
    <n v="3"/>
    <n v="3"/>
    <n v="1"/>
    <n v="11"/>
    <n v="1"/>
    <s v=""/>
    <s v=""/>
    <s v=""/>
    <s v=""/>
    <s v=""/>
    <s v=""/>
    <s v=""/>
    <s v=""/>
    <s v=""/>
    <s v=""/>
    <s v=""/>
    <s v=""/>
    <m/>
    <s v=""/>
    <x v="3"/>
    <s v="PROFESSIONAL"/>
    <s v="CPA"/>
    <s v="CPA"/>
    <x v="2"/>
    <s v="TOWN"/>
    <m/>
    <s v="A"/>
    <m/>
    <s v="BLENDED"/>
    <x v="0"/>
  </r>
  <r>
    <n v="3"/>
    <s v="WEDNESDAY"/>
    <s v="1400-1700 HRS"/>
    <s v="PHYSICAL"/>
    <s v="PDC-05"/>
    <x v="590"/>
    <s v="ADVANCED MANAGEMENT ACCOUNTING"/>
    <s v="C1145"/>
    <s v="EDWARD MUJUKA"/>
    <s v="CPA"/>
    <s v="MAIN"/>
    <n v="3"/>
    <n v="3"/>
    <n v="1"/>
    <n v="7"/>
    <n v="1"/>
    <s v=""/>
    <s v=""/>
    <s v=""/>
    <s v=""/>
    <s v=""/>
    <s v=""/>
    <s v=""/>
    <s v=""/>
    <s v=""/>
    <s v=""/>
    <s v=""/>
    <s v=""/>
    <m/>
    <s v=""/>
    <x v="3"/>
    <s v="PROFESSIONAL"/>
    <s v="CPA"/>
    <s v="CPA"/>
    <x v="0"/>
    <s v="MAIN"/>
    <s v="SEC 5"/>
    <s v="A"/>
    <m/>
    <m/>
    <x v="0"/>
  </r>
  <r>
    <n v="2"/>
    <s v="TUESDAY"/>
    <s v="1400-1700 HRS"/>
    <s v="PHYSICAL"/>
    <s v="PDC-03"/>
    <x v="590"/>
    <s v="ADVANCED MANAGEMENT ACCOUNTING"/>
    <s v="C1145"/>
    <s v="EDWARD MUJUKA"/>
    <s v="CPA"/>
    <s v="MAIN"/>
    <n v="3"/>
    <n v="3"/>
    <n v="1"/>
    <n v="11"/>
    <n v="1"/>
    <s v=""/>
    <s v=""/>
    <s v=""/>
    <s v=""/>
    <s v=""/>
    <s v=""/>
    <s v=""/>
    <s v=""/>
    <s v=""/>
    <s v=""/>
    <s v=""/>
    <s v=""/>
    <m/>
    <s v=""/>
    <x v="3"/>
    <s v="PROFESSIONAL"/>
    <s v="CPA"/>
    <s v="CPA"/>
    <x v="0"/>
    <s v="MAIN"/>
    <s v="SEC-5"/>
    <s v="A"/>
    <m/>
    <m/>
    <x v="0"/>
  </r>
  <r>
    <n v="3"/>
    <s v="WEDNESDAY"/>
    <s v="0800-1100 HRS"/>
    <s v="PHYSICAL"/>
    <s v="3-2"/>
    <x v="218"/>
    <s v="FUNDAMENTALS OF MANAGEMENT ACCOUNTING"/>
    <s v="C1145"/>
    <s v="EDWARD MUJUKA"/>
    <s v="ATD"/>
    <s v="TOWN"/>
    <n v="3"/>
    <n v="0"/>
    <n v="0"/>
    <n v="0"/>
    <n v="0"/>
    <s v=""/>
    <s v=""/>
    <s v=""/>
    <s v=""/>
    <s v=""/>
    <s v=""/>
    <s v=""/>
    <s v=""/>
    <s v=""/>
    <s v=""/>
    <s v=""/>
    <s v=""/>
    <m/>
    <s v=""/>
    <x v="3"/>
    <s v="PROFESSIONAL"/>
    <s v="ATD"/>
    <s v="ATD"/>
    <x v="0"/>
    <s v="TOWN"/>
    <s v="ATD III"/>
    <s v="A"/>
    <m/>
    <m/>
    <x v="0"/>
  </r>
  <r>
    <n v="4"/>
    <s v="THURSDAY"/>
    <s v="1100-1400 HRS"/>
    <s v="PHYSICAL"/>
    <s v="3-3"/>
    <x v="218"/>
    <s v="FUNDAMENTALS OF MANAGEMENT ACCOUNTING"/>
    <s v="C1145"/>
    <s v="EDWARD MUJUKA"/>
    <s v="ATD"/>
    <s v="TOWN"/>
    <n v="3"/>
    <n v="0"/>
    <n v="0"/>
    <n v="0"/>
    <n v="0"/>
    <s v=""/>
    <s v=""/>
    <s v=""/>
    <s v=""/>
    <s v=""/>
    <s v=""/>
    <s v=""/>
    <s v=""/>
    <s v=""/>
    <s v=""/>
    <s v=""/>
    <s v=""/>
    <m/>
    <s v=""/>
    <x v="3"/>
    <s v="PROFESSIONAL"/>
    <s v="ATD"/>
    <s v="ATD"/>
    <x v="0"/>
    <s v="TOWN"/>
    <s v="ATD III"/>
    <s v="A"/>
    <m/>
    <m/>
    <x v="0"/>
  </r>
  <r>
    <n v="3"/>
    <s v="WEDNESDAY"/>
    <s v="1730-2030 HRS"/>
    <s v="VIRTUAL"/>
    <s v="ZOOM"/>
    <x v="537"/>
    <s v="GERONTOLOGY COUNSELLING"/>
    <s v="C1151"/>
    <s v="MERCY GUANDARU"/>
    <s v="BCP"/>
    <s v="MAIN"/>
    <n v="3"/>
    <n v="3"/>
    <n v="1"/>
    <n v="10"/>
    <s v=""/>
    <s v=""/>
    <s v=""/>
    <s v=""/>
    <s v=""/>
    <s v=""/>
    <s v=""/>
    <s v=""/>
    <s v=""/>
    <n v="1"/>
    <s v=""/>
    <s v=""/>
    <s v=""/>
    <m/>
    <s v=""/>
    <x v="1"/>
    <s v="EPS"/>
    <s v="KCABACP"/>
    <s v="BCP"/>
    <x v="1"/>
    <s v="MAIN"/>
    <s v="MAY '24"/>
    <s v="A"/>
    <m/>
    <m/>
    <x v="0"/>
  </r>
  <r>
    <n v="3"/>
    <s v="WEDNESDAY"/>
    <s v="1730-2030 HRS"/>
    <s v="VIRTUAL"/>
    <s v="ZOOM"/>
    <x v="537"/>
    <s v="GERONTOLOGY COUNSELLING"/>
    <s v="C1151"/>
    <s v="MERCY GUANDARU"/>
    <s v="BCP"/>
    <s v="MAIN"/>
    <m/>
    <n v="0"/>
    <n v="0"/>
    <n v="10"/>
    <s v=""/>
    <s v=""/>
    <s v=""/>
    <s v=""/>
    <s v=""/>
    <s v=""/>
    <s v=""/>
    <s v=""/>
    <s v=""/>
    <n v="0"/>
    <s v=""/>
    <s v=""/>
    <s v=""/>
    <m/>
    <s v=""/>
    <x v="1"/>
    <s v="EPS"/>
    <s v="KCABACP"/>
    <s v="BCP"/>
    <x v="1"/>
    <s v="MAIN"/>
    <s v="SSY4S1"/>
    <s v="A"/>
    <m/>
    <m/>
    <x v="0"/>
  </r>
  <r>
    <n v="6"/>
    <s v="SATURDAY"/>
    <s v="1400-1500 HRS"/>
    <s v="VIRTUAL"/>
    <s v="ZOOM"/>
    <x v="537"/>
    <s v="GERONTOLOGY COUNSELLING"/>
    <s v="C1151"/>
    <s v="MERCY GUANDARU"/>
    <s v="BCP"/>
    <s v="MAIN"/>
    <m/>
    <n v="0"/>
    <n v="0"/>
    <n v="10"/>
    <s v=""/>
    <s v=""/>
    <s v=""/>
    <s v=""/>
    <s v=""/>
    <s v=""/>
    <s v=""/>
    <s v=""/>
    <s v=""/>
    <n v="0"/>
    <s v=""/>
    <s v=""/>
    <s v=""/>
    <m/>
    <s v=""/>
    <x v="1"/>
    <s v="EPS"/>
    <s v="KCABACP"/>
    <s v="BCP"/>
    <x v="1"/>
    <s v="MAIN"/>
    <s v="SSY4S1"/>
    <s v="A"/>
    <m/>
    <m/>
    <x v="0"/>
  </r>
  <r>
    <n v="1"/>
    <s v="MONDAY"/>
    <s v="1700-1900 HRS"/>
    <s v="VIRTUAL"/>
    <s v="ZOOM"/>
    <x v="658"/>
    <s v="LIFE SKILLS FOR PREVENTION AND MANAGEMENT OF SUBSTANCE ABUSE"/>
    <s v="C1151"/>
    <s v="MERCY GUANDARU"/>
    <s v="BCP"/>
    <s v="MAIN"/>
    <n v="3"/>
    <n v="3"/>
    <n v="1"/>
    <n v="6"/>
    <s v=""/>
    <s v=""/>
    <s v=""/>
    <s v=""/>
    <s v=""/>
    <s v=""/>
    <s v=""/>
    <s v=""/>
    <s v=""/>
    <n v="1"/>
    <s v=""/>
    <s v=""/>
    <s v=""/>
    <m/>
    <s v=""/>
    <x v="1"/>
    <s v="EPS"/>
    <s v="KCABACP"/>
    <s v="BCP"/>
    <x v="1"/>
    <s v="MAIN"/>
    <s v="SSY1S2"/>
    <s v="A"/>
    <m/>
    <m/>
    <x v="0"/>
  </r>
  <r>
    <n v="6"/>
    <s v="SATURDAY"/>
    <s v="0800-0900 HRS"/>
    <s v="VIRTUAL"/>
    <s v="ZOOM"/>
    <x v="658"/>
    <s v="LIFE SKILLS FOR PREVENTION AND MANAGEMENT OF SUBSTANCE ABUSE"/>
    <s v="C1151"/>
    <s v="MERCY GUANDARU"/>
    <s v="BCP"/>
    <s v="MAIN"/>
    <m/>
    <n v="0"/>
    <n v="0"/>
    <n v="6"/>
    <s v=""/>
    <s v=""/>
    <s v=""/>
    <s v=""/>
    <s v=""/>
    <s v=""/>
    <s v=""/>
    <s v=""/>
    <s v=""/>
    <n v="0"/>
    <s v=""/>
    <s v=""/>
    <s v=""/>
    <m/>
    <s v=""/>
    <x v="1"/>
    <s v="EPS"/>
    <s v="KCABACP"/>
    <s v="BCP"/>
    <x v="1"/>
    <s v="MAIN"/>
    <s v="SSY1S2"/>
    <s v="A"/>
    <m/>
    <m/>
    <x v="0"/>
  </r>
  <r>
    <n v="4"/>
    <s v="THURSDAY"/>
    <s v="1730-2030 HRS"/>
    <s v="VIRTUAL"/>
    <s v="ZOOM"/>
    <x v="659"/>
    <s v="LIFESTYLE DISEASES AND REHABILITATION"/>
    <s v="C1151"/>
    <s v="MERCY GUANDARU"/>
    <s v="BCP"/>
    <s v="MAIN"/>
    <m/>
    <n v="0"/>
    <n v="0"/>
    <n v="10"/>
    <s v=""/>
    <s v=""/>
    <s v=""/>
    <s v=""/>
    <s v=""/>
    <s v=""/>
    <s v=""/>
    <s v=""/>
    <s v=""/>
    <n v="0"/>
    <s v=""/>
    <s v=""/>
    <s v=""/>
    <m/>
    <s v=""/>
    <x v="1"/>
    <s v="EPS"/>
    <s v="KCABACP"/>
    <s v="BCP"/>
    <x v="1"/>
    <s v="MAIN"/>
    <s v="MAY '24"/>
    <s v="A"/>
    <m/>
    <m/>
    <x v="0"/>
  </r>
  <r>
    <n v="6"/>
    <s v="SATURDAY"/>
    <s v="0800-0900 HRS"/>
    <s v="VIRTUAL"/>
    <s v="ZOOM"/>
    <x v="659"/>
    <s v="LIFESTYLE DISEASES AND REHABILITATION"/>
    <s v="C1151"/>
    <s v="MERCY GUANDARU"/>
    <s v="BCP"/>
    <s v="MAIN"/>
    <m/>
    <n v="0"/>
    <n v="0"/>
    <n v="10"/>
    <s v=""/>
    <s v=""/>
    <s v=""/>
    <s v=""/>
    <s v=""/>
    <s v=""/>
    <s v=""/>
    <s v=""/>
    <s v=""/>
    <n v="0"/>
    <s v=""/>
    <s v=""/>
    <s v=""/>
    <m/>
    <s v=""/>
    <x v="1"/>
    <s v="EPS"/>
    <s v="KCABACP"/>
    <s v="BCP"/>
    <x v="1"/>
    <s v="MAIN"/>
    <s v="SSY4S1"/>
    <s v="A"/>
    <m/>
    <m/>
    <x v="0"/>
  </r>
  <r>
    <n v="4"/>
    <s v="THURSDAY"/>
    <s v="0800-1100 HRS"/>
    <s v="VIRTUAL"/>
    <s v="ZOOM"/>
    <x v="660"/>
    <s v="ECONOMICS OF MICROFINANCE"/>
    <s v="C1154"/>
    <s v="DR. FRANCIS OMONDI"/>
    <s v="BEBS"/>
    <s v="MAIN"/>
    <n v="3"/>
    <n v="3"/>
    <n v="1"/>
    <n v="22"/>
    <s v=""/>
    <s v=""/>
    <s v=""/>
    <s v=""/>
    <s v=""/>
    <s v=""/>
    <s v=""/>
    <s v=""/>
    <s v=""/>
    <n v="1"/>
    <s v=""/>
    <s v=""/>
    <s v=""/>
    <m/>
    <s v=""/>
    <x v="2"/>
    <s v="ECOSTA"/>
    <s v="KCABEBS"/>
    <s v="BEBS"/>
    <x v="0"/>
    <s v="MAIN"/>
    <s v="YEAR3TRIM2"/>
    <s v="A"/>
    <m/>
    <n v="1"/>
    <x v="0"/>
  </r>
  <r>
    <n v="5"/>
    <s v="FRIDAY"/>
    <s v="1730-2030 HRS"/>
    <s v="PG"/>
    <s v="ZOOM"/>
    <x v="14"/>
    <s v="DEVELOPMENT ECONOMICS"/>
    <s v="C1154"/>
    <s v="DR. FRANCIS OMONDI"/>
    <s v="MSC DF"/>
    <s v="TOWN"/>
    <m/>
    <n v="0"/>
    <n v="0"/>
    <m/>
    <s v=""/>
    <s v=""/>
    <s v=""/>
    <s v=""/>
    <s v=""/>
    <s v=""/>
    <s v=""/>
    <s v=""/>
    <s v=""/>
    <s v=""/>
    <n v="0"/>
    <s v=""/>
    <s v=""/>
    <m/>
    <s v=""/>
    <x v="2"/>
    <s v="ECOSTA"/>
    <s v="KCAMSCDF"/>
    <s v="MSC DF"/>
    <x v="2"/>
    <s v="TOWN"/>
    <s v="YEAR1TRIM2"/>
    <s v="A"/>
    <m/>
    <m/>
    <x v="0"/>
  </r>
  <r>
    <n v="5"/>
    <s v="FRIDAY"/>
    <s v="1730-2030 HRS"/>
    <s v="PG"/>
    <s v="ZOOM"/>
    <x v="14"/>
    <s v="DEVELOPMENT ECONOMICS"/>
    <s v="C1154"/>
    <s v="DR. FRANCIS OMONDI"/>
    <s v="MSC ECON_INV"/>
    <s v="TOWN"/>
    <n v="3"/>
    <n v="3"/>
    <n v="1"/>
    <n v="22"/>
    <s v=""/>
    <s v=""/>
    <s v=""/>
    <s v=""/>
    <s v=""/>
    <s v=""/>
    <s v=""/>
    <s v=""/>
    <s v=""/>
    <s v=""/>
    <s v=""/>
    <s v=""/>
    <s v=""/>
    <m/>
    <s v=""/>
    <x v="2"/>
    <s v="ECOSTA"/>
    <s v="KCAMSCCOM"/>
    <s v="MSC ECON_INV"/>
    <x v="2"/>
    <s v="TOWN"/>
    <s v="YEAR1TRIM2"/>
    <s v="A"/>
    <m/>
    <m/>
    <x v="0"/>
  </r>
  <r>
    <n v="5"/>
    <s v="FRIDAY"/>
    <s v="1730-2030 HRS"/>
    <s v="PG"/>
    <s v="ZOOM"/>
    <x v="14"/>
    <s v="DEVELOPMENT ECONOMICS"/>
    <s v="C1154"/>
    <s v="DR. FRANCIS OMONDI"/>
    <s v="MSC FIN_ECON"/>
    <s v="TOWN"/>
    <m/>
    <n v="0"/>
    <n v="0"/>
    <m/>
    <s v=""/>
    <s v=""/>
    <s v=""/>
    <s v=""/>
    <s v=""/>
    <s v=""/>
    <s v=""/>
    <s v=""/>
    <s v=""/>
    <s v=""/>
    <n v="0"/>
    <s v=""/>
    <s v=""/>
    <m/>
    <s v=""/>
    <x v="2"/>
    <s v="ECOSTA"/>
    <s v="KCAMSCCOM"/>
    <s v="MSC FIN_ECON"/>
    <x v="2"/>
    <s v="TOWN"/>
    <s v="YEAR1TRIM3"/>
    <s v="A"/>
    <m/>
    <m/>
    <x v="0"/>
  </r>
  <r>
    <n v="1"/>
    <s v="MONDAY"/>
    <s v="1730-2030 HRS"/>
    <s v="PG"/>
    <s v="ZOOM"/>
    <x v="414"/>
    <s v="ECONOMETRICS"/>
    <s v="C1154"/>
    <s v="DR. FRANCIS OMONDI"/>
    <s v="MSC SC"/>
    <s v="TOWN"/>
    <s v="3"/>
    <s v="3"/>
    <n v="1"/>
    <n v="22"/>
    <s v=""/>
    <s v=""/>
    <s v=""/>
    <s v=""/>
    <s v=""/>
    <s v=""/>
    <s v=""/>
    <s v=""/>
    <s v=""/>
    <s v=""/>
    <s v=""/>
    <s v=""/>
    <s v=""/>
    <m/>
    <s v=""/>
    <x v="2"/>
    <s v="ECOSTA"/>
    <s v="KCAMSCSCM"/>
    <s v="MSC SC"/>
    <x v="2"/>
    <s v="TOWN"/>
    <s v="YEAR1TRIM1"/>
    <s v="D"/>
    <m/>
    <n v="55"/>
    <x v="0"/>
  </r>
  <r>
    <n v="2"/>
    <s v="TUESDAY"/>
    <s v="1100-1400 HRS"/>
    <s v="PHYSICAL"/>
    <s v="RM 4-3"/>
    <x v="499"/>
    <s v="BUSINESS MATHEMATICS"/>
    <s v="C1156"/>
    <s v="EDWIN KIPKEMOI LIMO"/>
    <s v="CBM"/>
    <s v="KITENGELA"/>
    <m/>
    <n v="0"/>
    <n v="0"/>
    <m/>
    <s v=""/>
    <s v=""/>
    <s v=""/>
    <s v=""/>
    <s v=""/>
    <n v="0"/>
    <s v=""/>
    <s v=""/>
    <s v=""/>
    <s v=""/>
    <s v=""/>
    <s v=""/>
    <s v=""/>
    <m/>
    <s v=""/>
    <x v="2"/>
    <s v="ECOSTA"/>
    <s v="KCACBM"/>
    <s v="CBM"/>
    <x v="0"/>
    <s v="KITENGELA"/>
    <s v="TRIM 1"/>
    <s v="A"/>
    <m/>
    <m/>
    <x v="0"/>
  </r>
  <r>
    <n v="2"/>
    <s v="TUESDAY"/>
    <s v="1100-1400 HRS"/>
    <s v="PHYSICAL"/>
    <s v="RM 4-3"/>
    <x v="499"/>
    <s v="BUSINESS MATHEMATICS"/>
    <s v="C1156"/>
    <s v="EDWIN KIPKEMOI LIMO"/>
    <s v="DBM"/>
    <s v="KITENGELA"/>
    <n v="3"/>
    <n v="3"/>
    <n v="1"/>
    <n v="126"/>
    <s v=""/>
    <s v=""/>
    <s v=""/>
    <s v=""/>
    <s v=""/>
    <n v="1"/>
    <s v=""/>
    <s v=""/>
    <s v=""/>
    <s v=""/>
    <s v=""/>
    <s v=""/>
    <s v=""/>
    <m/>
    <s v=""/>
    <x v="2"/>
    <s v="ECOSTA"/>
    <s v="KCADIPBMNGT"/>
    <s v="DBM"/>
    <x v="0"/>
    <s v="KITENGELA"/>
    <s v="TRIM 1"/>
    <s v="A"/>
    <m/>
    <m/>
    <x v="0"/>
  </r>
  <r>
    <n v="2"/>
    <s v="TUESDAY"/>
    <s v="1100-1400 HRS"/>
    <s v="PHYSICAL"/>
    <s v="RM 4-3"/>
    <x v="499"/>
    <s v="BUSINESS MATHEMATICS"/>
    <s v="C1156"/>
    <s v="EDWIN KIPKEMOI LIMO"/>
    <s v="DPL"/>
    <s v="KITENGELA"/>
    <m/>
    <n v="0"/>
    <n v="0"/>
    <m/>
    <s v=""/>
    <s v=""/>
    <s v=""/>
    <s v=""/>
    <s v=""/>
    <n v="0"/>
    <s v=""/>
    <s v=""/>
    <s v=""/>
    <s v=""/>
    <s v=""/>
    <s v=""/>
    <s v=""/>
    <m/>
    <s v=""/>
    <x v="2"/>
    <s v="ECOSTA"/>
    <s v="KCADPL"/>
    <s v="DPL"/>
    <x v="0"/>
    <s v="KITENGELA"/>
    <s v="TRIM 1"/>
    <s v="A"/>
    <m/>
    <m/>
    <x v="0"/>
  </r>
  <r>
    <n v="4"/>
    <s v="THURSDAY"/>
    <s v="1730-2030 HRS"/>
    <s v="VIRTUAL"/>
    <s v="ZOOM "/>
    <x v="661"/>
    <s v="PROJECT PROCUREMENT MANAGEMENT"/>
    <s v="C1156"/>
    <s v="EDWIN KIPKEMOI LIMO"/>
    <s v="CPROJ"/>
    <s v="MAIN"/>
    <n v="3"/>
    <n v="3"/>
    <n v="1"/>
    <n v="8"/>
    <s v=""/>
    <n v="1"/>
    <s v=""/>
    <s v=""/>
    <s v=""/>
    <s v=""/>
    <s v=""/>
    <s v=""/>
    <s v=""/>
    <s v=""/>
    <s v=""/>
    <s v=""/>
    <s v=""/>
    <m/>
    <s v=""/>
    <x v="3"/>
    <s v="ACADEMIC"/>
    <s v="KCACERTPM"/>
    <s v="CPROJ"/>
    <x v="2"/>
    <s v="MAIN"/>
    <s v="STAGE I"/>
    <s v="A"/>
    <m/>
    <m/>
    <x v="0"/>
  </r>
  <r>
    <n v="3"/>
    <s v="WEDNESDAY"/>
    <s v="1730-2030 HRS"/>
    <s v="VIRTUAL"/>
    <s v="ZOOM "/>
    <x v="662"/>
    <s v="PROJECT FUNDRAISING"/>
    <s v="C1156"/>
    <s v="EDWIN KIPKEMOI LIMO"/>
    <s v="DPROJ"/>
    <s v="MAIN"/>
    <n v="3"/>
    <n v="3"/>
    <n v="1"/>
    <n v="20"/>
    <s v=""/>
    <n v="1"/>
    <s v=""/>
    <s v=""/>
    <s v=""/>
    <s v=""/>
    <s v=""/>
    <s v=""/>
    <s v=""/>
    <s v=""/>
    <s v=""/>
    <s v=""/>
    <s v=""/>
    <m/>
    <s v=""/>
    <x v="3"/>
    <s v="ACADEMIC"/>
    <s v="KCADIPPM"/>
    <s v="DPROJ"/>
    <x v="2"/>
    <s v="MAIN"/>
    <s v="STAGE 2"/>
    <s v="A"/>
    <m/>
    <m/>
    <x v="0"/>
  </r>
  <r>
    <n v="2"/>
    <s v="TUESDAY"/>
    <s v="1730-2030 HRS"/>
    <s v="VIRTUAL"/>
    <s v="ZOOM "/>
    <x v="663"/>
    <s v="PROJECT MANAGEMENT ETHICS"/>
    <s v="C1156"/>
    <s v="EDWIN KIPKEMOI LIMO"/>
    <s v="DPROJ"/>
    <s v="MAIN"/>
    <m/>
    <n v="0"/>
    <n v="0"/>
    <n v="12"/>
    <s v=""/>
    <n v="0"/>
    <s v=""/>
    <s v=""/>
    <s v=""/>
    <s v=""/>
    <s v=""/>
    <s v=""/>
    <s v=""/>
    <s v=""/>
    <s v=""/>
    <s v=""/>
    <s v=""/>
    <m/>
    <s v=""/>
    <x v="3"/>
    <s v="ACADEMIC"/>
    <s v="KCADIPPM"/>
    <s v="DPROJ"/>
    <x v="2"/>
    <s v="MAIN"/>
    <s v="STAGE 5"/>
    <s v="A"/>
    <m/>
    <s v="UNIT NAME EDITED"/>
    <x v="0"/>
  </r>
  <r>
    <n v="4"/>
    <s v="THURSDAY"/>
    <s v="1100-1400 HRS"/>
    <s v="VIRTUAL"/>
    <s v="ZOOM"/>
    <x v="163"/>
    <s v="COMMUNICATION SKILLS"/>
    <s v="C1157"/>
    <s v="ANN MACHARIA"/>
    <s v="BAC"/>
    <s v="MAIN"/>
    <m/>
    <n v="0"/>
    <n v="0"/>
    <m/>
    <s v="SOT"/>
    <s v=""/>
    <s v=""/>
    <s v=""/>
    <s v=""/>
    <s v=""/>
    <n v="0"/>
    <s v=""/>
    <s v=""/>
    <s v=""/>
    <s v=""/>
    <s v=""/>
    <s v=""/>
    <m/>
    <s v=""/>
    <x v="0"/>
    <s v="EDU"/>
    <s v="KCABAC"/>
    <s v="BAC"/>
    <x v="0"/>
    <s v="MAIN"/>
    <s v="YEAR2TRIM3"/>
    <s v="C"/>
    <m/>
    <m/>
    <x v="0"/>
  </r>
  <r>
    <n v="4"/>
    <s v="THURSDAY"/>
    <s v="1100-1400 HRS"/>
    <s v="VIRTUAL"/>
    <s v="ZOOM"/>
    <x v="163"/>
    <s v="COMMUNICATION SKILLS"/>
    <s v="C1157"/>
    <s v="ANN MACHARIA"/>
    <s v="BBIT"/>
    <s v="TOWN"/>
    <m/>
    <m/>
    <m/>
    <m/>
    <m/>
    <m/>
    <m/>
    <m/>
    <m/>
    <m/>
    <m/>
    <m/>
    <m/>
    <m/>
    <m/>
    <m/>
    <m/>
    <m/>
    <m/>
    <x v="0"/>
    <s v="EDU"/>
    <s v="KCABBIT"/>
    <s v="BBIT"/>
    <x v="0"/>
    <s v="TOWN"/>
    <m/>
    <s v="C"/>
    <m/>
    <n v="11"/>
    <x v="0"/>
  </r>
  <r>
    <n v="5"/>
    <s v="FRIDAY"/>
    <s v="1100-1400 HRS"/>
    <s v="VIRTUAL"/>
    <s v="ZOOM"/>
    <x v="212"/>
    <s v="FOUNDATIONS OF CRITICAL AND CREATIVE THINKING"/>
    <s v="C1157"/>
    <s v="ANN MACHARIA"/>
    <s v="B.Ed(Arts)"/>
    <s v="MAIN"/>
    <s v="3"/>
    <m/>
    <m/>
    <n v="6"/>
    <m/>
    <m/>
    <m/>
    <m/>
    <m/>
    <m/>
    <m/>
    <m/>
    <m/>
    <m/>
    <m/>
    <m/>
    <m/>
    <m/>
    <m/>
    <x v="1"/>
    <s v="SS"/>
    <s v="KCABEDUORD"/>
    <s v="B.Ed(Arts)"/>
    <x v="0"/>
    <s v="MAIN"/>
    <s v="GSSY1S2"/>
    <s v="C"/>
    <m/>
    <n v="30"/>
    <x v="0"/>
  </r>
  <r>
    <n v="5"/>
    <s v="FRIDAY"/>
    <s v="1100-1400 HRS"/>
    <s v="VIRTUAL"/>
    <s v="ZOOM"/>
    <x v="212"/>
    <s v="FOUNDATIONS OF CRITICAL AND CREATIVE THINKING"/>
    <s v="C1157"/>
    <s v="ANN MACHARIA"/>
    <s v="BCP"/>
    <s v="MAIN"/>
    <m/>
    <n v="0"/>
    <n v="0"/>
    <n v="6"/>
    <s v=""/>
    <s v=""/>
    <s v=""/>
    <s v=""/>
    <s v=""/>
    <s v=""/>
    <s v=""/>
    <s v=""/>
    <s v=""/>
    <n v="0"/>
    <s v=""/>
    <s v=""/>
    <s v=""/>
    <m/>
    <s v=""/>
    <x v="1"/>
    <s v="SS"/>
    <s v="KCABACP"/>
    <s v="BCP"/>
    <x v="0"/>
    <s v="MAIN"/>
    <s v="GSSY1S2"/>
    <s v="C"/>
    <m/>
    <m/>
    <x v="0"/>
  </r>
  <r>
    <n v="4"/>
    <s v="THURSDAY"/>
    <s v="1400-1700 HRS"/>
    <s v="VIRTUAL"/>
    <s v="ZOOM"/>
    <x v="11"/>
    <s v="INFORMATION LITERACY AND ACADEMIC WRITING"/>
    <s v="C1157"/>
    <s v="ANN MACHARIA"/>
    <s v="BGAT"/>
    <s v="MAIN"/>
    <s v="3"/>
    <n v="0"/>
    <n v="0"/>
    <m/>
    <m/>
    <s v=""/>
    <s v=""/>
    <s v=""/>
    <s v=""/>
    <s v=""/>
    <s v=""/>
    <s v=""/>
    <s v=""/>
    <s v=""/>
    <s v=""/>
    <s v=""/>
    <s v=""/>
    <m/>
    <s v=""/>
    <x v="0"/>
    <s v="EDU"/>
    <s v="KCASGAT"/>
    <s v="BGAT"/>
    <x v="0"/>
    <s v="MAIN"/>
    <s v="YEAR1TRIM3"/>
    <s v="B"/>
    <m/>
    <m/>
    <x v="0"/>
  </r>
  <r>
    <n v="1"/>
    <s v="MONDAY"/>
    <s v="1100-1400 HRS"/>
    <s v="VIRTUAL"/>
    <s v="ZOOM"/>
    <x v="664"/>
    <s v="EDUCATIONAL COMMUNICATION AND TECHNOLOGY"/>
    <s v="C1157"/>
    <s v="ANN MACHARIA"/>
    <s v="B.Ed(Arts)"/>
    <s v="MAIN"/>
    <m/>
    <n v="0"/>
    <n v="0"/>
    <n v="5"/>
    <s v=""/>
    <s v=""/>
    <s v=""/>
    <s v=""/>
    <s v=""/>
    <s v=""/>
    <s v=""/>
    <s v=""/>
    <s v=""/>
    <n v="0"/>
    <s v=""/>
    <s v=""/>
    <s v=""/>
    <m/>
    <s v=""/>
    <x v="1"/>
    <s v="EPS"/>
    <s v="KCABEDUORD"/>
    <s v="B.Ed(Arts)"/>
    <x v="0"/>
    <s v="MAIN"/>
    <s v="GSSY3S1"/>
    <s v="A"/>
    <m/>
    <m/>
    <x v="0"/>
  </r>
  <r>
    <n v="6"/>
    <s v="SATURDAY"/>
    <s v="1730-2030HRS"/>
    <s v="VIRTUAL"/>
    <s v="ZOOM"/>
    <x v="665"/>
    <s v="LEADERSHIP AND MANAGEMENT IN EDUCATION"/>
    <s v="C1157"/>
    <s v="ANN MACHARIA"/>
    <s v="B.Ed(Arts)"/>
    <s v="MAIN"/>
    <s v="3"/>
    <m/>
    <m/>
    <n v="6"/>
    <m/>
    <m/>
    <m/>
    <m/>
    <m/>
    <m/>
    <m/>
    <m/>
    <m/>
    <m/>
    <m/>
    <m/>
    <m/>
    <m/>
    <m/>
    <x v="1"/>
    <s v="EPS"/>
    <s v="KCABEDUORD"/>
    <s v="B.Ed(Arts)"/>
    <x v="4"/>
    <s v="MAIN"/>
    <s v="Y1S2"/>
    <s v="A"/>
    <m/>
    <m/>
    <x v="0"/>
  </r>
  <r>
    <n v="6"/>
    <s v="SATURDAY"/>
    <s v="1730-2030HRS"/>
    <s v="VIRTUAL"/>
    <s v="ZOOM"/>
    <x v="665"/>
    <s v="LEADERSHIP AND MANAGEMENT IN EDUCATION"/>
    <s v="C1157"/>
    <s v="ANN MACHARIA"/>
    <s v="B.Ed(Arts)"/>
    <s v="MAIN"/>
    <m/>
    <m/>
    <m/>
    <n v="6"/>
    <m/>
    <m/>
    <m/>
    <m/>
    <m/>
    <m/>
    <m/>
    <m/>
    <m/>
    <m/>
    <m/>
    <m/>
    <m/>
    <m/>
    <m/>
    <x v="1"/>
    <s v="EPS"/>
    <s v="KCABEDUORD"/>
    <s v="B.Ed(Arts)"/>
    <x v="4"/>
    <s v="MAIN"/>
    <s v="Y2S2"/>
    <s v="A"/>
    <m/>
    <m/>
    <x v="0"/>
  </r>
  <r>
    <n v="3"/>
    <s v="WEDNESDAY"/>
    <s v="1100-1400 HRS"/>
    <s v="PHYSICAL"/>
    <s v="AMPHITHEATRE"/>
    <x v="665"/>
    <s v="LEADERSHIP AND MANAGEMENT IN EDUCATION"/>
    <s v="C1157"/>
    <s v="ANN MACHARIA"/>
    <s v="B.Ed(Arts)"/>
    <s v="MAIN"/>
    <m/>
    <n v="0"/>
    <n v="0"/>
    <n v="5"/>
    <s v=""/>
    <s v=""/>
    <s v=""/>
    <s v=""/>
    <s v=""/>
    <s v=""/>
    <s v=""/>
    <s v=""/>
    <s v=""/>
    <n v="0"/>
    <s v=""/>
    <s v=""/>
    <s v=""/>
    <m/>
    <s v=""/>
    <x v="1"/>
    <s v="EPS"/>
    <s v="KCABEDUORD"/>
    <s v="B.Ed(Arts)"/>
    <x v="0"/>
    <s v="MAIN"/>
    <s v="GSSY2S2"/>
    <s v="A"/>
    <m/>
    <m/>
    <x v="0"/>
  </r>
  <r>
    <n v="3"/>
    <s v="WEDNESDAY"/>
    <s v="1400-1700 HRS"/>
    <s v="VIRTUAL"/>
    <s v="ZOOM"/>
    <x v="405"/>
    <s v="RESEARCH METHODS "/>
    <s v="C1157"/>
    <s v="ANN MACHARIA"/>
    <s v="B.Ed(Arts)"/>
    <s v="MAIN"/>
    <m/>
    <n v="0"/>
    <n v="0"/>
    <n v="5"/>
    <m/>
    <s v=""/>
    <s v=""/>
    <s v=""/>
    <s v=""/>
    <s v=""/>
    <s v=""/>
    <s v=""/>
    <s v=""/>
    <n v="0"/>
    <s v=""/>
    <s v=""/>
    <s v=""/>
    <m/>
    <s v=""/>
    <x v="1"/>
    <s v="EPS"/>
    <s v="KCABEDUORD"/>
    <s v="B.Ed(Arts)"/>
    <x v="0"/>
    <s v="MAIN"/>
    <s v="GSSY4S2"/>
    <s v="A"/>
    <m/>
    <m/>
    <x v="0"/>
  </r>
  <r>
    <n v="3"/>
    <s v="WEDNESDAY"/>
    <s v="1400-1700 HRS"/>
    <s v="VIRTUAL"/>
    <s v="ZOOM"/>
    <x v="405"/>
    <s v="RESEARCH METHODS"/>
    <s v="C1157"/>
    <s v="ANN MACHARIA"/>
    <s v="BAFT"/>
    <s v="TOWN"/>
    <n v="3"/>
    <n v="3"/>
    <n v="1"/>
    <n v="20"/>
    <s v=""/>
    <s v=""/>
    <s v=""/>
    <s v=""/>
    <s v=""/>
    <s v=""/>
    <s v=""/>
    <s v=""/>
    <s v=""/>
    <n v="1"/>
    <s v=""/>
    <s v=""/>
    <s v=""/>
    <m/>
    <s v=""/>
    <x v="1"/>
    <s v="PAFMES"/>
    <s v="KCABFPA"/>
    <s v="BAFT"/>
    <x v="0"/>
    <s v="TOWN"/>
    <s v="GSSY3S1"/>
    <s v="A"/>
    <m/>
    <n v="32"/>
    <x v="0"/>
  </r>
  <r>
    <n v="3"/>
    <s v="WEDNESDAY"/>
    <s v="1400-1700 HRS"/>
    <s v="VIRTUAL"/>
    <s v="ZOOM"/>
    <x v="405"/>
    <s v="RESEARCH METHODS"/>
    <s v="C1157"/>
    <s v="ANN MACHARIA"/>
    <s v="BJDM"/>
    <s v="TOWN"/>
    <m/>
    <n v="0"/>
    <n v="0"/>
    <n v="6"/>
    <s v=""/>
    <s v=""/>
    <s v=""/>
    <s v=""/>
    <s v=""/>
    <s v=""/>
    <s v=""/>
    <s v=""/>
    <s v=""/>
    <n v="0"/>
    <s v=""/>
    <s v=""/>
    <s v=""/>
    <m/>
    <s v=""/>
    <x v="1"/>
    <s v="PAFMES"/>
    <s v="KCABJDM"/>
    <s v="BJDM"/>
    <x v="0"/>
    <s v="TOWN"/>
    <s v="GSSY3S1"/>
    <s v="A"/>
    <m/>
    <n v="32"/>
    <x v="0"/>
  </r>
  <r>
    <n v="2"/>
    <s v="TUESDAY"/>
    <s v="1730-2030 HRS"/>
    <s v="PG"/>
    <s v="ZOOM"/>
    <x v="282"/>
    <s v="ADVANCED CORPORATE FINANCE"/>
    <s v="C1181"/>
    <s v="DR. FREDRICK WAFULA"/>
    <s v="MSC FIN_ACC"/>
    <s v="TOWN"/>
    <n v="3"/>
    <n v="3"/>
    <n v="1"/>
    <n v="34"/>
    <s v=""/>
    <s v=""/>
    <s v=""/>
    <s v=""/>
    <s v=""/>
    <s v=""/>
    <s v=""/>
    <s v=""/>
    <s v=""/>
    <s v=""/>
    <n v="1"/>
    <s v=""/>
    <s v=""/>
    <m/>
    <s v=""/>
    <x v="2"/>
    <s v="AF"/>
    <s v="KCAMSCCOM"/>
    <s v="MSC FIN_ACC"/>
    <x v="2"/>
    <s v="TOWN"/>
    <s v="YEAR1TRIM1"/>
    <s v="B"/>
    <m/>
    <n v="55"/>
    <x v="0"/>
  </r>
  <r>
    <n v="3"/>
    <s v="WEDNESDAY"/>
    <s v="1730-2030 HRS"/>
    <s v="PG"/>
    <s v="ZOOM"/>
    <x v="666"/>
    <s v="DERIVATIVES PRICING"/>
    <s v="C1181"/>
    <s v="DR. FREDRICK WAFULA"/>
    <s v="MSC FIN"/>
    <s v="TOWN"/>
    <m/>
    <n v="0"/>
    <n v="0"/>
    <m/>
    <s v=""/>
    <s v=""/>
    <s v=""/>
    <s v=""/>
    <s v=""/>
    <s v=""/>
    <s v=""/>
    <s v=""/>
    <s v=""/>
    <s v=""/>
    <s v=""/>
    <s v=""/>
    <s v=""/>
    <m/>
    <s v=""/>
    <x v="2"/>
    <s v="AF"/>
    <s v="KCAMSCCOM"/>
    <s v="MSC FIN"/>
    <x v="2"/>
    <s v="TOWN"/>
    <s v="YEAR1TRIM3"/>
    <s v="A"/>
    <m/>
    <m/>
    <x v="0"/>
  </r>
  <r>
    <n v="3"/>
    <s v="WEDNESDAY"/>
    <s v="1730-2030 HRS"/>
    <s v="PG"/>
    <s v="ZOOM"/>
    <x v="666"/>
    <s v="DERIVATIVES PRICING"/>
    <s v="C1181"/>
    <s v="DR. FREDRICK WAFULA"/>
    <s v="MSC FIN_INV"/>
    <s v="TOWN"/>
    <n v="3"/>
    <n v="3"/>
    <n v="1"/>
    <n v="22"/>
    <s v=""/>
    <s v=""/>
    <s v=""/>
    <s v=""/>
    <s v=""/>
    <s v=""/>
    <s v=""/>
    <s v=""/>
    <s v=""/>
    <s v=""/>
    <n v="1"/>
    <s v=""/>
    <s v=""/>
    <m/>
    <s v=""/>
    <x v="2"/>
    <s v="AF"/>
    <s v="KCAMSCCOM"/>
    <s v="MSC FIN_INV"/>
    <x v="2"/>
    <s v="TOWN"/>
    <s v="YEAR1TRIM3"/>
    <s v="A"/>
    <m/>
    <m/>
    <x v="0"/>
  </r>
  <r>
    <n v="7"/>
    <s v="SUNDAY"/>
    <s v="0800-1100 HRS"/>
    <s v="PG"/>
    <s v="ZOOM"/>
    <x v="666"/>
    <s v="DERIVATIVES PRICING"/>
    <s v="C1181"/>
    <s v="DR. FREDRICK WAFULA"/>
    <s v="MSC FIN"/>
    <s v="MAIN"/>
    <n v="3"/>
    <n v="3"/>
    <n v="1"/>
    <n v="22"/>
    <s v=""/>
    <s v=""/>
    <s v=""/>
    <s v=""/>
    <s v=""/>
    <s v=""/>
    <s v=""/>
    <s v=""/>
    <s v=""/>
    <s v=""/>
    <s v=""/>
    <s v=""/>
    <s v=""/>
    <m/>
    <s v=""/>
    <x v="2"/>
    <s v="AF"/>
    <s v="KCAMSCCOM"/>
    <s v="MSC FIN"/>
    <x v="3"/>
    <s v="MAIN"/>
    <s v="YEAR1TRIM3"/>
    <s v="A"/>
    <m/>
    <m/>
    <x v="0"/>
  </r>
  <r>
    <n v="2"/>
    <s v="TUESDAY"/>
    <s v="1730-2030 HRS"/>
    <s v="VIRTUAL"/>
    <s v="ZOOM"/>
    <x v="667"/>
    <s v="BRAND MANAGEMENT"/>
    <s v="C1182"/>
    <s v="DR. BERNARD MUIA"/>
    <s v="BCOM"/>
    <s v="MAIN"/>
    <n v="3"/>
    <n v="3"/>
    <n v="1"/>
    <n v="24"/>
    <s v=""/>
    <s v=""/>
    <s v=""/>
    <s v=""/>
    <s v=""/>
    <s v=""/>
    <s v=""/>
    <n v="1"/>
    <s v=""/>
    <s v=""/>
    <s v=""/>
    <s v=""/>
    <s v=""/>
    <m/>
    <s v=""/>
    <x v="2"/>
    <s v="BAM"/>
    <s v="KCABCOM"/>
    <s v="BCOM"/>
    <x v="1"/>
    <s v="MAIN"/>
    <s v="YEAR3TRIM2"/>
    <s v="A"/>
    <s v="MO"/>
    <m/>
    <x v="0"/>
  </r>
  <r>
    <n v="3"/>
    <s v="WEDNESDAY"/>
    <s v="1730-2030 HRS"/>
    <s v="PG"/>
    <s v="ZOOM"/>
    <x v="668"/>
    <s v="E-MARKETING"/>
    <s v="C1182"/>
    <s v="DR. BERNARD MUIA"/>
    <s v="MBA MARKETING"/>
    <s v="TOWN"/>
    <n v="3"/>
    <n v="3"/>
    <n v="1"/>
    <n v="22"/>
    <s v=""/>
    <s v=""/>
    <s v=""/>
    <s v=""/>
    <s v=""/>
    <s v=""/>
    <s v=""/>
    <s v=""/>
    <s v=""/>
    <s v=""/>
    <n v="1"/>
    <s v=""/>
    <s v=""/>
    <m/>
    <s v=""/>
    <x v="2"/>
    <s v="BAM"/>
    <s v="KCAMBAS"/>
    <s v="MBA MARKETING"/>
    <x v="2"/>
    <s v="TOWN"/>
    <s v="YEAR1TRIM3"/>
    <s v="A"/>
    <m/>
    <m/>
    <x v="0"/>
  </r>
  <r>
    <n v="1"/>
    <s v="MONDAY"/>
    <s v="1730-2030 HRS"/>
    <s v="PG"/>
    <s v="ZOOM"/>
    <x v="669"/>
    <s v="GLOBAL MARKETING STRATEGY"/>
    <s v="C1182"/>
    <s v="DR. BERNARD MUIA"/>
    <s v="MBA MARKETING"/>
    <s v="TOWN"/>
    <n v="3"/>
    <n v="3"/>
    <n v="1"/>
    <n v="22"/>
    <s v=""/>
    <s v=""/>
    <s v=""/>
    <s v=""/>
    <s v=""/>
    <s v=""/>
    <s v=""/>
    <s v=""/>
    <s v=""/>
    <s v=""/>
    <n v="1"/>
    <s v=""/>
    <s v=""/>
    <m/>
    <s v=""/>
    <x v="2"/>
    <s v="BAM"/>
    <s v="KCAMBAS"/>
    <s v="MBA MARKETING"/>
    <x v="2"/>
    <s v="TOWN"/>
    <s v="YEAR1TRIM3"/>
    <s v="A"/>
    <m/>
    <m/>
    <x v="0"/>
  </r>
  <r>
    <n v="2"/>
    <s v="TUESDAY"/>
    <s v="1100-1400 HRS"/>
    <s v="PHYSICAL"/>
    <s v="BR 1"/>
    <x v="670"/>
    <s v="PRINCIPLES OF PROCUREMENT AND LOGISTICS"/>
    <s v="C1195"/>
    <s v="ELIUD LAGAT"/>
    <s v="CPL"/>
    <s v="KSM"/>
    <m/>
    <n v="0"/>
    <n v="0"/>
    <m/>
    <s v=""/>
    <s v=""/>
    <s v=""/>
    <s v=""/>
    <s v=""/>
    <n v="0"/>
    <s v=""/>
    <s v=""/>
    <s v=""/>
    <s v=""/>
    <s v=""/>
    <s v=""/>
    <s v=""/>
    <m/>
    <s v=""/>
    <x v="2"/>
    <s v="BAM"/>
    <s v="KCACPL"/>
    <s v="CPL"/>
    <x v="0"/>
    <s v="KSM"/>
    <s v="TRIM 1"/>
    <s v="A"/>
    <m/>
    <m/>
    <x v="0"/>
  </r>
  <r>
    <n v="2"/>
    <s v="TUESDAY"/>
    <s v="1100-1400 HRS"/>
    <s v="PHYSICAL"/>
    <s v="BR 1"/>
    <x v="670"/>
    <s v="PRINCIPLES OF PROCUREMENT AND LOGISTICS"/>
    <s v="C1195"/>
    <s v="ELIUD LAGAT"/>
    <s v="DPL"/>
    <s v="KSM"/>
    <n v="3"/>
    <n v="3"/>
    <n v="1"/>
    <n v="7"/>
    <s v=""/>
    <s v=""/>
    <s v=""/>
    <s v=""/>
    <s v=""/>
    <n v="1"/>
    <s v=""/>
    <s v=""/>
    <s v=""/>
    <s v=""/>
    <s v=""/>
    <s v=""/>
    <s v=""/>
    <m/>
    <s v=""/>
    <x v="2"/>
    <s v="BAM"/>
    <s v="KCADPL"/>
    <s v="DPL"/>
    <x v="0"/>
    <s v="KSM"/>
    <s v="TRIM 1"/>
    <s v="A"/>
    <m/>
    <m/>
    <x v="0"/>
  </r>
  <r>
    <n v="6"/>
    <s v="SATURDAY"/>
    <s v="1100-1400 HRS"/>
    <s v="VIRTUAL"/>
    <s v="ZOOM"/>
    <x v="194"/>
    <s v="INTRODUCTION TO PUBLIC PROCUREMENT"/>
    <s v="C1195"/>
    <s v="ELIUD LAGAT"/>
    <s v="BPL"/>
    <s v="KITENGELA"/>
    <m/>
    <n v="0"/>
    <n v="0"/>
    <m/>
    <s v=""/>
    <s v=""/>
    <s v=""/>
    <s v=""/>
    <s v=""/>
    <s v=""/>
    <s v=""/>
    <n v="0"/>
    <s v=""/>
    <s v=""/>
    <s v=""/>
    <s v=""/>
    <s v=""/>
    <m/>
    <s v=""/>
    <x v="2"/>
    <s v="BAM"/>
    <s v="KCABSCPL"/>
    <s v="BPL"/>
    <x v="1"/>
    <s v="KITENGELA"/>
    <s v="YEAR3TRIM1"/>
    <s v="A"/>
    <m/>
    <m/>
    <x v="0"/>
  </r>
  <r>
    <n v="6"/>
    <s v="SATURDAY"/>
    <s v="1100-1400 HRS"/>
    <s v="VIRTUAL"/>
    <s v="ZOOM"/>
    <x v="194"/>
    <s v="INTRODUCTION TO PUBLIC PROCUREMENT"/>
    <s v="C1195"/>
    <s v="ELIUD LAGAT"/>
    <s v="BPL"/>
    <s v="MAIN"/>
    <m/>
    <n v="0"/>
    <n v="0"/>
    <m/>
    <s v=""/>
    <s v=""/>
    <s v=""/>
    <s v=""/>
    <s v=""/>
    <s v=""/>
    <s v=""/>
    <n v="0"/>
    <s v=""/>
    <s v=""/>
    <s v=""/>
    <s v=""/>
    <s v=""/>
    <m/>
    <s v=""/>
    <x v="2"/>
    <s v="BAM"/>
    <s v="KCABSCPL"/>
    <s v="BPL"/>
    <x v="1"/>
    <s v="MAIN"/>
    <s v="YEAR3TRIM1"/>
    <s v="A"/>
    <m/>
    <m/>
    <x v="0"/>
  </r>
  <r>
    <n v="6"/>
    <s v="SATURDAY"/>
    <s v="1100-1400 HRS"/>
    <s v="VIRTUAL"/>
    <s v="ZOOM"/>
    <x v="194"/>
    <s v="INTRODUCTION TO PUBLIC PROCUREMENT"/>
    <s v="C1195"/>
    <s v="ELIUD LAGAT"/>
    <s v="BPL"/>
    <s v="TOWN"/>
    <n v="3"/>
    <n v="3"/>
    <n v="1"/>
    <n v="64"/>
    <s v=""/>
    <s v=""/>
    <s v=""/>
    <s v=""/>
    <s v=""/>
    <s v=""/>
    <s v=""/>
    <n v="1"/>
    <s v=""/>
    <s v=""/>
    <s v=""/>
    <s v=""/>
    <s v=""/>
    <m/>
    <s v=""/>
    <x v="2"/>
    <s v="BAM"/>
    <s v="KCABSCPL"/>
    <s v="BPL"/>
    <x v="1"/>
    <s v="TOWN"/>
    <s v="YEAR3TRIM1"/>
    <s v="A"/>
    <m/>
    <m/>
    <x v="0"/>
  </r>
  <r>
    <n v="5"/>
    <s v="FRIDAY"/>
    <s v="0800-1100 HRS"/>
    <s v="VIRTUAL"/>
    <s v="ZOOM"/>
    <x v="671"/>
    <s v="INVENTORY AND LOGISTICS MANAGEMENT"/>
    <s v="C1195"/>
    <s v="ELIUD LAGAT"/>
    <s v="CPL"/>
    <s v="KITENGELA"/>
    <m/>
    <n v="0"/>
    <n v="0"/>
    <m/>
    <s v=""/>
    <s v=""/>
    <s v=""/>
    <s v=""/>
    <s v=""/>
    <n v="0"/>
    <s v=""/>
    <s v=""/>
    <s v=""/>
    <s v=""/>
    <s v=""/>
    <s v=""/>
    <s v=""/>
    <m/>
    <s v=""/>
    <x v="2"/>
    <s v="BAM"/>
    <s v="KCACPL"/>
    <s v="CPL"/>
    <x v="0"/>
    <s v="KITENGELA"/>
    <s v="TRIM 2"/>
    <s v="A"/>
    <m/>
    <m/>
    <x v="0"/>
  </r>
  <r>
    <n v="5"/>
    <s v="FRIDAY"/>
    <s v="0800-1100 HRS"/>
    <s v="VIRTUAL"/>
    <s v="ZOOM"/>
    <x v="671"/>
    <s v="INVENTORY AND LOGISTICS MANAGEMENT"/>
    <s v="C1195"/>
    <s v="ELIUD LAGAT"/>
    <s v="CPL"/>
    <s v="KSM"/>
    <m/>
    <n v="0"/>
    <n v="0"/>
    <m/>
    <s v=""/>
    <s v=""/>
    <s v=""/>
    <s v=""/>
    <s v=""/>
    <n v="0"/>
    <s v=""/>
    <s v=""/>
    <s v=""/>
    <s v=""/>
    <s v=""/>
    <s v=""/>
    <s v=""/>
    <m/>
    <s v=""/>
    <x v="2"/>
    <s v="BAM"/>
    <s v="KCACPL"/>
    <s v="CPL"/>
    <x v="0"/>
    <s v="KSM"/>
    <s v="TRIM 2"/>
    <s v="A"/>
    <m/>
    <m/>
    <x v="0"/>
  </r>
  <r>
    <n v="5"/>
    <s v="FRIDAY"/>
    <s v="0800-1100 HRS"/>
    <s v="VIRTUAL"/>
    <s v="ZOOM"/>
    <x v="671"/>
    <s v="INVENTORY AND LOGISTICS MANAGEMENT"/>
    <s v="C1195"/>
    <s v="ELIUD LAGAT"/>
    <s v="CPL"/>
    <s v="MAIN"/>
    <n v="3"/>
    <n v="3"/>
    <n v="1"/>
    <n v="22"/>
    <s v=""/>
    <s v=""/>
    <s v=""/>
    <s v=""/>
    <s v=""/>
    <n v="1"/>
    <s v=""/>
    <s v=""/>
    <s v=""/>
    <s v=""/>
    <s v=""/>
    <s v=""/>
    <s v=""/>
    <m/>
    <s v=""/>
    <x v="2"/>
    <s v="BAM"/>
    <s v="KCACPL"/>
    <s v="CPL"/>
    <x v="0"/>
    <s v="MAIN"/>
    <s v="TRIM 2"/>
    <s v="A"/>
    <m/>
    <m/>
    <x v="0"/>
  </r>
  <r>
    <n v="5"/>
    <s v="FRIDAY"/>
    <s v="0800-1100 HRS"/>
    <s v="VIRTUAL"/>
    <s v="ZOOM"/>
    <x v="671"/>
    <s v="INVENTORY AND LOGISTICS MANAGEMENT"/>
    <s v="C1195"/>
    <s v="ELIUD LAGAT"/>
    <s v="CPL"/>
    <s v="TOWN"/>
    <m/>
    <n v="0"/>
    <n v="0"/>
    <m/>
    <s v=""/>
    <s v=""/>
    <s v=""/>
    <s v=""/>
    <s v=""/>
    <n v="0"/>
    <s v=""/>
    <s v=""/>
    <s v=""/>
    <s v=""/>
    <s v=""/>
    <s v=""/>
    <s v=""/>
    <m/>
    <s v=""/>
    <x v="2"/>
    <s v="BAM"/>
    <s v="KCACPL"/>
    <s v="CPL"/>
    <x v="0"/>
    <s v="TOWN"/>
    <s v="TRIM 2"/>
    <s v="A"/>
    <m/>
    <m/>
    <x v="0"/>
  </r>
  <r>
    <n v="4"/>
    <s v="THURSDAY"/>
    <s v="1730-2030 HRS"/>
    <s v="VIRTUAL"/>
    <s v="ZOOM"/>
    <x v="672"/>
    <s v="PROCUREMENT AUDIT AND INVESTIGATION"/>
    <s v="C1195"/>
    <s v="ELIUD LAGAT"/>
    <s v="BPL"/>
    <s v="MAIN"/>
    <n v="3"/>
    <n v="3"/>
    <n v="1"/>
    <n v="50"/>
    <s v=""/>
    <s v=""/>
    <s v=""/>
    <s v=""/>
    <s v=""/>
    <s v=""/>
    <s v=""/>
    <n v="1"/>
    <s v=""/>
    <s v=""/>
    <s v=""/>
    <s v=""/>
    <s v=""/>
    <m/>
    <s v=""/>
    <x v="2"/>
    <s v="BAM"/>
    <s v="KCABSCPL"/>
    <s v="BPL"/>
    <x v="2"/>
    <s v="MAIN"/>
    <s v="YEAR2TRIM2"/>
    <s v="A"/>
    <m/>
    <m/>
    <x v="0"/>
  </r>
  <r>
    <n v="4"/>
    <s v="THURSDAY"/>
    <s v="1730-2030 HRS"/>
    <s v="VIRTUAL"/>
    <s v="ZOOM"/>
    <x v="672"/>
    <s v="PROCUREMENT AUDIT AND INVESTIGATION"/>
    <s v="C1195"/>
    <s v="ELIUD LAGAT"/>
    <s v="BPL"/>
    <s v="TOWN"/>
    <m/>
    <n v="0"/>
    <n v="0"/>
    <m/>
    <s v=""/>
    <s v=""/>
    <s v=""/>
    <s v=""/>
    <s v=""/>
    <s v=""/>
    <s v=""/>
    <n v="0"/>
    <s v=""/>
    <s v=""/>
    <s v=""/>
    <s v=""/>
    <s v=""/>
    <m/>
    <s v=""/>
    <x v="2"/>
    <s v="BAM"/>
    <s v="KCABSCPL"/>
    <s v="BPL"/>
    <x v="2"/>
    <s v="TOWN"/>
    <s v="YEAR2TRIM2"/>
    <s v="A"/>
    <m/>
    <m/>
    <x v="0"/>
  </r>
  <r>
    <n v="5"/>
    <s v="FRIDAY"/>
    <s v="1100-1400 HRS"/>
    <s v="VIRTUAL"/>
    <s v="ZOOM"/>
    <x v="673"/>
    <s v="WAREHOUSING ESSENTIALS"/>
    <s v="C1195"/>
    <s v="ELIUD LAGAT"/>
    <s v="DPL"/>
    <s v="KITENGELA"/>
    <m/>
    <n v="0"/>
    <n v="0"/>
    <m/>
    <s v=""/>
    <s v=""/>
    <s v=""/>
    <s v=""/>
    <s v=""/>
    <n v="0"/>
    <s v=""/>
    <s v=""/>
    <s v=""/>
    <s v=""/>
    <s v=""/>
    <s v=""/>
    <s v=""/>
    <m/>
    <s v=""/>
    <x v="2"/>
    <s v="BAM"/>
    <s v="KCADPL"/>
    <s v="DPL"/>
    <x v="0"/>
    <s v="KITENGELA"/>
    <s v="TRIM 2"/>
    <s v="A"/>
    <m/>
    <m/>
    <x v="0"/>
  </r>
  <r>
    <n v="5"/>
    <s v="FRIDAY"/>
    <s v="1100-1400 HRS"/>
    <s v="VIRTUAL"/>
    <s v="ZOOM"/>
    <x v="673"/>
    <s v="WAREHOUSING ESSENTIALS"/>
    <s v="C1195"/>
    <s v="ELIUD LAGAT"/>
    <s v="DPL"/>
    <s v="KSM"/>
    <m/>
    <n v="0"/>
    <n v="0"/>
    <m/>
    <s v=""/>
    <s v=""/>
    <s v=""/>
    <s v=""/>
    <s v=""/>
    <n v="0"/>
    <s v=""/>
    <s v=""/>
    <s v=""/>
    <s v=""/>
    <s v=""/>
    <s v=""/>
    <s v=""/>
    <m/>
    <s v=""/>
    <x v="2"/>
    <s v="BAM"/>
    <s v="KCADPL"/>
    <s v="DPL"/>
    <x v="0"/>
    <s v="KSM"/>
    <s v="TRIM 2"/>
    <s v="A"/>
    <m/>
    <m/>
    <x v="0"/>
  </r>
  <r>
    <n v="5"/>
    <s v="FRIDAY"/>
    <s v="1100-1400 HRS"/>
    <s v="VIRTUAL"/>
    <s v="ZOOM"/>
    <x v="673"/>
    <s v="WAREHOUSING ESSENTIALS"/>
    <s v="C1195"/>
    <s v="ELIUD LAGAT"/>
    <s v="DPL"/>
    <s v="MAIN"/>
    <n v="3"/>
    <n v="3"/>
    <n v="1"/>
    <n v="23"/>
    <s v=""/>
    <s v=""/>
    <s v=""/>
    <s v=""/>
    <s v=""/>
    <n v="1"/>
    <s v=""/>
    <s v=""/>
    <s v=""/>
    <s v=""/>
    <s v=""/>
    <s v=""/>
    <s v=""/>
    <m/>
    <s v=""/>
    <x v="2"/>
    <s v="BAM"/>
    <s v="KCADPL"/>
    <s v="DPL"/>
    <x v="0"/>
    <s v="MAIN"/>
    <s v="TRIM 2"/>
    <s v="A"/>
    <m/>
    <m/>
    <x v="0"/>
  </r>
  <r>
    <n v="5"/>
    <s v="FRIDAY"/>
    <s v="1100-1400 HRS"/>
    <s v="VIRTUAL"/>
    <s v="ZOOM"/>
    <x v="673"/>
    <s v="WAREHOUSING ESSENTIALS"/>
    <s v="C1195"/>
    <s v="ELIUD LAGAT"/>
    <s v="DPL"/>
    <s v="TOWN"/>
    <m/>
    <n v="0"/>
    <n v="0"/>
    <m/>
    <s v=""/>
    <s v=""/>
    <s v=""/>
    <s v=""/>
    <s v=""/>
    <n v="0"/>
    <s v=""/>
    <s v=""/>
    <s v=""/>
    <s v=""/>
    <s v=""/>
    <s v=""/>
    <s v=""/>
    <m/>
    <s v=""/>
    <x v="2"/>
    <s v="BAM"/>
    <s v="KCADPL"/>
    <s v="DPL"/>
    <x v="0"/>
    <s v="TOWN"/>
    <s v="TRIM 2"/>
    <s v="A"/>
    <m/>
    <m/>
    <x v="0"/>
  </r>
  <r>
    <n v="3"/>
    <s v="WEDNESDAY"/>
    <s v="1730-2030 HRS"/>
    <s v="VIRTUAL"/>
    <s v="ZOOM"/>
    <x v="297"/>
    <s v="FREIGHT CLEARING AND FORWARDING"/>
    <s v="C1195"/>
    <s v="ELIUD LAGAT"/>
    <s v="BPL"/>
    <s v="KITENGELA"/>
    <m/>
    <n v="0"/>
    <n v="0"/>
    <m/>
    <s v=""/>
    <s v=""/>
    <s v=""/>
    <s v=""/>
    <s v=""/>
    <s v=""/>
    <s v=""/>
    <n v="0"/>
    <s v=""/>
    <s v=""/>
    <s v=""/>
    <s v=""/>
    <s v=""/>
    <m/>
    <s v=""/>
    <x v="2"/>
    <s v="BAM"/>
    <s v="KCABSCPL"/>
    <s v="BPL"/>
    <x v="1"/>
    <s v="KITENGELA"/>
    <s v="YEAR3TRIM2"/>
    <s v="A"/>
    <m/>
    <m/>
    <x v="0"/>
  </r>
  <r>
    <n v="3"/>
    <s v="WEDNESDAY"/>
    <s v="1730-2030 HRS"/>
    <s v="VIRTUAL"/>
    <s v="ZOOM"/>
    <x v="297"/>
    <s v="FREIGHT CLEARING AND FORWARDING"/>
    <s v="C1195"/>
    <s v="ELIUD LAGAT"/>
    <s v="BPL"/>
    <s v="MAIN"/>
    <m/>
    <n v="0"/>
    <n v="0"/>
    <m/>
    <s v=""/>
    <s v=""/>
    <s v=""/>
    <s v=""/>
    <s v=""/>
    <s v=""/>
    <s v=""/>
    <n v="0"/>
    <s v=""/>
    <s v=""/>
    <s v=""/>
    <s v=""/>
    <s v=""/>
    <m/>
    <s v=""/>
    <x v="2"/>
    <s v="BAM"/>
    <s v="KCABSCPL"/>
    <s v="BPL"/>
    <x v="1"/>
    <s v="MAIN"/>
    <s v="YEAR3TRIM2"/>
    <s v="A"/>
    <m/>
    <m/>
    <x v="0"/>
  </r>
  <r>
    <n v="3"/>
    <s v="WEDNESDAY"/>
    <s v="1730-2030 HRS"/>
    <s v="VIRTUAL"/>
    <s v="ZOOM"/>
    <x v="297"/>
    <s v="FREIGHT CLEARING AND FORWARDING"/>
    <s v="C1195"/>
    <s v="ELIUD LAGAT"/>
    <s v="BPL"/>
    <s v="TOWN"/>
    <n v="3"/>
    <n v="3"/>
    <n v="1"/>
    <n v="47"/>
    <s v=""/>
    <s v=""/>
    <s v=""/>
    <s v=""/>
    <s v=""/>
    <s v=""/>
    <s v=""/>
    <n v="1"/>
    <s v=""/>
    <s v=""/>
    <s v=""/>
    <s v=""/>
    <s v=""/>
    <m/>
    <s v=""/>
    <x v="2"/>
    <s v="BAM"/>
    <s v="KCABSCPL"/>
    <s v="BPL"/>
    <x v="1"/>
    <s v="TOWN"/>
    <s v="YEAR3TRIM2"/>
    <s v="A"/>
    <m/>
    <m/>
    <x v="0"/>
  </r>
  <r>
    <n v="3"/>
    <s v="WEDNESDAY"/>
    <s v="0800-1100 HRS"/>
    <s v="PHYSICAL"/>
    <s v="BR 1"/>
    <x v="674"/>
    <s v="RETAIL LOGISTICS"/>
    <s v="C1195"/>
    <s v="ELIUD LAGAT"/>
    <s v="DPL"/>
    <s v="KSM"/>
    <n v="3"/>
    <n v="3"/>
    <n v="1"/>
    <n v="5"/>
    <s v=""/>
    <s v=""/>
    <s v=""/>
    <s v=""/>
    <s v=""/>
    <n v="1"/>
    <s v=""/>
    <s v=""/>
    <s v=""/>
    <s v=""/>
    <s v=""/>
    <s v=""/>
    <s v=""/>
    <m/>
    <s v=""/>
    <x v="2"/>
    <s v="BAM"/>
    <s v="KCADPL"/>
    <s v="DPL"/>
    <x v="0"/>
    <s v="KSM"/>
    <s v="TRIM 3"/>
    <s v="A"/>
    <m/>
    <m/>
    <x v="0"/>
  </r>
  <r>
    <n v="1"/>
    <s v="MONDAY"/>
    <s v="1100-1400 HRS"/>
    <s v="PHYSICAL"/>
    <s v="TR 4"/>
    <x v="675"/>
    <s v="MARITIME LOGISTICS"/>
    <s v="C1195"/>
    <s v="ELIUD LAGAT"/>
    <s v="DPL"/>
    <s v="KSM"/>
    <n v="3"/>
    <n v="3"/>
    <n v="1"/>
    <n v="5"/>
    <s v=""/>
    <s v=""/>
    <s v=""/>
    <s v=""/>
    <s v=""/>
    <n v="1"/>
    <s v=""/>
    <s v=""/>
    <s v=""/>
    <s v=""/>
    <s v=""/>
    <s v=""/>
    <s v=""/>
    <m/>
    <s v=""/>
    <x v="2"/>
    <s v="BAM"/>
    <s v="KCADPL"/>
    <s v="DPL"/>
    <x v="0"/>
    <s v="KSM"/>
    <s v="TRIM 4"/>
    <s v="A"/>
    <m/>
    <n v="1"/>
    <x v="0"/>
  </r>
  <r>
    <n v="4"/>
    <s v="THURSDAY"/>
    <s v="1100-1400 HRS"/>
    <s v="PHYSICAL"/>
    <s v="TR 3"/>
    <x v="676"/>
    <s v="PROCUREMENT ETHICS"/>
    <s v="C1195"/>
    <s v="ELIUD LAGAT"/>
    <s v="DPL"/>
    <s v="KSM"/>
    <n v="3"/>
    <n v="3"/>
    <n v="1"/>
    <n v="42"/>
    <s v=""/>
    <s v=""/>
    <s v=""/>
    <s v=""/>
    <s v=""/>
    <n v="1"/>
    <s v=""/>
    <s v=""/>
    <s v=""/>
    <s v=""/>
    <s v=""/>
    <s v=""/>
    <s v=""/>
    <m/>
    <s v=""/>
    <x v="2"/>
    <s v="BAM"/>
    <s v="KCADPL"/>
    <s v="DPL"/>
    <x v="0"/>
    <s v="KSM"/>
    <s v="TRIM 5"/>
    <s v="A"/>
    <m/>
    <m/>
    <x v="0"/>
  </r>
  <r>
    <n v="2"/>
    <s v="TUESDAY"/>
    <s v="1400-1700 HRS"/>
    <s v="PHYSICAL"/>
    <s v="TR 3"/>
    <x v="677"/>
    <s v="FREIGHT CLEARING AND FORWARDING"/>
    <s v="C1195"/>
    <s v="ELIUD LAGAT"/>
    <s v="DPL"/>
    <s v="KSM"/>
    <n v="3"/>
    <n v="3"/>
    <n v="1"/>
    <n v="5"/>
    <s v=""/>
    <s v=""/>
    <s v=""/>
    <s v=""/>
    <s v=""/>
    <n v="1"/>
    <s v=""/>
    <s v=""/>
    <s v=""/>
    <s v=""/>
    <s v=""/>
    <s v=""/>
    <s v=""/>
    <m/>
    <s v=""/>
    <x v="2"/>
    <s v="BAM"/>
    <s v="KCADPL"/>
    <s v="DPL"/>
    <x v="0"/>
    <s v="KSM"/>
    <s v="TRIM 5"/>
    <s v="A"/>
    <m/>
    <m/>
    <x v="0"/>
  </r>
  <r>
    <n v="3"/>
    <s v="WEDNESDAY"/>
    <s v="1100-1400 HRS"/>
    <s v="PHYSICAL"/>
    <s v="7-7"/>
    <x v="177"/>
    <s v="INTRODUCTION TO TAXATION"/>
    <s v="C1206"/>
    <s v="ANDREW GROHNEY"/>
    <s v="BCOM"/>
    <s v="TOWN"/>
    <n v="3"/>
    <n v="3"/>
    <n v="1"/>
    <n v="90"/>
    <s v=""/>
    <s v=""/>
    <s v=""/>
    <s v=""/>
    <s v=""/>
    <s v=""/>
    <s v=""/>
    <n v="1"/>
    <s v=""/>
    <s v=""/>
    <s v=""/>
    <s v=""/>
    <s v=""/>
    <m/>
    <s v=""/>
    <x v="2"/>
    <s v="AF"/>
    <s v="KCABCOM"/>
    <s v="BCOM"/>
    <x v="0"/>
    <s v="TOWN"/>
    <s v="YEAR1TRIM3"/>
    <s v="A"/>
    <m/>
    <m/>
    <x v="0"/>
  </r>
  <r>
    <n v="3"/>
    <s v="WEDNESDAY"/>
    <s v="1100-1400 HRS"/>
    <s v="PHYSICAL"/>
    <s v="7-7"/>
    <x v="177"/>
    <s v="INTRODUCTION TO TAXATION"/>
    <s v="C1206"/>
    <s v="ANDREW GROHNEY"/>
    <s v="IBM"/>
    <s v="TOWN"/>
    <m/>
    <n v="0"/>
    <n v="0"/>
    <m/>
    <s v=""/>
    <s v=""/>
    <s v=""/>
    <s v=""/>
    <s v=""/>
    <s v=""/>
    <s v=""/>
    <n v="0"/>
    <s v=""/>
    <s v=""/>
    <s v=""/>
    <s v=""/>
    <s v=""/>
    <m/>
    <s v=""/>
    <x v="2"/>
    <s v="AF"/>
    <s v="KCABSIBM"/>
    <s v="IBM"/>
    <x v="0"/>
    <s v="TOWN"/>
    <s v="YEAR1TRIM3"/>
    <s v="A"/>
    <m/>
    <m/>
    <x v="0"/>
  </r>
  <r>
    <n v="3"/>
    <s v="WEDNESDAY"/>
    <s v="1100-1400 HRS"/>
    <s v="PHYSICAL"/>
    <s v="7-7"/>
    <x v="177"/>
    <s v="INTRODUCTION TO TAXATION"/>
    <s v="C1206"/>
    <s v="ANDREW GROHNEY"/>
    <s v="BBIT"/>
    <s v="TOWN"/>
    <m/>
    <n v="0"/>
    <n v="0"/>
    <n v="30"/>
    <m/>
    <s v=""/>
    <s v=""/>
    <s v=""/>
    <s v=""/>
    <s v=""/>
    <n v="0"/>
    <s v=""/>
    <s v=""/>
    <s v=""/>
    <s v=""/>
    <s v=""/>
    <s v=""/>
    <m/>
    <s v=""/>
    <x v="0"/>
    <s v="AF"/>
    <s v="KCABBIT"/>
    <s v="BBIT"/>
    <x v="0"/>
    <s v="TOWN"/>
    <s v="YEAR2TRIM3"/>
    <s v="A"/>
    <m/>
    <m/>
    <x v="0"/>
  </r>
  <r>
    <n v="7"/>
    <s v="SUNDAY"/>
    <s v="1730-2030HRS"/>
    <s v="VIRTUAL"/>
    <s v="ZOOM"/>
    <x v="179"/>
    <s v="ACCOUNTING FOR ASSETS"/>
    <s v="C1206"/>
    <s v="ANDREW GROHNEY"/>
    <s v="B.Ed(Arts)"/>
    <s v="MAIN"/>
    <m/>
    <m/>
    <m/>
    <n v="6"/>
    <m/>
    <m/>
    <m/>
    <m/>
    <m/>
    <m/>
    <m/>
    <m/>
    <m/>
    <m/>
    <m/>
    <m/>
    <m/>
    <m/>
    <m/>
    <x v="1"/>
    <s v="AF"/>
    <s v="KCABEDUORD"/>
    <s v="B.Ed(Arts)"/>
    <x v="4"/>
    <s v="MAIN"/>
    <s v="Y2S2"/>
    <s v="A"/>
    <m/>
    <m/>
    <x v="0"/>
  </r>
  <r>
    <n v="7"/>
    <s v="SUNDAY"/>
    <s v="1730-2030 HRS"/>
    <s v="VIRTUAL"/>
    <s v="ZOOM"/>
    <x v="179"/>
    <s v="INTERMEDIATE ACCOUNTING I"/>
    <s v="C1206"/>
    <s v="ANDREW GROHNEY"/>
    <s v="BCOM"/>
    <s v="MAIN"/>
    <n v="3"/>
    <n v="3"/>
    <n v="1"/>
    <n v="6"/>
    <s v=""/>
    <s v=""/>
    <s v=""/>
    <s v=""/>
    <s v=""/>
    <s v=""/>
    <s v=""/>
    <n v="1"/>
    <s v=""/>
    <s v=""/>
    <s v=""/>
    <s v=""/>
    <s v=""/>
    <m/>
    <s v=""/>
    <x v="2"/>
    <s v="AF"/>
    <s v="KCABCOM"/>
    <s v="BCOM"/>
    <x v="4"/>
    <s v="MAIN"/>
    <s v="YEAR1TRIM3"/>
    <s v="A"/>
    <m/>
    <m/>
    <x v="0"/>
  </r>
  <r>
    <n v="1"/>
    <s v="MONDAY"/>
    <s v="1730-2030 HRS"/>
    <s v="PHYSICAL"/>
    <s v="7-3"/>
    <x v="179"/>
    <s v="INTERMEDIATE ACCOUNTING I"/>
    <s v="C1206"/>
    <s v="ANDREW GROHNEY"/>
    <s v="BCOM"/>
    <s v="TOWN"/>
    <n v="3"/>
    <n v="3"/>
    <n v="1"/>
    <n v="39"/>
    <s v=""/>
    <s v=""/>
    <s v=""/>
    <s v=""/>
    <s v=""/>
    <s v=""/>
    <s v=""/>
    <n v="1"/>
    <s v=""/>
    <s v=""/>
    <s v=""/>
    <s v=""/>
    <s v=""/>
    <m/>
    <s v=""/>
    <x v="2"/>
    <s v="AF"/>
    <s v="KCABCOM"/>
    <s v="BCOM"/>
    <x v="2"/>
    <s v="TOWN"/>
    <s v="YEAR1TRIM3"/>
    <s v="A"/>
    <m/>
    <m/>
    <x v="0"/>
  </r>
  <r>
    <n v="1"/>
    <s v="MONDAY"/>
    <s v="1730-2030 HRS"/>
    <s v="PHYSICAL"/>
    <s v="7-3"/>
    <x v="179"/>
    <s v="INTERMEDIATE ACCOUNTING I"/>
    <s v="C1206"/>
    <s v="ANDREW GROHNEY"/>
    <s v="BSC FA"/>
    <s v="TOWN"/>
    <m/>
    <n v="0"/>
    <n v="0"/>
    <m/>
    <s v=""/>
    <s v=""/>
    <s v=""/>
    <s v=""/>
    <s v=""/>
    <s v=""/>
    <s v=""/>
    <s v=""/>
    <s v=""/>
    <s v=""/>
    <s v=""/>
    <s v=""/>
    <s v=""/>
    <m/>
    <s v=""/>
    <x v="2"/>
    <s v="AF"/>
    <s v="KCABSCFA"/>
    <s v="BSC FA"/>
    <x v="2"/>
    <s v="TOWN"/>
    <s v="YEAR1TRIM3"/>
    <s v="A"/>
    <m/>
    <n v="71"/>
    <x v="0"/>
  </r>
  <r>
    <n v="1"/>
    <s v="MONDAY"/>
    <s v="1730-2030 HRS"/>
    <s v="PHYSICAL"/>
    <s v="7-3"/>
    <x v="179"/>
    <s v="INTERMEDIATE ACCOUNTING I"/>
    <s v="C1206"/>
    <s v="ANDREW GROHNEY"/>
    <s v="IBM"/>
    <s v="TOWN"/>
    <m/>
    <n v="0"/>
    <n v="0"/>
    <m/>
    <s v=""/>
    <s v=""/>
    <s v=""/>
    <s v=""/>
    <s v=""/>
    <s v=""/>
    <s v=""/>
    <n v="0"/>
    <s v=""/>
    <s v=""/>
    <s v=""/>
    <s v=""/>
    <s v=""/>
    <m/>
    <s v=""/>
    <x v="2"/>
    <s v="AF"/>
    <s v="KCABSIBM"/>
    <s v="IBM"/>
    <x v="2"/>
    <s v="TOWN"/>
    <s v="YEAR1TRIM3"/>
    <s v="A"/>
    <m/>
    <n v="71"/>
    <x v="0"/>
  </r>
  <r>
    <n v="1"/>
    <s v="MONDAY"/>
    <s v="0800-1100 HRS"/>
    <s v="PHYSICAL"/>
    <s v="7-7"/>
    <x v="178"/>
    <s v="ADVANCED TAXATION"/>
    <s v="C1206"/>
    <s v="ANDREW GROHNEY"/>
    <s v="BCOM"/>
    <s v="TOWN"/>
    <n v="3"/>
    <n v="3"/>
    <n v="1"/>
    <n v="168"/>
    <s v=""/>
    <s v=""/>
    <s v=""/>
    <s v=""/>
    <s v=""/>
    <s v=""/>
    <s v=""/>
    <n v="1"/>
    <s v=""/>
    <s v=""/>
    <s v=""/>
    <s v=""/>
    <s v=""/>
    <m/>
    <s v=""/>
    <x v="2"/>
    <s v="AF"/>
    <s v="KCABCOM"/>
    <s v="BCOM"/>
    <x v="0"/>
    <s v="TOWN"/>
    <s v="YEAR3TRIM1"/>
    <s v="A"/>
    <s v="FO"/>
    <m/>
    <x v="0"/>
  </r>
  <r>
    <n v="4"/>
    <s v="THURSDAY"/>
    <s v="1100-1400 HRS"/>
    <s v="PHYSICAL"/>
    <s v="LT 2-2"/>
    <x v="205"/>
    <s v="COMPUTER AUDITING"/>
    <s v="C1206"/>
    <s v="ANDREW GROHNEY"/>
    <s v="BCOM"/>
    <s v="MAIN"/>
    <n v="3"/>
    <n v="3"/>
    <n v="1"/>
    <n v="30"/>
    <s v=""/>
    <s v=""/>
    <s v=""/>
    <s v=""/>
    <s v=""/>
    <s v=""/>
    <s v=""/>
    <n v="1"/>
    <s v=""/>
    <s v=""/>
    <s v=""/>
    <s v=""/>
    <s v=""/>
    <m/>
    <s v=""/>
    <x v="2"/>
    <s v="AF"/>
    <s v="KCABCOM"/>
    <s v="BCOM"/>
    <x v="0"/>
    <s v="MAIN"/>
    <s v="YEAR3TRIM2"/>
    <s v="A"/>
    <s v="AO"/>
    <m/>
    <x v="0"/>
  </r>
  <r>
    <n v="4"/>
    <s v="THURSDAY"/>
    <s v="1730-2030 HRS"/>
    <s v="VIRTUAL"/>
    <s v="ZOOM"/>
    <x v="678"/>
    <s v="FORENSIC DISPUTE RESOLUTION"/>
    <s v="C1206"/>
    <s v="ANDREW GROHNEY"/>
    <s v="BSC FA"/>
    <s v="MAIN"/>
    <n v="3"/>
    <n v="3"/>
    <n v="1"/>
    <n v="12"/>
    <s v=""/>
    <s v=""/>
    <s v=""/>
    <s v=""/>
    <s v=""/>
    <s v=""/>
    <s v=""/>
    <s v=""/>
    <s v=""/>
    <s v=""/>
    <s v=""/>
    <s v=""/>
    <s v=""/>
    <m/>
    <s v=""/>
    <x v="2"/>
    <s v="AF"/>
    <s v="KCABSCFA"/>
    <s v="BSC FA"/>
    <x v="2"/>
    <s v="MAIN"/>
    <s v="YEAR2TRIM3"/>
    <s v="A"/>
    <m/>
    <m/>
    <x v="0"/>
  </r>
  <r>
    <n v="2"/>
    <s v="TUESDAY"/>
    <s v="1400-1700 HRS"/>
    <s v="PHYSICAL"/>
    <s v="TC 4-9"/>
    <x v="181"/>
    <s v="FINANCIAL STATEMENT ANALYSIS"/>
    <s v="C1206"/>
    <s v="ANDREW GROHNEY"/>
    <s v="BSC AS"/>
    <s v="MAIN"/>
    <m/>
    <n v="0"/>
    <n v="0"/>
    <m/>
    <s v=""/>
    <s v=""/>
    <s v=""/>
    <s v=""/>
    <s v=""/>
    <s v=""/>
    <s v=""/>
    <n v="0"/>
    <s v=""/>
    <s v=""/>
    <s v=""/>
    <s v=""/>
    <s v=""/>
    <m/>
    <s v=""/>
    <x v="2"/>
    <s v="AF"/>
    <s v="KCABAS"/>
    <s v="BSC AS"/>
    <x v="0"/>
    <s v="MAIN"/>
    <s v="YEAR2TRIM2"/>
    <s v="A"/>
    <m/>
    <m/>
    <x v="0"/>
  </r>
  <r>
    <n v="2"/>
    <s v="TUESDAY"/>
    <s v="1400-1700 HRS"/>
    <s v="PHYSICAL"/>
    <s v="TC 4-9"/>
    <x v="181"/>
    <s v="FINANCIAL STATEMENT ANALYSIS"/>
    <s v="C1206"/>
    <s v="ANDREW GROHNEY"/>
    <s v="BCOM"/>
    <s v="MAIN"/>
    <n v="3"/>
    <n v="3"/>
    <n v="1"/>
    <n v="26"/>
    <s v=""/>
    <s v=""/>
    <s v=""/>
    <s v=""/>
    <s v=""/>
    <s v=""/>
    <s v=""/>
    <n v="1"/>
    <s v=""/>
    <s v=""/>
    <s v=""/>
    <s v=""/>
    <s v=""/>
    <m/>
    <s v=""/>
    <x v="2"/>
    <s v="AF"/>
    <s v="KCABCOM"/>
    <s v="BCOM"/>
    <x v="0"/>
    <s v="MAIN"/>
    <s v="YEAR2TRIM3"/>
    <s v="A"/>
    <s v="FO"/>
    <m/>
    <x v="0"/>
  </r>
  <r>
    <n v="7"/>
    <s v="SUNDAY"/>
    <s v="1500-1800 HRS"/>
    <s v="VIRTUAL"/>
    <s v="ZOOM"/>
    <x v="623"/>
    <s v="FINANCIAL RISK MANAGEMENT"/>
    <s v="C1206"/>
    <s v="ANDREW GROHNEY"/>
    <s v="BPM"/>
    <s v="MAIN"/>
    <m/>
    <n v="0"/>
    <n v="0"/>
    <m/>
    <s v=""/>
    <s v=""/>
    <s v=""/>
    <s v=""/>
    <s v=""/>
    <s v=""/>
    <s v=""/>
    <n v="0"/>
    <s v=""/>
    <s v=""/>
    <s v=""/>
    <s v=""/>
    <s v=""/>
    <m/>
    <s v=""/>
    <x v="2"/>
    <s v="AF"/>
    <s v="KCABSCPM"/>
    <s v="BPM"/>
    <x v="3"/>
    <s v="MAIN"/>
    <s v="YEAR3TRIM2"/>
    <s v="A"/>
    <s v="FO"/>
    <n v="87"/>
    <x v="0"/>
  </r>
  <r>
    <n v="7"/>
    <s v="SUNDAY"/>
    <s v="1500-1800 HRS"/>
    <s v="VIRTUAL"/>
    <s v="ZOOM"/>
    <x v="623"/>
    <s v="FINANCIAL RISK MANAGEMENT"/>
    <s v="C1206"/>
    <s v="ANDREW GROHNEY"/>
    <s v="BCOM"/>
    <s v="MAIN"/>
    <n v="3"/>
    <n v="3"/>
    <n v="1"/>
    <n v="21"/>
    <s v=""/>
    <s v=""/>
    <s v=""/>
    <s v=""/>
    <s v=""/>
    <s v=""/>
    <s v=""/>
    <n v="1"/>
    <s v=""/>
    <s v=""/>
    <s v=""/>
    <s v=""/>
    <s v=""/>
    <m/>
    <s v=""/>
    <x v="2"/>
    <s v="AF"/>
    <s v="KCABCOM"/>
    <s v="BCOM"/>
    <x v="3"/>
    <s v="MAIN"/>
    <s v="YEAR3TRIM2"/>
    <s v="A"/>
    <s v="FO"/>
    <s v="TRIM 5A"/>
    <x v="0"/>
  </r>
  <r>
    <n v="4"/>
    <s v="THURSDAY"/>
    <s v="1100-1400 HRS"/>
    <s v="PHYSICAL"/>
    <s v="RM 4-6"/>
    <x v="37"/>
    <s v="FINANCIAL MANAGEMENT"/>
    <s v="C1211"/>
    <s v="STEPHEN NAMISI"/>
    <s v="BPL"/>
    <s v="KITENGELA"/>
    <m/>
    <n v="0"/>
    <n v="0"/>
    <n v="42"/>
    <s v=""/>
    <s v=""/>
    <s v=""/>
    <s v=""/>
    <s v=""/>
    <s v=""/>
    <s v=""/>
    <n v="0"/>
    <s v=""/>
    <s v=""/>
    <s v=""/>
    <s v=""/>
    <s v=""/>
    <m/>
    <s v=""/>
    <x v="2"/>
    <s v="AF"/>
    <s v="KCABSCPL"/>
    <s v="BPL"/>
    <x v="0"/>
    <s v="KITENGELA"/>
    <s v="YEAR2TRIM1"/>
    <s v="A"/>
    <m/>
    <n v="87"/>
    <x v="0"/>
  </r>
  <r>
    <n v="4"/>
    <s v="THURSDAY"/>
    <s v="1100-1400 HRS"/>
    <s v="PHYSICAL"/>
    <s v="RM 4-6"/>
    <x v="37"/>
    <s v="FINANCIAL MANAGEMENT"/>
    <s v="C1211"/>
    <s v="STEPHEN NAMISI"/>
    <s v="BPM"/>
    <s v="KITENGELA"/>
    <m/>
    <n v="0"/>
    <n v="0"/>
    <n v="42"/>
    <s v=""/>
    <s v=""/>
    <s v=""/>
    <s v=""/>
    <s v=""/>
    <s v=""/>
    <s v=""/>
    <n v="0"/>
    <s v=""/>
    <s v=""/>
    <s v=""/>
    <s v=""/>
    <s v=""/>
    <m/>
    <s v=""/>
    <x v="2"/>
    <s v="AF"/>
    <s v="KCABSCPM"/>
    <s v="BPM"/>
    <x v="0"/>
    <s v="KITENGELA"/>
    <s v="YEAR2TRIM1"/>
    <s v="A"/>
    <m/>
    <n v="87"/>
    <x v="0"/>
  </r>
  <r>
    <n v="4"/>
    <s v="THURSDAY"/>
    <s v="1100-1400 HRS"/>
    <s v="PHYSICAL"/>
    <s v="RM 4-6"/>
    <x v="37"/>
    <s v="FINANCIAL MANAGEMENT"/>
    <s v="C1211"/>
    <s v="STEPHEN NAMISI"/>
    <s v="BCOM"/>
    <s v="KITENGELA"/>
    <n v="3"/>
    <n v="3"/>
    <n v="1"/>
    <n v="42"/>
    <s v=""/>
    <s v=""/>
    <s v=""/>
    <s v=""/>
    <s v=""/>
    <s v=""/>
    <s v=""/>
    <n v="1"/>
    <s v=""/>
    <s v=""/>
    <s v=""/>
    <s v=""/>
    <s v=""/>
    <m/>
    <s v=""/>
    <x v="2"/>
    <s v="AF"/>
    <s v="KCABCOM"/>
    <s v="BCOM"/>
    <x v="0"/>
    <s v="KITENGELA"/>
    <s v="YEAR2TRIM1"/>
    <s v="A"/>
    <m/>
    <m/>
    <x v="0"/>
  </r>
  <r>
    <n v="5"/>
    <s v="FRIDAY"/>
    <s v="1400-1700 HRS"/>
    <s v="PHYSICAL"/>
    <s v="7-2"/>
    <x v="181"/>
    <s v="FINANCIAL STATEMENT ANALYSIS"/>
    <s v="C1211"/>
    <s v="STEPHEN NAMISI"/>
    <s v="BCOM"/>
    <s v="TOWN"/>
    <n v="3"/>
    <n v="3"/>
    <n v="1"/>
    <n v="26"/>
    <s v=""/>
    <s v=""/>
    <s v=""/>
    <s v=""/>
    <s v=""/>
    <s v=""/>
    <s v=""/>
    <n v="1"/>
    <s v=""/>
    <s v=""/>
    <s v=""/>
    <s v=""/>
    <s v=""/>
    <m/>
    <s v=""/>
    <x v="2"/>
    <s v="AF"/>
    <s v="KCABCOM"/>
    <s v="BCOM"/>
    <x v="0"/>
    <s v="TOWN"/>
    <s v="YEAR2TRIM3"/>
    <s v="A"/>
    <s v="FO"/>
    <m/>
    <x v="0"/>
  </r>
  <r>
    <n v="1"/>
    <s v="MONDAY"/>
    <s v="1730-2030 HRS"/>
    <s v="PHYSICAL"/>
    <s v="RM 4-2"/>
    <x v="97"/>
    <s v="PORTFOLIO THEORY AND INVESTMENT ANALYSIS"/>
    <s v="C1211"/>
    <s v="STEPHEN NAMISI"/>
    <s v="BCOM"/>
    <s v="KITENGELA"/>
    <n v="3"/>
    <n v="3"/>
    <n v="1"/>
    <n v="22"/>
    <s v=""/>
    <s v=""/>
    <s v=""/>
    <s v=""/>
    <s v=""/>
    <s v=""/>
    <s v=""/>
    <n v="1"/>
    <s v=""/>
    <s v=""/>
    <s v=""/>
    <s v=""/>
    <s v=""/>
    <m/>
    <s v=""/>
    <x v="2"/>
    <s v="AF"/>
    <s v="KCABCOM"/>
    <s v="BCOM"/>
    <x v="2"/>
    <s v="KITENGELA"/>
    <s v="YEAR3TRIM1"/>
    <s v="A"/>
    <s v="FO"/>
    <s v="TRIM 4A"/>
    <x v="0"/>
  </r>
  <r>
    <n v="5"/>
    <s v="FRIDAY"/>
    <s v="0800-1100 HRS"/>
    <s v="PHYSICAL"/>
    <s v="TBA"/>
    <x v="61"/>
    <s v="ISSUES IN FINANCIAL MANAGEMENT"/>
    <s v="C1211"/>
    <s v="STEPHEN NAMISI"/>
    <s v="BCOM"/>
    <s v="MAIN"/>
    <n v="3"/>
    <n v="3"/>
    <n v="1"/>
    <n v="118"/>
    <s v=""/>
    <s v=""/>
    <s v=""/>
    <s v=""/>
    <s v=""/>
    <s v=""/>
    <s v=""/>
    <n v="1"/>
    <s v=""/>
    <s v=""/>
    <s v=""/>
    <s v=""/>
    <s v=""/>
    <m/>
    <s v=""/>
    <x v="2"/>
    <s v="AF"/>
    <s v="KCABCOM"/>
    <s v="BCOM"/>
    <x v="0"/>
    <s v="MAIN"/>
    <s v="YEAR3TRIM2"/>
    <s v="C"/>
    <s v="FO"/>
    <n v="28"/>
    <x v="0"/>
  </r>
  <r>
    <n v="5"/>
    <s v="FRIDAY"/>
    <s v="1730-2030 HRS"/>
    <s v="PHYSICAL"/>
    <s v="TC 1-3"/>
    <x v="679"/>
    <s v="PORTFOLIO MANAGEMENT"/>
    <s v="C1211"/>
    <s v="STEPHEN NAMISI"/>
    <s v="CIFA"/>
    <s v="MAIN"/>
    <n v="3"/>
    <n v="3"/>
    <n v="1"/>
    <n v="8"/>
    <n v="1"/>
    <s v=""/>
    <s v=""/>
    <s v=""/>
    <s v=""/>
    <s v=""/>
    <s v=""/>
    <s v=""/>
    <s v=""/>
    <s v=""/>
    <s v=""/>
    <s v=""/>
    <s v=""/>
    <m/>
    <s v=""/>
    <x v="3"/>
    <s v="PROFESSIONAL"/>
    <s v="CIFA"/>
    <s v="CIFA"/>
    <x v="2"/>
    <s v="MAIN"/>
    <s v="STAGE 3"/>
    <s v="A"/>
    <m/>
    <m/>
    <x v="0"/>
  </r>
  <r>
    <n v="6"/>
    <s v="SATURDAY"/>
    <s v="1100-1400 HRS"/>
    <s v="PHYSICAL"/>
    <s v="TC 1-3"/>
    <x v="679"/>
    <s v="PORTFOLIO MANAGEMENT"/>
    <s v="C1211"/>
    <s v="STEPHEN NAMISI"/>
    <s v="CIFA"/>
    <s v="MAIN"/>
    <n v="3"/>
    <n v="3"/>
    <n v="1"/>
    <n v="8"/>
    <n v="1"/>
    <s v=""/>
    <s v=""/>
    <s v=""/>
    <s v=""/>
    <s v=""/>
    <s v=""/>
    <s v=""/>
    <s v=""/>
    <s v=""/>
    <s v=""/>
    <s v=""/>
    <s v=""/>
    <m/>
    <s v=""/>
    <x v="3"/>
    <s v="PROFESSIONAL"/>
    <s v="CIFA"/>
    <s v="CIFA"/>
    <x v="2"/>
    <s v="MAIN"/>
    <s v="STAGE 3"/>
    <s v="A"/>
    <m/>
    <m/>
    <x v="0"/>
  </r>
  <r>
    <n v="4"/>
    <s v="THURSDAY"/>
    <s v="0800-1100 HRS"/>
    <s v="PHYSICAL"/>
    <s v="RM 4-11"/>
    <x v="613"/>
    <s v="FINANCIAL MANAGEMENT"/>
    <s v="C1211"/>
    <s v="STEPHEN NAMISI"/>
    <s v="CPA"/>
    <s v="KITENGELA"/>
    <n v="3"/>
    <n v="3"/>
    <n v="1"/>
    <n v="6"/>
    <n v="1"/>
    <s v=""/>
    <s v=""/>
    <s v=""/>
    <s v=""/>
    <s v=""/>
    <s v=""/>
    <s v=""/>
    <s v=""/>
    <s v=""/>
    <s v=""/>
    <s v=""/>
    <s v=""/>
    <m/>
    <s v=""/>
    <x v="3"/>
    <s v="PROFESSIONAL"/>
    <s v="CPA"/>
    <s v="CPA"/>
    <x v="0"/>
    <s v="KITENGELA"/>
    <m/>
    <s v="A"/>
    <m/>
    <m/>
    <x v="0"/>
  </r>
  <r>
    <n v="5"/>
    <s v="FRIDAY"/>
    <s v="1100-1400 HRS"/>
    <s v="PHYSICAL"/>
    <s v="RM 4-6"/>
    <x v="613"/>
    <s v="FINANCIAL MANAGEMENT"/>
    <s v="C1211"/>
    <s v="STEPHEN NAMISI"/>
    <s v="CPA"/>
    <s v="KITENGELA"/>
    <n v="3"/>
    <n v="3"/>
    <n v="1"/>
    <n v="11"/>
    <n v="1"/>
    <s v=""/>
    <s v=""/>
    <s v=""/>
    <s v=""/>
    <s v=""/>
    <s v=""/>
    <s v=""/>
    <s v=""/>
    <s v=""/>
    <s v=""/>
    <s v=""/>
    <s v=""/>
    <m/>
    <s v=""/>
    <x v="3"/>
    <s v="PROFESSIONAL"/>
    <s v="CPA"/>
    <s v="CPA"/>
    <x v="0"/>
    <s v="KITENGELA"/>
    <m/>
    <s v="A"/>
    <m/>
    <m/>
    <x v="0"/>
  </r>
  <r>
    <n v="1"/>
    <s v="MONDAY"/>
    <s v="1100-1400 HRS"/>
    <s v="PHYSICAL"/>
    <s v="PDC-06"/>
    <x v="613"/>
    <s v="FINANCIAL MANAGEMENT"/>
    <s v="C1211"/>
    <s v="STEPHEN NAMISI"/>
    <s v="CPA"/>
    <s v="MAIN"/>
    <n v="3"/>
    <m/>
    <m/>
    <n v="110"/>
    <s v=""/>
    <s v=""/>
    <s v=""/>
    <s v=""/>
    <s v=""/>
    <s v=""/>
    <s v=""/>
    <m/>
    <m/>
    <m/>
    <m/>
    <m/>
    <m/>
    <m/>
    <m/>
    <x v="3"/>
    <s v="PROFESSIONAL"/>
    <s v="CPA"/>
    <s v="CPA"/>
    <x v="0"/>
    <s v="MAIN"/>
    <s v="SEC-3A"/>
    <s v="A"/>
    <m/>
    <m/>
    <x v="0"/>
  </r>
  <r>
    <n v="2"/>
    <s v="TUESDAY"/>
    <s v="1400-1700 HRS"/>
    <s v="PHYSICAL"/>
    <s v="LT 1-2"/>
    <x v="613"/>
    <s v="FINANCIAL MANAGEMENT"/>
    <s v="C1211"/>
    <s v="STEPHEN NAMISI"/>
    <s v="CPA"/>
    <s v="MAIN"/>
    <n v="3"/>
    <m/>
    <m/>
    <n v="110"/>
    <s v=""/>
    <s v=""/>
    <s v=""/>
    <s v=""/>
    <s v=""/>
    <s v=""/>
    <s v=""/>
    <m/>
    <m/>
    <m/>
    <m/>
    <m/>
    <m/>
    <m/>
    <m/>
    <x v="3"/>
    <s v="PROFESSIONAL"/>
    <s v="CPA"/>
    <s v="CPA"/>
    <x v="0"/>
    <s v="MAIN"/>
    <s v="SEC-3A"/>
    <s v="A"/>
    <m/>
    <m/>
    <x v="0"/>
  </r>
  <r>
    <n v="2"/>
    <s v="TUESDAY"/>
    <s v="1730-2030 HRS"/>
    <s v="PHYSICAL"/>
    <s v="PDC-04"/>
    <x v="613"/>
    <s v="FINANCIAL MANAGEMENT"/>
    <s v="C1211"/>
    <s v="STEPHEN NAMISI"/>
    <s v="CPA"/>
    <s v="MAIN"/>
    <n v="3"/>
    <n v="3"/>
    <n v="1"/>
    <n v="30"/>
    <n v="1"/>
    <s v=""/>
    <s v=""/>
    <s v=""/>
    <s v=""/>
    <s v=""/>
    <s v=""/>
    <m/>
    <m/>
    <m/>
    <m/>
    <m/>
    <m/>
    <m/>
    <m/>
    <x v="3"/>
    <s v="PROFESSIONAL"/>
    <s v="CPA"/>
    <s v="CPA"/>
    <x v="2"/>
    <s v="MAIN"/>
    <s v="SEC 3"/>
    <s v="A"/>
    <m/>
    <m/>
    <x v="0"/>
  </r>
  <r>
    <n v="6"/>
    <s v="SATURDAY"/>
    <s v="1400-1700 HRS"/>
    <s v="PHYSICAL"/>
    <s v="PDC-04"/>
    <x v="613"/>
    <s v="FINANCIAL MANAGEMENT"/>
    <s v="C1211"/>
    <s v="STEPHEN NAMISI"/>
    <s v="CPA"/>
    <s v="MAIN"/>
    <n v="3"/>
    <n v="3"/>
    <n v="1"/>
    <n v="30"/>
    <n v="1"/>
    <s v=""/>
    <s v=""/>
    <s v=""/>
    <s v=""/>
    <s v=""/>
    <s v=""/>
    <m/>
    <m/>
    <m/>
    <m/>
    <m/>
    <m/>
    <m/>
    <m/>
    <x v="3"/>
    <s v="PROFESSIONAL"/>
    <s v="CPA"/>
    <s v="CPA"/>
    <x v="2"/>
    <s v="MAIN"/>
    <s v="SEC 3"/>
    <s v="A"/>
    <m/>
    <m/>
    <x v="0"/>
  </r>
  <r>
    <n v="1"/>
    <s v="MONDAY"/>
    <s v="1730-2030 HRS"/>
    <s v="PHYSICAL"/>
    <s v="PDC-05"/>
    <x v="612"/>
    <s v="ADVANCED FINANCIAL MANAGEMENT "/>
    <s v="C1211"/>
    <s v="STEPHEN NAMISI"/>
    <s v="CPA"/>
    <s v="MAIN"/>
    <s v="3"/>
    <s v="3"/>
    <n v="1"/>
    <n v="23"/>
    <n v="1"/>
    <s v=""/>
    <s v=""/>
    <s v=""/>
    <s v=""/>
    <s v=""/>
    <s v=""/>
    <m/>
    <m/>
    <m/>
    <m/>
    <m/>
    <m/>
    <m/>
    <m/>
    <x v="3"/>
    <s v="PROFESSIONAL"/>
    <s v="CPA"/>
    <s v="CPA"/>
    <x v="2"/>
    <s v="MAIN"/>
    <s v="SEC 5"/>
    <s v="A"/>
    <m/>
    <m/>
    <x v="0"/>
  </r>
  <r>
    <n v="4"/>
    <s v="THURSDAY"/>
    <s v="1730-2030 HRS"/>
    <s v="PHYSICAL"/>
    <s v="PDC-05"/>
    <x v="612"/>
    <s v="ADVANCED FINANCIAL MANAGEMENT "/>
    <s v="C1211"/>
    <s v="STEPHEN NAMISI"/>
    <s v="CPA"/>
    <s v="MAIN"/>
    <s v="3"/>
    <s v="3"/>
    <n v="1"/>
    <n v="23"/>
    <n v="1"/>
    <s v=""/>
    <s v=""/>
    <s v=""/>
    <s v=""/>
    <s v=""/>
    <s v=""/>
    <m/>
    <m/>
    <m/>
    <m/>
    <m/>
    <m/>
    <m/>
    <m/>
    <x v="3"/>
    <s v="PROFESSIONAL"/>
    <s v="CPA"/>
    <s v="CPA"/>
    <x v="2"/>
    <s v="MAIN"/>
    <s v="SEC 5"/>
    <s v="A"/>
    <m/>
    <m/>
    <x v="0"/>
  </r>
  <r>
    <n v="6"/>
    <s v="SATURDAY"/>
    <s v="0800-1000 HRS"/>
    <s v="PHYSICAL"/>
    <s v="PDC-05"/>
    <x v="612"/>
    <s v="ADVANCED FINANCIAL MANAGEMENT "/>
    <s v="C1211"/>
    <s v="STEPHEN NAMISI"/>
    <s v="CPA"/>
    <s v="MAIN"/>
    <s v="2"/>
    <s v="2"/>
    <n v="1"/>
    <n v="23"/>
    <n v="1"/>
    <s v=""/>
    <s v=""/>
    <s v=""/>
    <s v=""/>
    <s v=""/>
    <s v=""/>
    <m/>
    <m/>
    <m/>
    <m/>
    <m/>
    <m/>
    <m/>
    <m/>
    <x v="3"/>
    <s v="PROFESSIONAL"/>
    <s v="CPA"/>
    <s v="CPA"/>
    <x v="2"/>
    <s v="MAIN"/>
    <s v="SEC 5"/>
    <s v="A"/>
    <m/>
    <m/>
    <x v="0"/>
  </r>
  <r>
    <n v="5"/>
    <s v="FRIDAY"/>
    <s v="1100-1400 HRS"/>
    <s v="PHYSICAL"/>
    <s v="RM 4-6"/>
    <x v="614"/>
    <s v="FUNDAMENTALS OF FINANCE"/>
    <s v="C1211"/>
    <s v="STEPHEN NAMISI"/>
    <s v="ATD"/>
    <s v="KITENGELA"/>
    <m/>
    <n v="0"/>
    <n v="0"/>
    <n v="0"/>
    <n v="0"/>
    <s v=""/>
    <s v=""/>
    <s v=""/>
    <s v=""/>
    <s v=""/>
    <s v=""/>
    <s v=""/>
    <s v=""/>
    <s v=""/>
    <s v=""/>
    <s v=""/>
    <s v=""/>
    <m/>
    <s v=""/>
    <x v="3"/>
    <s v="PROFESSIONAL"/>
    <s v="ATD"/>
    <s v="ATD"/>
    <x v="0"/>
    <s v="KITENGELA"/>
    <m/>
    <s v="A"/>
    <m/>
    <m/>
    <x v="0"/>
  </r>
  <r>
    <n v="4"/>
    <s v="THURSDAY"/>
    <s v="0800-1100 HRS"/>
    <s v="PHYSICAL"/>
    <s v="RM 4-11"/>
    <x v="614"/>
    <s v="FUNDAMENTALS OF FINANCE"/>
    <s v="C1211"/>
    <s v="STEPHEN NAMISI"/>
    <s v="ATD"/>
    <s v="KITENGELA"/>
    <m/>
    <n v="0"/>
    <n v="0"/>
    <n v="0"/>
    <n v="0"/>
    <s v=""/>
    <s v=""/>
    <s v=""/>
    <s v=""/>
    <s v=""/>
    <s v=""/>
    <s v=""/>
    <s v=""/>
    <s v=""/>
    <s v=""/>
    <s v=""/>
    <s v=""/>
    <m/>
    <s v=""/>
    <x v="3"/>
    <s v="PROFESSIONAL"/>
    <s v="ATD"/>
    <s v="ATD"/>
    <x v="2"/>
    <s v="KITENGELA"/>
    <m/>
    <s v="A"/>
    <m/>
    <m/>
    <x v="0"/>
  </r>
  <r>
    <n v="2"/>
    <s v="TUESDAY"/>
    <s v="0800-1100 HRS"/>
    <s v="PHYSICAL"/>
    <s v="TC 3-9"/>
    <x v="680"/>
    <s v="RECORDING FINANCIAL TRANSACTIONS"/>
    <s v="C1221"/>
    <s v="STEPHEN GITHIO"/>
    <s v="ACCA"/>
    <s v="MAIN"/>
    <s v="3"/>
    <m/>
    <m/>
    <n v="8"/>
    <m/>
    <m/>
    <m/>
    <m/>
    <m/>
    <m/>
    <m/>
    <m/>
    <m/>
    <m/>
    <m/>
    <m/>
    <m/>
    <m/>
    <m/>
    <x v="3"/>
    <s v="PROFESSIONAL"/>
    <s v="ACCA FIA"/>
    <s v="ACCA"/>
    <x v="0"/>
    <s v="MAIN"/>
    <m/>
    <s v="A"/>
    <m/>
    <m/>
    <x v="0"/>
  </r>
  <r>
    <n v="2"/>
    <s v="TUESDAY"/>
    <s v="1400-1700 HRS"/>
    <s v="PHYSICAL"/>
    <s v="TC 3-9"/>
    <x v="680"/>
    <s v="RECORDING FINANCIAL TRANSACTIONS"/>
    <s v="C1221"/>
    <s v="STEPHEN GITHIO"/>
    <s v="ACCA"/>
    <s v="MAIN"/>
    <s v="3"/>
    <m/>
    <m/>
    <n v="8"/>
    <m/>
    <m/>
    <m/>
    <m/>
    <m/>
    <m/>
    <m/>
    <m/>
    <m/>
    <m/>
    <m/>
    <m/>
    <m/>
    <m/>
    <m/>
    <x v="3"/>
    <s v="PROFESSIONAL"/>
    <s v="ACCA FIA"/>
    <s v="ACCA"/>
    <x v="0"/>
    <s v="MAIN"/>
    <m/>
    <s v="A"/>
    <m/>
    <m/>
    <x v="0"/>
  </r>
  <r>
    <n v="3"/>
    <s v="WEDNESDAY"/>
    <s v="0800-1100 HRS"/>
    <s v="PHYSICAL"/>
    <s v="TC 3-9"/>
    <x v="680"/>
    <s v="RECORDING FINANCIAL TRANSACTIONS"/>
    <s v="C1221"/>
    <s v="STEPHEN GITHIO"/>
    <s v="ACCA"/>
    <s v="MAIN"/>
    <s v="3"/>
    <m/>
    <m/>
    <n v="8"/>
    <m/>
    <m/>
    <m/>
    <m/>
    <m/>
    <m/>
    <m/>
    <m/>
    <m/>
    <m/>
    <m/>
    <m/>
    <m/>
    <m/>
    <m/>
    <x v="3"/>
    <s v="PROFESSIONAL"/>
    <s v="ACCA FIA"/>
    <s v="ACCA"/>
    <x v="0"/>
    <s v="MAIN"/>
    <m/>
    <s v="A"/>
    <m/>
    <m/>
    <x v="0"/>
  </r>
  <r>
    <n v="4"/>
    <s v="THURSDAY"/>
    <s v="1730-2030 HRS"/>
    <s v="VIRTUAL"/>
    <s v="ZOOM "/>
    <x v="681"/>
    <s v="TRAINING AND DEVELOPMENT"/>
    <s v="C1221"/>
    <s v="STEPHEN GITHIO"/>
    <s v="DHRM"/>
    <s v="MAIN"/>
    <n v="3"/>
    <n v="3"/>
    <n v="1"/>
    <n v="15"/>
    <s v=""/>
    <s v=""/>
    <s v=""/>
    <s v=""/>
    <s v=""/>
    <s v=""/>
    <s v=""/>
    <s v=""/>
    <s v=""/>
    <s v=""/>
    <s v=""/>
    <s v=""/>
    <s v=""/>
    <m/>
    <s v=""/>
    <x v="3"/>
    <s v="ACADEMIC"/>
    <s v="KCADHRM"/>
    <s v="DHRM"/>
    <x v="2"/>
    <s v="MAIN"/>
    <s v="STAGE 4"/>
    <s v="A"/>
    <m/>
    <m/>
    <x v="0"/>
  </r>
  <r>
    <n v="1"/>
    <s v="MONDAY"/>
    <s v="1400-1700 HRS"/>
    <s v="PHYSICAL"/>
    <s v="3-3"/>
    <x v="172"/>
    <s v="ELEMENTS OF TAXATION"/>
    <s v="C1221"/>
    <s v="STEPHEN GITHIO"/>
    <s v="CAMS"/>
    <s v="TOWN"/>
    <n v="3"/>
    <n v="0"/>
    <n v="0"/>
    <n v="0"/>
    <n v="0"/>
    <s v=""/>
    <s v=""/>
    <s v=""/>
    <s v=""/>
    <s v=""/>
    <s v=""/>
    <s v=""/>
    <s v=""/>
    <s v=""/>
    <s v=""/>
    <s v=""/>
    <s v=""/>
    <m/>
    <s v=""/>
    <x v="3"/>
    <s v="PROFESSIONAL"/>
    <s v="CAMS"/>
    <s v="CAMS"/>
    <x v="0"/>
    <s v="TOWN"/>
    <m/>
    <s v="A"/>
    <m/>
    <s v="CHANGED RECENTLY"/>
    <x v="0"/>
  </r>
  <r>
    <n v="4"/>
    <s v="THURSDAY"/>
    <s v="1400-1700 HRS"/>
    <s v="PHYSICAL"/>
    <s v="3-3"/>
    <x v="172"/>
    <s v="ELEMENTS OF TAXATION"/>
    <s v="C1221"/>
    <s v="STEPHEN GITHIO"/>
    <s v="CAMS"/>
    <s v="TOWN"/>
    <n v="3"/>
    <n v="0"/>
    <n v="0"/>
    <n v="0"/>
    <n v="0"/>
    <s v=""/>
    <s v=""/>
    <s v=""/>
    <s v=""/>
    <s v=""/>
    <s v=""/>
    <s v=""/>
    <s v=""/>
    <s v=""/>
    <s v=""/>
    <s v=""/>
    <s v=""/>
    <m/>
    <s v=""/>
    <x v="3"/>
    <s v="PROFESSIONAL"/>
    <s v="CAMS"/>
    <s v="CAMS"/>
    <x v="0"/>
    <s v="TOWN"/>
    <m/>
    <s v="A"/>
    <m/>
    <s v="LECTURER CHANGED"/>
    <x v="0"/>
  </r>
  <r>
    <n v="1"/>
    <s v="MONDAY"/>
    <s v="0800-1100 HRS"/>
    <s v="PHYSICAL"/>
    <s v="6-2"/>
    <x v="493"/>
    <s v="LEADERSHIP AND MANAGEMENT"/>
    <s v="C1221"/>
    <s v="STEPHEN GITHIO"/>
    <s v="CPA"/>
    <s v="TOWN"/>
    <n v="3"/>
    <n v="3"/>
    <n v="1"/>
    <n v="8"/>
    <n v="1"/>
    <s v=""/>
    <s v=""/>
    <s v=""/>
    <s v=""/>
    <s v=""/>
    <s v=""/>
    <s v=""/>
    <s v=""/>
    <s v=""/>
    <s v=""/>
    <s v=""/>
    <s v=""/>
    <m/>
    <s v=""/>
    <x v="3"/>
    <s v="PROFESSIONAL"/>
    <s v="CPA"/>
    <s v="CPA"/>
    <x v="0"/>
    <s v="TOWN"/>
    <m/>
    <s v="A"/>
    <m/>
    <m/>
    <x v="0"/>
  </r>
  <r>
    <n v="3"/>
    <s v="WEDNESDAY"/>
    <s v="0800-1100 HRS"/>
    <s v="PHYSICAL"/>
    <s v="6-2"/>
    <x v="493"/>
    <s v="LEADERSHIP AND MANAGEMENT"/>
    <s v="C1221"/>
    <s v="STEPHEN GITHIO"/>
    <s v="CPA"/>
    <s v="TOWN"/>
    <n v="3"/>
    <n v="3"/>
    <n v="1"/>
    <n v="8"/>
    <n v="1"/>
    <s v=""/>
    <s v=""/>
    <s v=""/>
    <s v=""/>
    <s v=""/>
    <s v=""/>
    <s v=""/>
    <s v=""/>
    <s v=""/>
    <s v=""/>
    <s v=""/>
    <s v=""/>
    <m/>
    <s v=""/>
    <x v="3"/>
    <s v="PROFESSIONAL"/>
    <s v="CPA"/>
    <s v="CPA"/>
    <x v="0"/>
    <s v="TOWN"/>
    <m/>
    <s v="A"/>
    <m/>
    <m/>
    <x v="0"/>
  </r>
  <r>
    <n v="2"/>
    <s v="TUESDAY"/>
    <s v="1730-2030 HRS"/>
    <s v="PHYSICAL"/>
    <s v="PDC-05"/>
    <x v="493"/>
    <s v="LEADERSHIP AND MANAGEMENT"/>
    <s v="C1221"/>
    <s v="STEPHEN GITHIO"/>
    <s v="CPA"/>
    <s v="MAIN"/>
    <n v="3"/>
    <n v="3"/>
    <n v="1"/>
    <n v="19"/>
    <n v="1"/>
    <s v=""/>
    <s v=""/>
    <s v=""/>
    <s v=""/>
    <s v=""/>
    <s v=""/>
    <s v=""/>
    <s v=""/>
    <s v=""/>
    <s v=""/>
    <s v=""/>
    <s v=""/>
    <m/>
    <s v=""/>
    <x v="3"/>
    <s v="PROFESSIONAL"/>
    <s v="CPA"/>
    <s v="CPA"/>
    <x v="2"/>
    <s v="MAIN"/>
    <s v="SEC 5"/>
    <s v="A"/>
    <m/>
    <m/>
    <x v="0"/>
  </r>
  <r>
    <n v="3"/>
    <s v="WEDNESDAY"/>
    <s v="1730-2030 HRS"/>
    <s v="PHYSICAL"/>
    <s v="PDC-05"/>
    <x v="493"/>
    <s v="LEADERSHIP AND MANAGEMENT"/>
    <s v="C1221"/>
    <s v="STEPHEN GITHIO"/>
    <s v="CPA"/>
    <s v="MAIN"/>
    <n v="3"/>
    <n v="3"/>
    <n v="1"/>
    <n v="19"/>
    <n v="1"/>
    <s v=""/>
    <s v=""/>
    <s v=""/>
    <s v=""/>
    <s v=""/>
    <s v=""/>
    <m/>
    <m/>
    <m/>
    <m/>
    <m/>
    <m/>
    <m/>
    <m/>
    <x v="3"/>
    <s v="PROFESSIONAL"/>
    <s v="CPA"/>
    <s v="CPA"/>
    <x v="2"/>
    <s v="MAIN"/>
    <s v="SEC 5"/>
    <s v="A"/>
    <m/>
    <m/>
    <x v="0"/>
  </r>
  <r>
    <n v="6"/>
    <s v="SATURDAY"/>
    <s v="1100-1700 HRS"/>
    <s v="VIRTUAL"/>
    <s v="ZOOM "/>
    <x v="587"/>
    <s v="ADVANCED TAXATION"/>
    <s v="C1221"/>
    <s v="STEPHEN GITHIO"/>
    <s v="CPA"/>
    <s v="KITENGELA"/>
    <m/>
    <n v="0"/>
    <n v="0"/>
    <n v="0"/>
    <n v="0"/>
    <s v=""/>
    <s v=""/>
    <s v=""/>
    <s v=""/>
    <s v=""/>
    <s v=""/>
    <s v=""/>
    <s v=""/>
    <s v=""/>
    <s v=""/>
    <s v=""/>
    <s v=""/>
    <m/>
    <s v=""/>
    <x v="3"/>
    <s v="PROFESSIONAL"/>
    <s v="CPA"/>
    <s v="CPA"/>
    <x v="2"/>
    <s v="KITENGELA"/>
    <s v="SEC 5"/>
    <s v="A"/>
    <m/>
    <s v="BLENDED:CHANGED RECENTLY"/>
    <x v="0"/>
  </r>
  <r>
    <n v="5"/>
    <s v="FRIDAY"/>
    <s v="1800-2030 HRS"/>
    <s v="VIRTUAL"/>
    <s v="ZOOM "/>
    <x v="587"/>
    <s v="ADVANCED TAXATION"/>
    <s v="C1221"/>
    <s v="STEPHEN GITHIO"/>
    <s v="CPA"/>
    <s v="KITENGELA"/>
    <m/>
    <n v="0"/>
    <n v="0"/>
    <n v="0"/>
    <n v="0"/>
    <s v=""/>
    <s v=""/>
    <s v=""/>
    <s v=""/>
    <s v=""/>
    <s v=""/>
    <s v=""/>
    <s v=""/>
    <s v=""/>
    <s v=""/>
    <s v=""/>
    <s v=""/>
    <m/>
    <s v=""/>
    <x v="3"/>
    <s v="PROFESSIONAL"/>
    <s v="CPA"/>
    <s v="CPA"/>
    <x v="2"/>
    <s v="KITENGELA"/>
    <m/>
    <s v="A"/>
    <m/>
    <s v="BLENDED:CHANGED RECENTLY"/>
    <x v="0"/>
  </r>
  <r>
    <n v="6"/>
    <s v="SATURDAY"/>
    <s v="1100-1400 HRS"/>
    <s v="PHYSICAL"/>
    <s v="3-1"/>
    <x v="587"/>
    <s v="ADVANCED TAXATION"/>
    <s v="C1221"/>
    <s v="STEPHEN GITHIO"/>
    <s v="CPA"/>
    <s v="TOWN"/>
    <n v="3"/>
    <n v="3"/>
    <n v="1"/>
    <n v="8"/>
    <n v="1"/>
    <s v=""/>
    <s v=""/>
    <s v=""/>
    <s v=""/>
    <s v=""/>
    <s v=""/>
    <s v=""/>
    <s v=""/>
    <s v=""/>
    <s v=""/>
    <s v=""/>
    <s v=""/>
    <m/>
    <s v=""/>
    <x v="3"/>
    <s v="PROFESSIONAL"/>
    <s v="CPA"/>
    <s v="CPA"/>
    <x v="2"/>
    <s v="TOWN"/>
    <s v="ADV-C"/>
    <s v="A"/>
    <m/>
    <s v="BLENDED:CHANGED RECENTLY"/>
    <x v="0"/>
  </r>
  <r>
    <n v="5"/>
    <s v="FRIDAY"/>
    <s v="1800-2030 HRS"/>
    <s v="PHYSICAL"/>
    <s v="3-1"/>
    <x v="587"/>
    <s v="ADVANCED TAXATION"/>
    <s v="C1221"/>
    <s v="STEPHEN GITHIO"/>
    <s v="CPA"/>
    <s v="TOWN"/>
    <n v="3"/>
    <n v="3"/>
    <n v="1"/>
    <n v="8"/>
    <n v="1"/>
    <s v=""/>
    <s v=""/>
    <s v=""/>
    <s v=""/>
    <s v=""/>
    <s v=""/>
    <s v=""/>
    <s v=""/>
    <s v=""/>
    <s v=""/>
    <s v=""/>
    <s v=""/>
    <m/>
    <s v=""/>
    <x v="3"/>
    <s v="PROFESSIONAL"/>
    <s v="CPA"/>
    <s v="CPA"/>
    <x v="2"/>
    <s v="TOWN"/>
    <m/>
    <s v="A"/>
    <m/>
    <s v="BLENDED:CHANGED RECENTLY"/>
    <x v="0"/>
  </r>
  <r>
    <n v="1"/>
    <s v="MONDAY"/>
    <s v="1400-1700 HRS"/>
    <s v="PHYSICAL"/>
    <s v="6-3"/>
    <x v="201"/>
    <s v="PRINCIPLES OF TAXATION"/>
    <s v="C1221"/>
    <s v="STEPHEN GITHIO"/>
    <s v="ATD"/>
    <s v="TOWN"/>
    <n v="3"/>
    <n v="3"/>
    <n v="1"/>
    <n v="10"/>
    <n v="1"/>
    <s v=""/>
    <s v=""/>
    <s v=""/>
    <s v=""/>
    <s v=""/>
    <s v=""/>
    <s v=""/>
    <s v=""/>
    <s v=""/>
    <s v=""/>
    <s v=""/>
    <s v=""/>
    <m/>
    <s v=""/>
    <x v="3"/>
    <s v="PROFESSIONAL"/>
    <s v="ATD"/>
    <s v="ATD"/>
    <x v="0"/>
    <s v="TOWN"/>
    <m/>
    <s v="A"/>
    <m/>
    <s v="CHANGED RECENTLY"/>
    <x v="0"/>
  </r>
  <r>
    <n v="4"/>
    <s v="THURSDAY"/>
    <s v="1400-1700 HRS"/>
    <s v="PHYSICAL"/>
    <s v="4-1"/>
    <x v="201"/>
    <s v="PRINCIPLES OF TAXATION"/>
    <s v="C1221"/>
    <s v="STEPHEN GITHIO"/>
    <s v="ATD"/>
    <s v="TOWN"/>
    <n v="3"/>
    <n v="3"/>
    <n v="1"/>
    <n v="10"/>
    <n v="1"/>
    <s v=""/>
    <s v=""/>
    <s v=""/>
    <s v=""/>
    <s v=""/>
    <s v=""/>
    <s v=""/>
    <s v=""/>
    <s v=""/>
    <s v=""/>
    <s v=""/>
    <s v=""/>
    <m/>
    <s v=""/>
    <x v="3"/>
    <s v="PROFESSIONAL"/>
    <s v="ATD"/>
    <s v="ATD"/>
    <x v="0"/>
    <s v="TOWN"/>
    <m/>
    <s v="A"/>
    <m/>
    <s v="CHANGED RECENTLY"/>
    <x v="0"/>
  </r>
  <r>
    <n v="5"/>
    <s v="FRIDAY"/>
    <s v="1730-2030 HRS"/>
    <s v="VIRTUAL"/>
    <s v="ZOOM"/>
    <x v="162"/>
    <s v="INTRODUCTION TO SOCIOLOGY"/>
    <s v="C1231"/>
    <s v="JOAB OPALA"/>
    <s v="BCP"/>
    <s v="MAIN"/>
    <n v="3"/>
    <n v="3"/>
    <n v="1"/>
    <n v="6"/>
    <s v=""/>
    <s v=""/>
    <s v=""/>
    <s v=""/>
    <s v=""/>
    <s v=""/>
    <s v=""/>
    <s v=""/>
    <s v=""/>
    <n v="1"/>
    <s v=""/>
    <s v=""/>
    <s v=""/>
    <m/>
    <s v=""/>
    <x v="1"/>
    <s v="SS"/>
    <s v="KCABACP"/>
    <s v="BCP"/>
    <x v="1"/>
    <s v="MAIN"/>
    <s v="SSY1S2"/>
    <s v="A"/>
    <m/>
    <n v="30"/>
    <x v="0"/>
  </r>
  <r>
    <n v="5"/>
    <s v="FRIDAY"/>
    <s v="1730-2030 HRS"/>
    <s v="VIRTUAL"/>
    <s v="ZOOM"/>
    <x v="162"/>
    <s v="INTRODUCTION TO SOCIOLOGY"/>
    <s v="C1231"/>
    <s v="JOAB OPALA"/>
    <s v="BAC"/>
    <s v="MAIN"/>
    <m/>
    <n v="0"/>
    <n v="0"/>
    <m/>
    <m/>
    <s v=""/>
    <s v=""/>
    <s v=""/>
    <s v=""/>
    <s v=""/>
    <n v="0"/>
    <s v=""/>
    <s v=""/>
    <s v=""/>
    <s v=""/>
    <s v=""/>
    <s v=""/>
    <m/>
    <s v=""/>
    <x v="0"/>
    <s v="SS"/>
    <s v="KCABAC"/>
    <s v="BAC"/>
    <x v="1"/>
    <s v="MAIN"/>
    <s v="YEAR2TRIM3"/>
    <s v="A"/>
    <m/>
    <n v="30"/>
    <x v="0"/>
  </r>
  <r>
    <n v="5"/>
    <s v="FRIDAY"/>
    <s v="1730-2030 HRS"/>
    <s v="VIRTUAL"/>
    <s v="ZOOM"/>
    <x v="162"/>
    <s v="INTRODUCTION TO SOCIOLOGY"/>
    <s v="C1231"/>
    <s v="JOAB OPALA"/>
    <s v="BISF"/>
    <s v="MAIN"/>
    <s v="3"/>
    <n v="0"/>
    <n v="0"/>
    <m/>
    <m/>
    <s v=""/>
    <s v=""/>
    <s v=""/>
    <s v=""/>
    <s v=""/>
    <n v="0"/>
    <s v=""/>
    <s v=""/>
    <s v=""/>
    <s v=""/>
    <s v=""/>
    <s v=""/>
    <m/>
    <s v=""/>
    <x v="0"/>
    <s v="SS"/>
    <s v="KCABSIF"/>
    <s v="BISF"/>
    <x v="1"/>
    <s v="MAIN"/>
    <s v="YEAR2TRIM3"/>
    <s v="A"/>
    <m/>
    <n v="30"/>
    <x v="0"/>
  </r>
  <r>
    <n v="6"/>
    <s v="SATURDAY"/>
    <s v="1730-2030 HRS"/>
    <s v="VIRTUAL"/>
    <s v="ZOOM"/>
    <x v="682"/>
    <s v="SOCIAL INTERRACTIONS IN ECE"/>
    <s v="C1231"/>
    <s v="JOAB OPALA"/>
    <s v="BECE"/>
    <s v="MAIN"/>
    <s v="3"/>
    <m/>
    <m/>
    <n v="6"/>
    <m/>
    <m/>
    <m/>
    <m/>
    <m/>
    <m/>
    <m/>
    <m/>
    <m/>
    <m/>
    <m/>
    <m/>
    <m/>
    <m/>
    <m/>
    <x v="1"/>
    <s v="EPS"/>
    <s v="KCABECE"/>
    <s v="BECE"/>
    <x v="4"/>
    <s v="MAIN"/>
    <s v="Y4S2"/>
    <s v="A"/>
    <m/>
    <m/>
    <x v="0"/>
  </r>
  <r>
    <n v="2"/>
    <s v="TUESDAY"/>
    <s v="1400-1700 HRS"/>
    <s v="VIRTUAL"/>
    <s v="ZOOM"/>
    <x v="682"/>
    <s v="SOCIAL INTERACTION IN ECE"/>
    <s v="C1231"/>
    <s v="JOAB OPALA"/>
    <s v="BECE"/>
    <s v="MAIN"/>
    <s v="3"/>
    <m/>
    <m/>
    <n v="6"/>
    <m/>
    <m/>
    <m/>
    <m/>
    <m/>
    <m/>
    <m/>
    <m/>
    <m/>
    <m/>
    <m/>
    <m/>
    <m/>
    <m/>
    <m/>
    <x v="1"/>
    <s v="EPS"/>
    <s v="KCABECE"/>
    <s v="BECE"/>
    <x v="0"/>
    <s v="MAIN"/>
    <s v="Y4S2"/>
    <s v="A"/>
    <m/>
    <m/>
    <x v="0"/>
  </r>
  <r>
    <n v="5"/>
    <s v="FRIDAY"/>
    <s v="1100-1400 HRS"/>
    <s v="VIRTUAL"/>
    <s v="ZOOM"/>
    <x v="212"/>
    <s v="FOUNDATIONS OF CRITICAL AND CREATIVE THINKING"/>
    <s v="C1231"/>
    <s v="JOAB OPALA"/>
    <s v="BECE"/>
    <s v="MAIN"/>
    <s v="3"/>
    <m/>
    <m/>
    <n v="6"/>
    <m/>
    <m/>
    <m/>
    <m/>
    <m/>
    <m/>
    <m/>
    <m/>
    <m/>
    <m/>
    <m/>
    <m/>
    <m/>
    <m/>
    <m/>
    <x v="1"/>
    <s v="SS"/>
    <s v="KCABECE"/>
    <s v="BECE"/>
    <x v="0"/>
    <s v="MAIN"/>
    <s v="GSSY1S2"/>
    <s v="H"/>
    <m/>
    <m/>
    <x v="0"/>
  </r>
  <r>
    <n v="6"/>
    <s v="SATURDAY"/>
    <s v="1730-2030HRS"/>
    <s v="VIRTUAL"/>
    <s v="ZOOM"/>
    <x v="683"/>
    <s v="PRACTICUM 1"/>
    <s v="C1231"/>
    <s v="JOAB OPALA"/>
    <s v="BECE"/>
    <s v="MAIN"/>
    <s v="3"/>
    <m/>
    <m/>
    <n v="6"/>
    <m/>
    <m/>
    <m/>
    <m/>
    <m/>
    <m/>
    <m/>
    <m/>
    <m/>
    <m/>
    <m/>
    <m/>
    <m/>
    <m/>
    <m/>
    <x v="1"/>
    <s v="EPS"/>
    <s v="KCABECE"/>
    <s v="BECE"/>
    <x v="4"/>
    <s v="MAIN"/>
    <s v="Y1S2"/>
    <s v="A"/>
    <m/>
    <m/>
    <x v="0"/>
  </r>
  <r>
    <n v="4"/>
    <s v="THURSDAY"/>
    <s v="1730-2030HRS"/>
    <s v="VIRTUAL"/>
    <s v="ZOOM"/>
    <x v="684"/>
    <s v="GENERAL METHODS IN ECE"/>
    <s v="C1231"/>
    <s v="JOAB OPALA"/>
    <s v="BECE"/>
    <s v="MAIN"/>
    <s v="3"/>
    <m/>
    <m/>
    <n v="6"/>
    <m/>
    <m/>
    <m/>
    <m/>
    <m/>
    <m/>
    <m/>
    <m/>
    <m/>
    <m/>
    <m/>
    <m/>
    <m/>
    <m/>
    <m/>
    <x v="1"/>
    <s v="EPS"/>
    <s v="KCABECE"/>
    <s v="BECE"/>
    <x v="4"/>
    <s v="MAIN"/>
    <s v="GSSY2S2"/>
    <s v="A"/>
    <m/>
    <m/>
    <x v="0"/>
  </r>
  <r>
    <n v="6"/>
    <s v="SATURDAY"/>
    <s v="1730-2030HRS"/>
    <s v="VIRTUAL"/>
    <s v="ZOOM"/>
    <x v="593"/>
    <s v="THEORY AND METHODS OF ART AND CRAFT"/>
    <s v="C1231"/>
    <s v="JOAB OPALA"/>
    <s v="BECE"/>
    <s v="MAIN"/>
    <s v="3"/>
    <m/>
    <m/>
    <n v="6"/>
    <m/>
    <m/>
    <m/>
    <m/>
    <m/>
    <m/>
    <m/>
    <m/>
    <m/>
    <m/>
    <m/>
    <m/>
    <m/>
    <m/>
    <m/>
    <x v="1"/>
    <s v="EPS"/>
    <s v="KCABECE"/>
    <s v="BECE"/>
    <x v="4"/>
    <s v="MAIN"/>
    <s v="GSSY3S1"/>
    <s v="A"/>
    <m/>
    <n v="30"/>
    <x v="0"/>
  </r>
  <r>
    <n v="6"/>
    <s v="SATURDAY"/>
    <s v="1730-2030HRS"/>
    <s v="VIRTUAL"/>
    <s v="ZOOM"/>
    <x v="685"/>
    <s v="LANGUAGE METHODS FOR EARLY CHILDHOOD EDUCATION"/>
    <s v="C1231"/>
    <s v="JOAB OPALA"/>
    <s v="BECE"/>
    <s v="MAIN"/>
    <s v="3"/>
    <m/>
    <m/>
    <n v="6"/>
    <m/>
    <m/>
    <m/>
    <m/>
    <m/>
    <m/>
    <m/>
    <m/>
    <m/>
    <m/>
    <m/>
    <m/>
    <m/>
    <m/>
    <m/>
    <x v="1"/>
    <s v="EPS"/>
    <s v="KCABECE"/>
    <s v="BECE"/>
    <x v="4"/>
    <s v="MAIN"/>
    <s v="GSSY3S1"/>
    <s v="A"/>
    <m/>
    <m/>
    <x v="0"/>
  </r>
  <r>
    <n v="6"/>
    <s v="SATURDAY"/>
    <s v="1730-2030HRS"/>
    <s v="VIRTUAL"/>
    <s v="ZOOM"/>
    <x v="685"/>
    <s v="LANGUAGE METHODS FOR EARLY CHILDHOOD EDUCATION"/>
    <s v="C1231"/>
    <s v="JOAB OPALA"/>
    <s v="BECE"/>
    <s v="MAIN"/>
    <s v="3"/>
    <m/>
    <m/>
    <n v="6"/>
    <m/>
    <m/>
    <m/>
    <m/>
    <m/>
    <m/>
    <m/>
    <m/>
    <m/>
    <m/>
    <m/>
    <m/>
    <m/>
    <m/>
    <m/>
    <x v="1"/>
    <s v="EPS"/>
    <s v="KCABECE"/>
    <s v="BECE"/>
    <x v="4"/>
    <s v="MAIN"/>
    <s v="Y3S1"/>
    <s v="A"/>
    <m/>
    <m/>
    <x v="0"/>
  </r>
  <r>
    <n v="6"/>
    <s v="SATURDAY"/>
    <s v="1730-2030HRS"/>
    <s v="VIRTUAL"/>
    <s v="ZOOM"/>
    <x v="686"/>
    <s v="KISWAHILI THEORY AND METHODS IN ECE"/>
    <s v="C1231"/>
    <s v="JOAB OPALA"/>
    <s v="BECE"/>
    <s v="MAIN"/>
    <s v="3"/>
    <m/>
    <m/>
    <n v="6"/>
    <m/>
    <m/>
    <m/>
    <m/>
    <m/>
    <m/>
    <m/>
    <m/>
    <m/>
    <m/>
    <m/>
    <m/>
    <m/>
    <m/>
    <m/>
    <x v="1"/>
    <s v="EPS"/>
    <s v="KCABECE"/>
    <s v="BECE"/>
    <x v="4"/>
    <s v="MAIN"/>
    <s v="GSSY3S1"/>
    <s v="A"/>
    <m/>
    <m/>
    <x v="0"/>
  </r>
  <r>
    <n v="6"/>
    <s v="SATURDAY"/>
    <s v="1730-2030HRS"/>
    <s v="VIRTUAL"/>
    <s v="ZOOM"/>
    <x v="686"/>
    <s v="KISWAHILI THEORY AND METHODS IN ECE"/>
    <s v="C1231"/>
    <s v="JOAB OPALA"/>
    <s v="BECE"/>
    <s v="MAIN"/>
    <s v="3"/>
    <m/>
    <m/>
    <n v="6"/>
    <m/>
    <m/>
    <m/>
    <m/>
    <m/>
    <m/>
    <m/>
    <m/>
    <m/>
    <m/>
    <m/>
    <m/>
    <m/>
    <m/>
    <m/>
    <x v="1"/>
    <s v="EPS"/>
    <s v="KCABECE"/>
    <s v="BECE"/>
    <x v="4"/>
    <s v="MAIN"/>
    <s v="Y3S1"/>
    <s v="A"/>
    <m/>
    <m/>
    <x v="0"/>
  </r>
  <r>
    <n v="6"/>
    <s v="SATURDAY"/>
    <s v="1730-2030HRS"/>
    <s v="VIRTUAL"/>
    <s v="ZOOM"/>
    <x v="687"/>
    <s v="THEORY AND METHODS OF RELIGIOUS EDUCATION"/>
    <s v="C1231"/>
    <s v="JOAB OPALA"/>
    <s v="BECE"/>
    <s v="MAIN"/>
    <s v="3"/>
    <m/>
    <m/>
    <n v="6"/>
    <m/>
    <m/>
    <m/>
    <m/>
    <m/>
    <m/>
    <m/>
    <m/>
    <m/>
    <m/>
    <m/>
    <m/>
    <m/>
    <m/>
    <m/>
    <x v="1"/>
    <s v="EPS"/>
    <s v="KCABECE"/>
    <s v="BECE"/>
    <x v="4"/>
    <s v="MAIN"/>
    <s v="GSSY3S1"/>
    <s v="A"/>
    <m/>
    <m/>
    <x v="0"/>
  </r>
  <r>
    <n v="6"/>
    <s v="SATURDAY"/>
    <s v="1730-2030HRS"/>
    <s v="VIRTUAL"/>
    <s v="ZOOM"/>
    <x v="687"/>
    <s v="THEORY AND METHODS OF RELIGIOUS EDUCATION"/>
    <s v="C1231"/>
    <s v="JOAB OPALA"/>
    <s v="BECE"/>
    <s v="MAIN"/>
    <s v="3"/>
    <m/>
    <m/>
    <n v="6"/>
    <m/>
    <m/>
    <m/>
    <m/>
    <m/>
    <m/>
    <m/>
    <m/>
    <m/>
    <m/>
    <m/>
    <m/>
    <m/>
    <m/>
    <m/>
    <x v="1"/>
    <s v="EPS"/>
    <s v="KCABECE"/>
    <s v="BECE"/>
    <x v="4"/>
    <s v="MAIN"/>
    <s v="Y3S1"/>
    <s v="A"/>
    <m/>
    <m/>
    <x v="0"/>
  </r>
  <r>
    <n v="6"/>
    <s v="SATURDAY"/>
    <s v="1730-2030HRS"/>
    <s v="VIRTUAL"/>
    <s v="ZOOM"/>
    <x v="688"/>
    <s v="COMPARATIVE EDUCATION IN ECE"/>
    <s v="C1231"/>
    <s v="JOAB OPALA"/>
    <s v="BECE"/>
    <s v="MAIN"/>
    <s v="3"/>
    <m/>
    <m/>
    <n v="6"/>
    <m/>
    <m/>
    <m/>
    <m/>
    <m/>
    <m/>
    <m/>
    <m/>
    <m/>
    <m/>
    <m/>
    <m/>
    <m/>
    <m/>
    <m/>
    <x v="1"/>
    <s v="EPS"/>
    <s v="KCABECE"/>
    <s v="BECE"/>
    <x v="4"/>
    <s v="MAIN"/>
    <s v="Y4S1"/>
    <s v="A"/>
    <m/>
    <m/>
    <x v="0"/>
  </r>
  <r>
    <n v="6"/>
    <s v="SATURDAY"/>
    <s v="1730-2030HRS"/>
    <s v="VIRTUAL"/>
    <s v="ZOOM"/>
    <x v="689"/>
    <s v="PRE-SCHOOL CURRICULUM"/>
    <s v="C1231"/>
    <s v="JOAB OPALA"/>
    <s v="BECE"/>
    <s v="MAIN"/>
    <s v="3"/>
    <m/>
    <m/>
    <n v="6"/>
    <m/>
    <m/>
    <m/>
    <m/>
    <m/>
    <m/>
    <m/>
    <m/>
    <m/>
    <m/>
    <m/>
    <m/>
    <m/>
    <m/>
    <m/>
    <x v="1"/>
    <s v="EPS"/>
    <s v="KCABECE"/>
    <s v="BECE"/>
    <x v="4"/>
    <s v="MAIN"/>
    <s v="GSSY1S2"/>
    <s v="A"/>
    <m/>
    <n v="30"/>
    <x v="0"/>
  </r>
  <r>
    <n v="6"/>
    <s v="SATURDAY"/>
    <s v="1730-2030HRS"/>
    <s v="VIRTUAL"/>
    <s v="ZOOM"/>
    <x v="689"/>
    <s v="PRE-SCHOOL CURRICULUM IN EARLY CHILDHOOD EDUCATION"/>
    <s v="C1231"/>
    <s v="JOAB OPALA"/>
    <s v="BECE"/>
    <s v="MAIN"/>
    <m/>
    <m/>
    <m/>
    <n v="6"/>
    <m/>
    <m/>
    <m/>
    <m/>
    <m/>
    <m/>
    <m/>
    <m/>
    <m/>
    <m/>
    <m/>
    <m/>
    <m/>
    <m/>
    <m/>
    <x v="1"/>
    <s v="EPS"/>
    <s v="KCABECE"/>
    <s v="BECE"/>
    <x v="4"/>
    <s v="MAIN"/>
    <s v="Y1S2"/>
    <s v="A"/>
    <m/>
    <m/>
    <x v="0"/>
  </r>
  <r>
    <n v="4"/>
    <s v="THURSDAY"/>
    <s v="1100-1400 HRS"/>
    <s v="PHYSICAL"/>
    <s v="TC3-13"/>
    <x v="689"/>
    <s v="PRE-SCHOOL CURRICULUM IN EARLY CHILDHOOD EDUCATION"/>
    <s v="C1231"/>
    <s v="JOAB OPALA"/>
    <s v="BECE"/>
    <s v="MAIN"/>
    <s v="3"/>
    <m/>
    <m/>
    <n v="6"/>
    <m/>
    <m/>
    <m/>
    <m/>
    <m/>
    <m/>
    <m/>
    <m/>
    <m/>
    <m/>
    <m/>
    <m/>
    <m/>
    <m/>
    <m/>
    <x v="1"/>
    <s v="EPS"/>
    <s v="KCABECE"/>
    <s v="BECE"/>
    <x v="0"/>
    <s v="MAIN"/>
    <s v="GSSY1S2"/>
    <s v="A"/>
    <m/>
    <m/>
    <x v="0"/>
  </r>
  <r>
    <n v="6"/>
    <s v="SATURDAY"/>
    <s v="1730-2030HRS"/>
    <s v="VIRTUAL"/>
    <s v="ZOOM"/>
    <x v="690"/>
    <s v="INDOOR AND OUTDOOR PLAY ACTIVITIES"/>
    <s v="C1231"/>
    <s v="JOAB OPALA"/>
    <s v="BECE"/>
    <s v="MAIN"/>
    <s v="3"/>
    <m/>
    <m/>
    <n v="6"/>
    <m/>
    <m/>
    <m/>
    <m/>
    <m/>
    <m/>
    <m/>
    <m/>
    <m/>
    <m/>
    <m/>
    <m/>
    <m/>
    <m/>
    <m/>
    <x v="1"/>
    <s v="EPS"/>
    <s v="KCABECE"/>
    <s v="BECE"/>
    <x v="4"/>
    <s v="MAIN"/>
    <s v="GSSY2S1"/>
    <s v="A"/>
    <m/>
    <m/>
    <x v="0"/>
  </r>
  <r>
    <n v="6"/>
    <s v="SATURDAY"/>
    <s v="1730-2030HRS"/>
    <s v="VIRTUAL"/>
    <s v="ZOOM"/>
    <x v="690"/>
    <s v="INDOOR AND OUTDOOR PLAY ACTIVITIES"/>
    <s v="C1231"/>
    <s v="JOAB OPALA"/>
    <s v="BECE"/>
    <s v="MAIN"/>
    <m/>
    <m/>
    <m/>
    <n v="6"/>
    <m/>
    <m/>
    <m/>
    <m/>
    <m/>
    <m/>
    <m/>
    <m/>
    <m/>
    <m/>
    <m/>
    <m/>
    <m/>
    <m/>
    <m/>
    <x v="1"/>
    <s v="EPS"/>
    <s v="KCABECE"/>
    <s v="BECE"/>
    <x v="4"/>
    <s v="MAIN"/>
    <s v="Y2S1"/>
    <s v="A"/>
    <m/>
    <m/>
    <x v="0"/>
  </r>
  <r>
    <n v="6"/>
    <s v="SATURDAY"/>
    <s v="1730-2030HRS"/>
    <s v="VIRTUAL"/>
    <s v="ZOOM"/>
    <x v="691"/>
    <s v="MATERIAL DEVELOPMENT AND INSTRUCTIONAL MEDIA FOR EARLY CHILDHOOD"/>
    <s v="C1231"/>
    <s v="JOAB OPALA"/>
    <s v="BECE"/>
    <s v="MAIN"/>
    <s v="3"/>
    <m/>
    <m/>
    <n v="6"/>
    <m/>
    <m/>
    <m/>
    <m/>
    <m/>
    <m/>
    <m/>
    <m/>
    <m/>
    <m/>
    <m/>
    <m/>
    <m/>
    <m/>
    <m/>
    <x v="1"/>
    <s v="EPS"/>
    <s v="KCABECE"/>
    <s v="BECE"/>
    <x v="4"/>
    <s v="MAIN"/>
    <s v="GSSY2S1"/>
    <s v="A"/>
    <m/>
    <n v="30"/>
    <x v="0"/>
  </r>
  <r>
    <n v="6"/>
    <s v="SATURDAY"/>
    <s v="1730-2030HRS"/>
    <s v="VIRTUAL"/>
    <s v="ZOOM"/>
    <x v="691"/>
    <s v="MATERIAL DEVELOPMENT AND INSTRUCTIONAL MEDIA FOR EARLY CHILDHOOD"/>
    <s v="C1231"/>
    <s v="JOAB OPALA"/>
    <s v="BECE"/>
    <s v="MAIN"/>
    <m/>
    <m/>
    <m/>
    <n v="6"/>
    <m/>
    <m/>
    <m/>
    <m/>
    <m/>
    <m/>
    <m/>
    <m/>
    <m/>
    <m/>
    <m/>
    <m/>
    <m/>
    <m/>
    <m/>
    <x v="1"/>
    <s v="EPS"/>
    <s v="KCABECE"/>
    <s v="BECE"/>
    <x v="4"/>
    <s v="MAIN"/>
    <s v="Y2S1"/>
    <s v="A"/>
    <m/>
    <m/>
    <x v="0"/>
  </r>
  <r>
    <n v="6"/>
    <s v="SATURDAY"/>
    <s v="1730-2030HRS"/>
    <s v="VIRTUAL"/>
    <s v="ZOOM"/>
    <x v="692"/>
    <s v="HUMAN LEARNING"/>
    <s v="C1231"/>
    <s v="JOAB OPALA"/>
    <s v="BECE"/>
    <s v="MAIN"/>
    <s v="3"/>
    <m/>
    <m/>
    <n v="6"/>
    <m/>
    <m/>
    <m/>
    <m/>
    <m/>
    <m/>
    <m/>
    <m/>
    <m/>
    <m/>
    <m/>
    <m/>
    <m/>
    <m/>
    <m/>
    <x v="1"/>
    <s v="EPS"/>
    <s v="KCABECE"/>
    <s v="BECE"/>
    <x v="4"/>
    <s v="MAIN"/>
    <s v="GSSY3S2"/>
    <s v="A"/>
    <m/>
    <n v="30"/>
    <x v="0"/>
  </r>
  <r>
    <n v="6"/>
    <s v="SATURDAY"/>
    <s v="1730-2030 HRS"/>
    <s v="VIRTUAL"/>
    <s v="ZOOM"/>
    <x v="693"/>
    <s v="BEHAVIOUR DISORDERS IN CHILDREN"/>
    <s v="C1231"/>
    <s v="JOAB OPALA"/>
    <s v="BECE"/>
    <s v="MAIN"/>
    <s v="3"/>
    <m/>
    <m/>
    <n v="6"/>
    <m/>
    <m/>
    <m/>
    <m/>
    <m/>
    <m/>
    <m/>
    <m/>
    <m/>
    <m/>
    <m/>
    <m/>
    <m/>
    <m/>
    <m/>
    <x v="1"/>
    <s v="EPS"/>
    <s v="KCABECE"/>
    <s v="BECE"/>
    <x v="4"/>
    <s v="MAIN"/>
    <s v="Y4S2"/>
    <s v="A"/>
    <m/>
    <m/>
    <x v="0"/>
  </r>
  <r>
    <n v="3"/>
    <s v="WEDNESDAY"/>
    <s v="1100-1400 HRS"/>
    <s v="VIRTUAL"/>
    <s v="ZOOM"/>
    <x v="599"/>
    <s v="RESEARCH IN FAMILY STUDIES 1 THEORY"/>
    <s v="C1231"/>
    <s v="JOAB OPALA"/>
    <s v="BECE"/>
    <s v="MAIN"/>
    <s v="3"/>
    <m/>
    <m/>
    <n v="6"/>
    <m/>
    <m/>
    <m/>
    <m/>
    <m/>
    <m/>
    <m/>
    <m/>
    <m/>
    <m/>
    <m/>
    <m/>
    <m/>
    <m/>
    <m/>
    <x v="1"/>
    <s v="EPS"/>
    <s v="KCABECE"/>
    <s v="BECE"/>
    <x v="0"/>
    <s v="MAIN"/>
    <s v="Y4S2"/>
    <s v="A"/>
    <m/>
    <m/>
    <x v="0"/>
  </r>
  <r>
    <n v="6"/>
    <s v="SATURDAY"/>
    <s v="1730-2030HRS"/>
    <s v="VIRTUAL"/>
    <s v="ZOOM"/>
    <x v="694"/>
    <s v="PRACTICUM 3"/>
    <s v="C1231"/>
    <s v="JOAB OPALA"/>
    <s v="BECE"/>
    <s v="MAIN"/>
    <s v="3"/>
    <m/>
    <m/>
    <n v="6"/>
    <m/>
    <m/>
    <m/>
    <m/>
    <m/>
    <m/>
    <m/>
    <m/>
    <m/>
    <m/>
    <m/>
    <m/>
    <m/>
    <m/>
    <m/>
    <x v="1"/>
    <s v="EPS"/>
    <s v="KCABECE"/>
    <s v="BECE"/>
    <x v="4"/>
    <s v="MAIN"/>
    <s v="Y4S1"/>
    <s v="A"/>
    <m/>
    <m/>
    <x v="0"/>
  </r>
  <r>
    <n v="3"/>
    <s v="WEDNESDAY"/>
    <s v="0800-1100 HRS"/>
    <s v="PHYSICAL"/>
    <s v="TC 2-4"/>
    <x v="695"/>
    <s v="COMMUNITY AND SOCIAL JUSTICE"/>
    <s v="C1233"/>
    <s v="PATRICK MURIUKI"/>
    <s v="BCCJ"/>
    <s v="MAIN"/>
    <n v="3"/>
    <n v="3"/>
    <n v="1"/>
    <n v="10"/>
    <s v=""/>
    <s v=""/>
    <s v=""/>
    <s v=""/>
    <s v=""/>
    <s v=""/>
    <s v=""/>
    <s v=""/>
    <s v=""/>
    <s v=""/>
    <s v=""/>
    <s v=""/>
    <s v=""/>
    <m/>
    <s v=""/>
    <x v="1"/>
    <s v="EPS"/>
    <s v="KCABACY"/>
    <s v="BCCJ"/>
    <x v="0"/>
    <s v="MAIN"/>
    <s v="GSSY2S2"/>
    <s v="A"/>
    <m/>
    <m/>
    <x v="0"/>
  </r>
  <r>
    <n v="4"/>
    <s v="THURSDAY"/>
    <s v="1100-1400 HRS"/>
    <s v="PHYSICAL"/>
    <s v="TC 2-3"/>
    <x v="696"/>
    <s v="PRINCIPLES OF CRIMINOLOGY"/>
    <s v="C1233"/>
    <s v="PATRICK MURIUKI"/>
    <s v="DCCJ"/>
    <s v="MAIN"/>
    <n v="3"/>
    <n v="3"/>
    <n v="1"/>
    <n v="6"/>
    <s v=""/>
    <s v=""/>
    <s v=""/>
    <s v=""/>
    <s v=""/>
    <s v=""/>
    <s v=""/>
    <s v=""/>
    <s v=""/>
    <s v=""/>
    <s v=""/>
    <s v=""/>
    <s v=""/>
    <m/>
    <s v=""/>
    <x v="1"/>
    <s v="EPS"/>
    <s v="KCADCCJ"/>
    <s v="DCCJ"/>
    <x v="0"/>
    <s v="MAIN"/>
    <s v="TRIM 1"/>
    <s v="A"/>
    <m/>
    <m/>
    <x v="0"/>
  </r>
  <r>
    <n v="1"/>
    <s v="MONDAY"/>
    <s v="1400-1700 HRS"/>
    <s v="VIRTUAL"/>
    <s v="ZOOM"/>
    <x v="697"/>
    <s v="TRADITIONAL JUSTICE"/>
    <s v="C1233"/>
    <s v="PATRICK MURIUKI"/>
    <s v="BCCJ"/>
    <s v="MAIN"/>
    <n v="3"/>
    <n v="3"/>
    <n v="1"/>
    <n v="10"/>
    <s v=""/>
    <s v=""/>
    <s v=""/>
    <s v=""/>
    <s v=""/>
    <s v=""/>
    <s v=""/>
    <s v=""/>
    <s v=""/>
    <s v=""/>
    <s v=""/>
    <s v=""/>
    <s v=""/>
    <m/>
    <s v=""/>
    <x v="1"/>
    <s v="EPS"/>
    <s v="KCABACY"/>
    <s v="BCCJ"/>
    <x v="0"/>
    <s v="MAIN"/>
    <s v="GSSY3S1"/>
    <s v="A"/>
    <m/>
    <m/>
    <x v="0"/>
  </r>
  <r>
    <n v="1"/>
    <s v="MONDAY"/>
    <s v="1100-1400 HRS"/>
    <s v="PHYSICAL"/>
    <s v="AMPHITHEATRE"/>
    <x v="698"/>
    <s v="PRINCIPLES OF FORENSIC SCIENCE"/>
    <s v="C1233"/>
    <s v="PATRICK MURIUKI"/>
    <s v="DCCJ"/>
    <s v="MAIN"/>
    <n v="3"/>
    <n v="3"/>
    <n v="1"/>
    <n v="6"/>
    <s v=""/>
    <s v=""/>
    <s v=""/>
    <s v=""/>
    <s v=""/>
    <s v=""/>
    <s v=""/>
    <s v=""/>
    <s v=""/>
    <s v=""/>
    <s v=""/>
    <s v=""/>
    <s v=""/>
    <m/>
    <s v=""/>
    <x v="1"/>
    <s v="EPS"/>
    <s v="KCADCCJ"/>
    <s v="DCCJ"/>
    <x v="0"/>
    <s v="MAIN"/>
    <s v="TRIM 2"/>
    <s v="A"/>
    <m/>
    <m/>
    <x v="0"/>
  </r>
  <r>
    <n v="6"/>
    <s v="SATURDAY"/>
    <s v="1730-2030 HRS"/>
    <s v="VIRTUAL"/>
    <s v="ZOOM"/>
    <x v="699"/>
    <s v="VICTIMOLOGY"/>
    <s v="C1233"/>
    <s v="PATRICK MURIUKI"/>
    <s v="BCCJ"/>
    <s v="MAIN"/>
    <n v="3"/>
    <n v="3"/>
    <n v="1"/>
    <n v="5"/>
    <s v=""/>
    <s v=""/>
    <s v=""/>
    <s v=""/>
    <s v=""/>
    <s v=""/>
    <s v=""/>
    <s v=""/>
    <s v=""/>
    <s v=""/>
    <s v=""/>
    <s v=""/>
    <s v=""/>
    <m/>
    <s v=""/>
    <x v="1"/>
    <s v="EPS"/>
    <s v="KCABACY"/>
    <s v="BCCJ"/>
    <x v="4"/>
    <s v="MAIN"/>
    <s v="Y4S1"/>
    <s v="A"/>
    <m/>
    <m/>
    <x v="0"/>
  </r>
  <r>
    <n v="1"/>
    <s v="MONDAY"/>
    <s v="0800-1100 HRS"/>
    <s v="VIRTUAL"/>
    <s v="ZOOM"/>
    <x v="699"/>
    <s v="VICTIMOLOGY"/>
    <s v="C1233"/>
    <s v="PATRICK MURIUKI"/>
    <s v="BCCJ"/>
    <s v="MAIN"/>
    <n v="3"/>
    <n v="3"/>
    <n v="1"/>
    <n v="6"/>
    <s v=""/>
    <s v=""/>
    <s v=""/>
    <s v=""/>
    <s v=""/>
    <s v=""/>
    <s v=""/>
    <s v=""/>
    <s v=""/>
    <s v=""/>
    <s v=""/>
    <s v=""/>
    <s v=""/>
    <m/>
    <s v=""/>
    <x v="1"/>
    <s v="EPS"/>
    <s v="KCABACY"/>
    <s v="BCCJ"/>
    <x v="0"/>
    <s v="MAIN"/>
    <s v="GSSY4S1"/>
    <s v="A"/>
    <m/>
    <m/>
    <x v="0"/>
  </r>
  <r>
    <n v="2"/>
    <s v="TUESDAY"/>
    <s v="1400-1700 HRS"/>
    <s v="VIRTUAL"/>
    <s v="ZOOM"/>
    <x v="700"/>
    <s v="CUSTOM BORDER PROTECTION AND BIODIVERSITY"/>
    <s v="C1233"/>
    <s v="PATRICK MURIUKI"/>
    <s v="BCCJ"/>
    <s v="MAIN"/>
    <n v="3"/>
    <n v="3"/>
    <n v="1"/>
    <n v="6"/>
    <s v=""/>
    <s v=""/>
    <s v=""/>
    <s v=""/>
    <s v=""/>
    <s v=""/>
    <s v=""/>
    <s v=""/>
    <s v=""/>
    <s v=""/>
    <s v=""/>
    <s v=""/>
    <s v=""/>
    <m/>
    <s v=""/>
    <x v="1"/>
    <s v="EPS"/>
    <s v="KCABACY"/>
    <s v="BCCJ"/>
    <x v="0"/>
    <s v="MAIN"/>
    <s v="GSSY4S2"/>
    <s v="A"/>
    <m/>
    <n v="30"/>
    <x v="0"/>
  </r>
  <r>
    <n v="2"/>
    <s v="TUESDAY"/>
    <s v="1400-1700 HRS"/>
    <s v="PHYSICAL"/>
    <s v="TC 2-3"/>
    <x v="701"/>
    <s v="POLICING IN COMPARATIVE PERSPECTIVE"/>
    <s v="C1233"/>
    <s v="PATRICK MURIUKI"/>
    <s v="DCCJ"/>
    <s v="MAIN"/>
    <n v="3"/>
    <n v="3"/>
    <n v="1"/>
    <n v="6"/>
    <s v=""/>
    <s v=""/>
    <s v=""/>
    <s v=""/>
    <s v=""/>
    <s v=""/>
    <s v=""/>
    <s v=""/>
    <s v=""/>
    <s v=""/>
    <s v=""/>
    <s v=""/>
    <s v=""/>
    <m/>
    <s v=""/>
    <x v="1"/>
    <s v="EPS"/>
    <s v="KCADCCJ"/>
    <s v="DCCJ"/>
    <x v="0"/>
    <s v="MAIN"/>
    <s v="TRIM 4"/>
    <s v="A"/>
    <m/>
    <m/>
    <x v="0"/>
  </r>
  <r>
    <n v="2"/>
    <s v="TUESDAY"/>
    <s v="1100-1400 HRS"/>
    <s v="VIRTUAL"/>
    <s v="ZOOM"/>
    <x v="702"/>
    <s v="JUVENILE DELINQUENCY"/>
    <s v="C1233"/>
    <s v="PATRICK MURIUKI"/>
    <s v="DCCJ"/>
    <s v="MAIN"/>
    <n v="3"/>
    <n v="3"/>
    <n v="1"/>
    <n v="6"/>
    <s v=""/>
    <s v=""/>
    <s v=""/>
    <s v=""/>
    <s v=""/>
    <s v=""/>
    <s v=""/>
    <s v=""/>
    <s v=""/>
    <s v=""/>
    <s v=""/>
    <s v=""/>
    <s v=""/>
    <m/>
    <s v=""/>
    <x v="1"/>
    <s v="EPS"/>
    <s v="KCADCCJ"/>
    <s v="DCCJ"/>
    <x v="0"/>
    <s v="MAIN"/>
    <s v="TRIM 5"/>
    <s v="A"/>
    <m/>
    <m/>
    <x v="0"/>
  </r>
  <r>
    <n v="2"/>
    <s v="TUESDAY"/>
    <s v="0800-1100 HRS"/>
    <s v="PHYSICAL"/>
    <s v="LT 1-2"/>
    <x v="258"/>
    <s v="EDUCATIONAL GUIDANCE AND Counselling"/>
    <s v="C1233"/>
    <s v="PATRICK MURIUKI"/>
    <s v="B.Ed(Arts)"/>
    <s v="MAIN"/>
    <m/>
    <n v="0"/>
    <n v="0"/>
    <n v="5"/>
    <s v=""/>
    <s v=""/>
    <s v=""/>
    <s v=""/>
    <s v=""/>
    <s v=""/>
    <s v=""/>
    <s v=""/>
    <s v=""/>
    <n v="0"/>
    <s v=""/>
    <s v=""/>
    <s v=""/>
    <m/>
    <s v=""/>
    <x v="1"/>
    <s v="EPS"/>
    <s v="KCABEDUORD"/>
    <s v="B.Ed(Arts)"/>
    <x v="0"/>
    <s v="MAIN"/>
    <s v="GSSY2S2"/>
    <s v="A"/>
    <m/>
    <m/>
    <x v="0"/>
  </r>
  <r>
    <n v="4"/>
    <s v="THURSDAY"/>
    <s v="0800-1100 HRS"/>
    <s v="PHYSICAL"/>
    <s v="LT 2-4"/>
    <x v="233"/>
    <s v="INTRODUCTION TO MACROECONOMICS"/>
    <s v="C1237"/>
    <s v="POLLYNE MUTUNGA"/>
    <s v="BSC EandS"/>
    <s v="MAIN"/>
    <n v="3"/>
    <n v="3"/>
    <n v="1"/>
    <n v="100"/>
    <s v=""/>
    <s v=""/>
    <s v=""/>
    <s v=""/>
    <s v=""/>
    <s v=""/>
    <s v=""/>
    <s v=""/>
    <s v=""/>
    <s v=""/>
    <s v=""/>
    <s v=""/>
    <s v=""/>
    <m/>
    <s v=""/>
    <x v="2"/>
    <s v="ECOSTA"/>
    <s v="KCABECOSTA"/>
    <s v="BSC EandS"/>
    <x v="0"/>
    <s v="MAIN"/>
    <s v="YEAR1TRIM2"/>
    <s v="B"/>
    <m/>
    <m/>
    <x v="0"/>
  </r>
  <r>
    <n v="1"/>
    <s v="MONDAY"/>
    <s v="1100-1400 HRS"/>
    <s v="PHYSICAL"/>
    <s v="TC 4-10"/>
    <x v="703"/>
    <s v="MATHEMATICS FOR ECONOMICS"/>
    <s v="C1237"/>
    <s v="POLLYNE MUTUNGA"/>
    <s v="BEBS"/>
    <s v="MAIN"/>
    <m/>
    <n v="0"/>
    <n v="0"/>
    <m/>
    <s v=""/>
    <s v=""/>
    <s v=""/>
    <s v=""/>
    <s v=""/>
    <s v=""/>
    <s v=""/>
    <s v=""/>
    <s v=""/>
    <n v="0"/>
    <s v=""/>
    <s v=""/>
    <s v=""/>
    <m/>
    <s v=""/>
    <x v="2"/>
    <s v="ECOSTA"/>
    <s v="KCABEBS"/>
    <s v="BEBS"/>
    <x v="0"/>
    <s v="MAIN"/>
    <s v="YEAR1TRIM2"/>
    <s v="A"/>
    <m/>
    <m/>
    <x v="0"/>
  </r>
  <r>
    <n v="1"/>
    <s v="MONDAY"/>
    <s v="1100-1400 HRS"/>
    <s v="PHYSICAL"/>
    <s v="TC 4-10"/>
    <x v="703"/>
    <s v="MATHEMATICS FOR ECONOMICS"/>
    <s v="C1237"/>
    <s v="POLLYNE MUTUNGA"/>
    <s v="BSC EandS"/>
    <s v="MAIN"/>
    <n v="3"/>
    <n v="3"/>
    <n v="1"/>
    <n v="22"/>
    <s v=""/>
    <s v=""/>
    <s v=""/>
    <s v=""/>
    <s v=""/>
    <s v=""/>
    <s v=""/>
    <s v=""/>
    <s v=""/>
    <s v=""/>
    <s v=""/>
    <s v=""/>
    <s v=""/>
    <m/>
    <s v=""/>
    <x v="2"/>
    <s v="ECOSTA"/>
    <s v="KCABECOSTA"/>
    <s v="BSC EandS"/>
    <x v="0"/>
    <s v="MAIN"/>
    <s v="YEAR1TRIM2"/>
    <s v="A"/>
    <m/>
    <m/>
    <x v="0"/>
  </r>
  <r>
    <n v="3"/>
    <s v="WEDNESDAY"/>
    <s v="1400-1700 HRS"/>
    <s v="PHYSICAL"/>
    <s v="TC 3-6"/>
    <x v="704"/>
    <s v="DEVELOPMENT ECONOMICS"/>
    <s v="C1237"/>
    <s v="POLLYNE MUTUNGA"/>
    <s v="BEBS"/>
    <s v="MAIN"/>
    <m/>
    <n v="0"/>
    <n v="0"/>
    <n v="30"/>
    <s v=""/>
    <s v=""/>
    <s v=""/>
    <s v=""/>
    <s v=""/>
    <s v=""/>
    <s v=""/>
    <s v=""/>
    <s v=""/>
    <n v="0"/>
    <s v=""/>
    <s v=""/>
    <s v=""/>
    <m/>
    <s v=""/>
    <x v="2"/>
    <s v="ECOSTA"/>
    <s v="KCABEBS"/>
    <s v="BEBS"/>
    <x v="0"/>
    <s v="MAIN"/>
    <s v="YEAR1TRIM3"/>
    <s v="A"/>
    <m/>
    <n v="75"/>
    <x v="0"/>
  </r>
  <r>
    <n v="3"/>
    <s v="WEDNESDAY"/>
    <s v="1400-1700 HRS"/>
    <s v="PHYSICAL"/>
    <s v="TC 3-6"/>
    <x v="704"/>
    <s v="DEVELOPMENT ECONOMICS"/>
    <s v="C1237"/>
    <s v="POLLYNE MUTUNGA"/>
    <s v="BSC EandS"/>
    <s v="MAIN"/>
    <n v="3"/>
    <n v="3"/>
    <n v="1"/>
    <n v="30"/>
    <s v=""/>
    <s v=""/>
    <s v=""/>
    <s v=""/>
    <s v=""/>
    <s v=""/>
    <s v=""/>
    <s v=""/>
    <s v=""/>
    <s v=""/>
    <s v=""/>
    <s v=""/>
    <s v=""/>
    <m/>
    <s v=""/>
    <x v="2"/>
    <s v="ECOSTA"/>
    <s v="KCABECOSTA"/>
    <s v="BSC EandS"/>
    <x v="0"/>
    <s v="MAIN"/>
    <s v="YEAR1TRIM3"/>
    <s v="A"/>
    <m/>
    <m/>
    <x v="0"/>
  </r>
  <r>
    <n v="5"/>
    <s v="FRIDAY"/>
    <s v="1100-1400 HRS"/>
    <s v="PHYSICAL"/>
    <s v="TC 4-10"/>
    <x v="705"/>
    <s v="FOUNDATIONS OF POLICY ANALYSIS"/>
    <s v="C1237"/>
    <s v="POLLYNE MUTUNGA"/>
    <s v="BSC EandS"/>
    <s v="MAIN"/>
    <n v="3"/>
    <n v="3"/>
    <n v="1"/>
    <n v="78"/>
    <s v=""/>
    <s v=""/>
    <s v=""/>
    <s v=""/>
    <s v=""/>
    <s v=""/>
    <s v=""/>
    <s v=""/>
    <s v=""/>
    <s v=""/>
    <s v=""/>
    <s v=""/>
    <s v=""/>
    <m/>
    <s v=""/>
    <x v="2"/>
    <s v="ECOSTA"/>
    <s v="KCABECOSTA"/>
    <s v="BSC EandS"/>
    <x v="0"/>
    <s v="MAIN"/>
    <s v="YEAR2TRIM2"/>
    <s v="A"/>
    <m/>
    <m/>
    <x v="0"/>
  </r>
  <r>
    <n v="1"/>
    <s v="MONDAY"/>
    <s v="0800-1100 HRS"/>
    <s v="VIRTUAL"/>
    <s v="ZOOM"/>
    <x v="706"/>
    <s v="INTERNATIONAL ECONOMICS"/>
    <s v="C1237"/>
    <s v="POLLYNE MUTUNGA"/>
    <s v="BPM"/>
    <s v="MAIN"/>
    <m/>
    <n v="0"/>
    <n v="0"/>
    <n v="80"/>
    <s v=""/>
    <s v=""/>
    <s v=""/>
    <s v=""/>
    <s v=""/>
    <s v=""/>
    <s v=""/>
    <n v="0"/>
    <s v=""/>
    <s v=""/>
    <s v=""/>
    <s v=""/>
    <s v=""/>
    <m/>
    <s v=""/>
    <x v="2"/>
    <s v="ECOSTA"/>
    <s v="KCABSCPM"/>
    <s v="BPM"/>
    <x v="0"/>
    <s v="MAIN"/>
    <s v="YEAR3TRIM2"/>
    <s v="A"/>
    <s v="EO"/>
    <n v="87"/>
    <x v="0"/>
  </r>
  <r>
    <n v="1"/>
    <s v="MONDAY"/>
    <s v="0800-1100 HRS"/>
    <s v="VIRTUAL"/>
    <s v="ZOOM"/>
    <x v="706"/>
    <s v="INTERNATIONAL ECONOMICS"/>
    <s v="C1237"/>
    <s v="POLLYNE MUTUNGA"/>
    <s v="IBM"/>
    <s v="MAIN"/>
    <m/>
    <n v="0"/>
    <n v="0"/>
    <n v="80"/>
    <s v=""/>
    <s v=""/>
    <s v=""/>
    <s v=""/>
    <s v=""/>
    <s v=""/>
    <s v=""/>
    <n v="0"/>
    <s v=""/>
    <s v=""/>
    <s v=""/>
    <s v=""/>
    <s v=""/>
    <m/>
    <s v=""/>
    <x v="2"/>
    <s v="ECOSTA"/>
    <s v="KCABSIBM"/>
    <s v="IBM"/>
    <x v="0"/>
    <s v="MAIN"/>
    <s v="YEAR3TRIM2"/>
    <s v="A"/>
    <s v="EO"/>
    <n v="87"/>
    <x v="0"/>
  </r>
  <r>
    <n v="1"/>
    <s v="MONDAY"/>
    <s v="0800-1100 HRS"/>
    <s v="VIRTUAL"/>
    <s v="ZOOM"/>
    <x v="706"/>
    <s v="INTERNATIONAL ECONOMICS"/>
    <s v="C1237"/>
    <s v="POLLYNE MUTUNGA"/>
    <s v="BSC EandS"/>
    <s v="MAIN"/>
    <n v="3"/>
    <n v="3"/>
    <n v="1"/>
    <n v="80"/>
    <s v=""/>
    <s v=""/>
    <s v=""/>
    <s v=""/>
    <s v=""/>
    <s v=""/>
    <s v=""/>
    <s v=""/>
    <s v=""/>
    <s v=""/>
    <s v=""/>
    <s v=""/>
    <s v=""/>
    <m/>
    <s v=""/>
    <x v="2"/>
    <s v="ECOSTA"/>
    <s v="KCABECOSTA"/>
    <s v="BSC EandS"/>
    <x v="0"/>
    <s v="MAIN"/>
    <s v="YEAR3TRIM2"/>
    <s v="A"/>
    <s v="EO"/>
    <m/>
    <x v="0"/>
  </r>
  <r>
    <n v="6"/>
    <s v="SATURDAY"/>
    <s v="1730-2030HRS"/>
    <s v="VIRTUAL"/>
    <s v="ZOOM"/>
    <x v="707"/>
    <s v="ROLE OF FAMILY IN A CHANGING SOCIETY"/>
    <s v="C1250"/>
    <s v="ANNE NDUNG'U"/>
    <s v="BECE"/>
    <s v="MAIN"/>
    <s v="3"/>
    <m/>
    <m/>
    <n v="6"/>
    <m/>
    <m/>
    <m/>
    <m/>
    <m/>
    <m/>
    <m/>
    <m/>
    <m/>
    <m/>
    <m/>
    <m/>
    <m/>
    <m/>
    <m/>
    <x v="1"/>
    <s v="EPS"/>
    <s v="KCABECE"/>
    <s v="BECE"/>
    <x v="4"/>
    <s v="MAIN"/>
    <s v="Y4S1"/>
    <s v="A"/>
    <m/>
    <m/>
    <x v="0"/>
  </r>
  <r>
    <n v="1"/>
    <s v="MONDAY"/>
    <s v="0800-1100 HRS"/>
    <s v="VIRTUAL"/>
    <s v="ZOOM"/>
    <x v="270"/>
    <s v="HEALTH AWARENESS AND LIFE SKILLS"/>
    <s v="C1250"/>
    <s v="ANNE NDUNG'U"/>
    <s v="BAC"/>
    <s v="MAIN"/>
    <m/>
    <n v="0"/>
    <n v="0"/>
    <m/>
    <m/>
    <s v=""/>
    <s v=""/>
    <s v=""/>
    <s v=""/>
    <s v=""/>
    <n v="0"/>
    <s v=""/>
    <s v=""/>
    <s v=""/>
    <s v=""/>
    <s v=""/>
    <s v=""/>
    <m/>
    <s v=""/>
    <x v="0"/>
    <s v="SS"/>
    <s v="KCABAC"/>
    <s v="BAC"/>
    <x v="0"/>
    <s v="MAIN"/>
    <s v="YEAR1TRIM2"/>
    <s v="G"/>
    <m/>
    <n v="32"/>
    <x v="0"/>
  </r>
  <r>
    <n v="1"/>
    <s v="MONDAY"/>
    <s v="0800-1100 HRS"/>
    <s v="VIRTUAL"/>
    <s v="ZOOM"/>
    <x v="270"/>
    <s v="HEALTH AWARENESS AND LIFE SKILLS"/>
    <s v="C1250"/>
    <s v="ANNE NDUNG'U"/>
    <s v="BBIT"/>
    <s v="TOWN"/>
    <s v="3"/>
    <s v="3"/>
    <n v="1"/>
    <n v="22"/>
    <m/>
    <s v=""/>
    <s v=""/>
    <s v=""/>
    <s v=""/>
    <s v=""/>
    <n v="1"/>
    <s v=""/>
    <s v=""/>
    <s v=""/>
    <s v=""/>
    <s v=""/>
    <s v=""/>
    <m/>
    <s v=""/>
    <x v="0"/>
    <s v="SS"/>
    <s v="KCABBIT"/>
    <s v="BBIT"/>
    <x v="0"/>
    <s v="TOWN"/>
    <s v="YEAR1TRIM2"/>
    <s v="G"/>
    <m/>
    <n v="32"/>
    <x v="0"/>
  </r>
  <r>
    <n v="5"/>
    <s v="FRIDAY"/>
    <s v="0800-1100 HRS"/>
    <s v="VIRTUAL"/>
    <s v="ZOOM"/>
    <x v="683"/>
    <s v="PRACTICUM 1"/>
    <s v="C1250"/>
    <s v="ANNE NDUNG'U"/>
    <s v="BECE"/>
    <s v="MAIN"/>
    <s v="3"/>
    <m/>
    <m/>
    <n v="6"/>
    <m/>
    <m/>
    <m/>
    <m/>
    <m/>
    <m/>
    <m/>
    <m/>
    <m/>
    <m/>
    <m/>
    <m/>
    <m/>
    <m/>
    <m/>
    <x v="1"/>
    <s v="EPS"/>
    <s v="KCABECE"/>
    <s v="BECE"/>
    <x v="0"/>
    <s v="MAIN"/>
    <s v="GSSY1S2"/>
    <s v="A"/>
    <m/>
    <m/>
    <x v="0"/>
  </r>
  <r>
    <n v="6"/>
    <s v="SATURDAY"/>
    <s v="1730-2030HRS"/>
    <s v="VIRTUAL"/>
    <s v="ZOOM"/>
    <x v="708"/>
    <s v="THEORY AND METHODS OF MUSIC, MOVEMENT AND DRAMA"/>
    <s v="C1250"/>
    <s v="ANNE NDUNG'U"/>
    <s v="BECE"/>
    <s v="MAIN"/>
    <s v="3"/>
    <m/>
    <m/>
    <n v="6"/>
    <m/>
    <m/>
    <m/>
    <m/>
    <m/>
    <m/>
    <m/>
    <m/>
    <m/>
    <m/>
    <m/>
    <m/>
    <m/>
    <m/>
    <m/>
    <x v="1"/>
    <s v="EPS"/>
    <s v="KCABECE"/>
    <s v="BECE"/>
    <x v="4"/>
    <s v="MAIN"/>
    <s v="GSSY3S1"/>
    <s v="A"/>
    <m/>
    <m/>
    <x v="0"/>
  </r>
  <r>
    <n v="6"/>
    <s v="SATURDAY"/>
    <s v="1730-2030HRS"/>
    <s v="VIRTUAL"/>
    <s v="ZOOM"/>
    <x v="708"/>
    <s v="THEORY AND METHODS OF MUSIC, MOVEMENT AND DRAMA"/>
    <s v="C1250"/>
    <s v="ANNE NDUNG'U"/>
    <s v="BECE"/>
    <s v="MAIN"/>
    <m/>
    <m/>
    <m/>
    <n v="6"/>
    <m/>
    <m/>
    <m/>
    <m/>
    <m/>
    <m/>
    <m/>
    <m/>
    <m/>
    <m/>
    <m/>
    <m/>
    <m/>
    <m/>
    <m/>
    <x v="1"/>
    <s v="EPS"/>
    <s v="KCABECE"/>
    <s v="BECE"/>
    <x v="4"/>
    <s v="MAIN"/>
    <s v="Y3S1"/>
    <s v="A"/>
    <m/>
    <m/>
    <x v="0"/>
  </r>
  <r>
    <n v="1"/>
    <s v="MONDAY"/>
    <s v="1700-1900 HRS"/>
    <s v="VIRTUAL"/>
    <s v="ZOOM"/>
    <x v="708"/>
    <s v="THEORY AND METHODS OF MUSIC, MOVEMENT AND DRAMA"/>
    <s v="C1250"/>
    <s v="ANNE NDUNG'U"/>
    <s v="BECE"/>
    <s v="MAIN"/>
    <s v="3"/>
    <m/>
    <m/>
    <n v="6"/>
    <m/>
    <m/>
    <m/>
    <m/>
    <m/>
    <m/>
    <m/>
    <m/>
    <m/>
    <m/>
    <m/>
    <m/>
    <m/>
    <m/>
    <m/>
    <x v="1"/>
    <s v="EPS"/>
    <s v="KCABECE"/>
    <s v="BECE"/>
    <x v="0"/>
    <s v="MAIN"/>
    <s v="GSSY3S1"/>
    <s v="A"/>
    <m/>
    <m/>
    <x v="0"/>
  </r>
  <r>
    <n v="6"/>
    <s v="SATURDAY"/>
    <s v="1730-2030HRS"/>
    <s v="VIRTUAL"/>
    <s v="ZOOM"/>
    <x v="709"/>
    <s v="THEORY AND METHODS OF TEACHING MATHEMATICS"/>
    <s v="C1250"/>
    <s v="ANNE NDUNG'U"/>
    <s v="BECE"/>
    <s v="MAIN"/>
    <s v="3"/>
    <m/>
    <m/>
    <n v="6"/>
    <m/>
    <m/>
    <m/>
    <m/>
    <m/>
    <m/>
    <m/>
    <m/>
    <m/>
    <m/>
    <m/>
    <m/>
    <m/>
    <m/>
    <m/>
    <x v="1"/>
    <s v="EPS"/>
    <s v="KCABECE"/>
    <s v="BECE"/>
    <x v="4"/>
    <s v="MAIN"/>
    <s v="GSSY3S1"/>
    <s v="A"/>
    <m/>
    <m/>
    <x v="0"/>
  </r>
  <r>
    <n v="6"/>
    <s v="SATURDAY"/>
    <s v="1730-2030HRS"/>
    <s v="VIRTUAL"/>
    <s v="ZOOM"/>
    <x v="709"/>
    <s v="THEORY AND METHODS OF TEACHING MATHEMATICS"/>
    <s v="C1250"/>
    <s v="ANNE NDUNG'U"/>
    <s v="BECE"/>
    <s v="MAIN"/>
    <m/>
    <m/>
    <m/>
    <n v="6"/>
    <m/>
    <m/>
    <m/>
    <m/>
    <m/>
    <m/>
    <m/>
    <m/>
    <m/>
    <m/>
    <m/>
    <m/>
    <m/>
    <m/>
    <m/>
    <x v="1"/>
    <s v="EPS"/>
    <s v="KCABECE"/>
    <s v="BECE"/>
    <x v="4"/>
    <s v="MAIN"/>
    <s v="Y3S1"/>
    <s v="A"/>
    <m/>
    <m/>
    <x v="0"/>
  </r>
  <r>
    <n v="3"/>
    <s v="WEDNESDAY"/>
    <s v="1730-2030HRS"/>
    <s v="VIRTUAL"/>
    <s v="ZOOM"/>
    <x v="710"/>
    <s v="ADMINISTRATION AND SUPERVISION OF PRE-SCHOOL EDUCATION"/>
    <s v="C1250"/>
    <s v="ANNE NDUNG'U"/>
    <s v="BECE"/>
    <s v="MAIN"/>
    <s v="3"/>
    <m/>
    <m/>
    <n v="6"/>
    <m/>
    <m/>
    <m/>
    <m/>
    <m/>
    <m/>
    <m/>
    <m/>
    <m/>
    <m/>
    <m/>
    <m/>
    <m/>
    <m/>
    <m/>
    <x v="1"/>
    <s v="EPS"/>
    <s v="KCABECE"/>
    <s v="BECE"/>
    <x v="4"/>
    <s v="MAIN"/>
    <s v="GSSY2S2"/>
    <s v="A"/>
    <m/>
    <m/>
    <x v="0"/>
  </r>
  <r>
    <n v="2"/>
    <s v="TUESDAY"/>
    <s v="1730-2030HRS"/>
    <s v="VIRTUAL"/>
    <s v="ZOOM"/>
    <x v="711"/>
    <s v="SOCIAL STUDIES IN EARLY CHILDHOOD EDUCATION"/>
    <s v="C1250"/>
    <s v="ANNE NDUNG'U"/>
    <s v="BECE"/>
    <s v="MAIN"/>
    <s v="3"/>
    <m/>
    <m/>
    <n v="6"/>
    <m/>
    <m/>
    <m/>
    <m/>
    <m/>
    <m/>
    <m/>
    <m/>
    <m/>
    <m/>
    <m/>
    <m/>
    <m/>
    <m/>
    <m/>
    <x v="1"/>
    <s v="EPS"/>
    <s v="KCABECE"/>
    <s v="BECE"/>
    <x v="4"/>
    <s v="MAIN"/>
    <s v="GSSY2S2"/>
    <s v="A"/>
    <m/>
    <m/>
    <x v="0"/>
  </r>
  <r>
    <n v="4"/>
    <s v="THURSDAY"/>
    <s v="1730-2030HRS"/>
    <s v="VIRTUAL"/>
    <s v="ZOOM"/>
    <x v="251"/>
    <s v="HUMAN GROWTH AND DEVELOPMENT"/>
    <s v="C1250"/>
    <s v="ANNE NDUNG'U"/>
    <s v="DIPED"/>
    <s v="MAIN"/>
    <s v="3"/>
    <m/>
    <m/>
    <n v="6"/>
    <m/>
    <m/>
    <m/>
    <m/>
    <m/>
    <m/>
    <m/>
    <m/>
    <m/>
    <m/>
    <m/>
    <m/>
    <m/>
    <m/>
    <m/>
    <x v="1"/>
    <s v="EPS"/>
    <s v="KCADE"/>
    <s v="DIPED"/>
    <x v="4"/>
    <s v="MAIN"/>
    <s v="TRIM 2"/>
    <s v="A"/>
    <m/>
    <m/>
    <x v="0"/>
  </r>
  <r>
    <n v="5"/>
    <s v="FRIDAY"/>
    <s v="1730-2030HRS"/>
    <s v="VIRTUAL"/>
    <s v="ZOOM"/>
    <x v="712"/>
    <s v="EXCEPTIONAL CHILDREN"/>
    <s v="C1250"/>
    <s v="ANNE NDUNG'U"/>
    <s v="BECE"/>
    <s v="MAIN"/>
    <s v="3"/>
    <m/>
    <m/>
    <n v="6"/>
    <m/>
    <m/>
    <m/>
    <m/>
    <m/>
    <m/>
    <m/>
    <m/>
    <m/>
    <m/>
    <m/>
    <m/>
    <m/>
    <m/>
    <m/>
    <x v="1"/>
    <s v="EPS"/>
    <s v="KCABECE"/>
    <s v="BECE"/>
    <x v="4"/>
    <s v="MAIN"/>
    <s v="GSSY2S2"/>
    <s v="A"/>
    <m/>
    <m/>
    <x v="0"/>
  </r>
  <r>
    <n v="2"/>
    <s v="TUESDAY"/>
    <s v="0800-1100 HRS"/>
    <s v="PHYSICAL"/>
    <s v="TC 2-2"/>
    <x v="713"/>
    <s v="DEVELOPMENTAL PSYCHOLOGY"/>
    <s v="C1250"/>
    <s v="ANNE NDUNG'U"/>
    <s v="BCP"/>
    <s v="MAIN"/>
    <n v="3"/>
    <n v="3"/>
    <n v="1"/>
    <n v="6"/>
    <s v=""/>
    <s v=""/>
    <s v=""/>
    <s v=""/>
    <s v=""/>
    <s v=""/>
    <s v=""/>
    <s v=""/>
    <s v=""/>
    <n v="1"/>
    <s v=""/>
    <s v=""/>
    <s v=""/>
    <m/>
    <s v=""/>
    <x v="1"/>
    <s v="EPS"/>
    <s v="KCABACP"/>
    <s v="BCP"/>
    <x v="0"/>
    <s v="MAIN"/>
    <s v="GSSY1S1"/>
    <s v="A"/>
    <m/>
    <n v="30"/>
    <x v="0"/>
  </r>
  <r>
    <n v="3"/>
    <s v="WEDNESDAY"/>
    <s v="1730-2030HRS"/>
    <s v="VIRTUAL"/>
    <s v="ZOOM"/>
    <x v="714"/>
    <s v="PERSONALITY DEVELOPMENT"/>
    <s v="C1250"/>
    <s v="ANNE NDUNG'U"/>
    <s v="BECE"/>
    <s v="MAIN"/>
    <s v="3"/>
    <m/>
    <m/>
    <n v="6"/>
    <m/>
    <m/>
    <m/>
    <m/>
    <m/>
    <m/>
    <m/>
    <m/>
    <m/>
    <m/>
    <m/>
    <m/>
    <m/>
    <m/>
    <m/>
    <x v="1"/>
    <s v="EPS"/>
    <s v="KCABECE"/>
    <s v="BECE"/>
    <x v="4"/>
    <s v="MAIN"/>
    <s v="GSSY1S1"/>
    <s v="A"/>
    <m/>
    <n v="30"/>
    <x v="0"/>
  </r>
  <r>
    <n v="3"/>
    <s v="WEDNESDAY"/>
    <s v="1730-2000 HRS"/>
    <s v="VIRTUAL"/>
    <s v="ZOOM"/>
    <x v="714"/>
    <s v="PERSONALITY DEVELOPMENT"/>
    <s v="C1250"/>
    <s v="ANNE NDUNG'U"/>
    <s v="BECE"/>
    <s v="MAIN"/>
    <s v="3"/>
    <m/>
    <m/>
    <n v="6"/>
    <m/>
    <m/>
    <m/>
    <m/>
    <m/>
    <m/>
    <m/>
    <m/>
    <m/>
    <m/>
    <m/>
    <m/>
    <m/>
    <m/>
    <m/>
    <x v="1"/>
    <s v="EPS"/>
    <s v="KCABECE"/>
    <s v="BECE"/>
    <x v="4"/>
    <s v="MAIN"/>
    <s v="Y1S1"/>
    <s v="A"/>
    <m/>
    <m/>
    <x v="0"/>
  </r>
  <r>
    <n v="2"/>
    <s v="TUESDAY"/>
    <s v="1400-1700 HRS"/>
    <s v="VIRTUAL"/>
    <s v="ZOOM"/>
    <x v="715"/>
    <s v="ISSUES IN ADOLESCENT PSYCHOLOGY"/>
    <s v="C1250"/>
    <s v="ANNE NDUNG'U"/>
    <s v="BCP"/>
    <s v="MAIN"/>
    <n v="3"/>
    <n v="3"/>
    <n v="1"/>
    <n v="6"/>
    <s v=""/>
    <s v=""/>
    <s v=""/>
    <s v=""/>
    <s v=""/>
    <s v=""/>
    <s v=""/>
    <s v=""/>
    <s v=""/>
    <n v="1"/>
    <s v=""/>
    <s v=""/>
    <s v=""/>
    <m/>
    <s v=""/>
    <x v="1"/>
    <s v="EPS"/>
    <s v="KCABACP"/>
    <s v="BCP"/>
    <x v="0"/>
    <s v="MAIN"/>
    <s v="GSSY2S1"/>
    <s v="A"/>
    <m/>
    <m/>
    <x v="0"/>
  </r>
  <r>
    <n v="6"/>
    <s v="SATURDAY"/>
    <s v="0900-1000 HRS"/>
    <s v="VIRTUAL"/>
    <s v="ZOOM"/>
    <x v="715"/>
    <s v="ISSUES IN ADOLESCENT PSYCHOLOGY"/>
    <s v="C1250"/>
    <s v="ANNE NDUNG'U"/>
    <s v="BCP"/>
    <s v="MAIN"/>
    <m/>
    <n v="0"/>
    <n v="0"/>
    <n v="10"/>
    <s v=""/>
    <s v=""/>
    <s v=""/>
    <s v=""/>
    <s v=""/>
    <s v=""/>
    <s v=""/>
    <s v=""/>
    <s v=""/>
    <n v="0"/>
    <s v=""/>
    <s v=""/>
    <s v=""/>
    <m/>
    <s v=""/>
    <x v="1"/>
    <s v="EPS"/>
    <s v="KCABACP"/>
    <s v="BCP"/>
    <x v="1"/>
    <s v="MAIN"/>
    <s v="SSY2S1"/>
    <s v="A"/>
    <m/>
    <m/>
    <x v="0"/>
  </r>
  <r>
    <n v="6"/>
    <s v="SATURDAY"/>
    <s v="1500-1800 HRS"/>
    <s v="VIRTUAL"/>
    <s v="ZOOM"/>
    <x v="715"/>
    <s v="ISSUES IN ADOLESCENT PSYCHOLOGY"/>
    <s v="C1250"/>
    <s v="ANNE NDUNG'U"/>
    <s v="BCP"/>
    <s v="MAIN"/>
    <n v="3"/>
    <n v="3"/>
    <n v="1"/>
    <n v="10"/>
    <s v=""/>
    <s v=""/>
    <s v=""/>
    <s v=""/>
    <s v=""/>
    <s v=""/>
    <s v=""/>
    <s v=""/>
    <s v=""/>
    <n v="1"/>
    <s v=""/>
    <s v=""/>
    <s v=""/>
    <m/>
    <s v=""/>
    <x v="1"/>
    <s v="EPS"/>
    <s v="KCABACP"/>
    <s v="BCP"/>
    <x v="1"/>
    <s v="MAIN"/>
    <s v="SSY2S1"/>
    <s v="A"/>
    <m/>
    <m/>
    <x v="0"/>
  </r>
  <r>
    <n v="6"/>
    <s v="SATURDAY"/>
    <s v="1730-2030HRS"/>
    <s v="VIRTUAL"/>
    <s v="ZOOM"/>
    <x v="264"/>
    <s v="PHYSICAL EDUCATION AND SPORTS"/>
    <s v="C1250"/>
    <s v="ANNE NDUNG'U"/>
    <s v="B.Ed(Arts)"/>
    <s v="MAIN"/>
    <s v="3"/>
    <m/>
    <m/>
    <n v="6"/>
    <m/>
    <m/>
    <m/>
    <m/>
    <m/>
    <m/>
    <m/>
    <m/>
    <m/>
    <m/>
    <m/>
    <m/>
    <m/>
    <m/>
    <m/>
    <x v="1"/>
    <s v="EPS"/>
    <s v="KCABEDUORD"/>
    <s v="B.Ed(Arts)"/>
    <x v="4"/>
    <s v="MAIN"/>
    <s v="Y3S1"/>
    <s v="A"/>
    <m/>
    <m/>
    <x v="0"/>
  </r>
  <r>
    <n v="4"/>
    <s v="THURSDAY"/>
    <s v="0800-1100 HRS"/>
    <s v="VIRTUAL"/>
    <s v="ZOOM"/>
    <x v="716"/>
    <s v="CULTURE, INCLUSIVITY AND COMMUNITY SERVICE LEARNING"/>
    <s v="C1250"/>
    <s v="ANNE NDUNG'U"/>
    <s v="B.Ed(Arts)"/>
    <s v="MAIN"/>
    <m/>
    <n v="0"/>
    <n v="0"/>
    <n v="5"/>
    <s v=""/>
    <s v=""/>
    <s v=""/>
    <s v=""/>
    <s v=""/>
    <s v=""/>
    <s v=""/>
    <s v=""/>
    <s v=""/>
    <n v="0"/>
    <s v=""/>
    <s v=""/>
    <s v=""/>
    <m/>
    <s v=""/>
    <x v="1"/>
    <s v="EPS"/>
    <s v="KCABEDUORD"/>
    <s v="B.Ed(Arts)"/>
    <x v="0"/>
    <s v="MAIN"/>
    <s v="GSSY1S2"/>
    <s v="A"/>
    <s v="Change of day"/>
    <n v="31"/>
    <x v="0"/>
  </r>
  <r>
    <n v="4"/>
    <s v="THURSDAY"/>
    <s v="0800-1100 HRS"/>
    <s v="VIRTUAL"/>
    <s v="ZOOM"/>
    <x v="716"/>
    <s v="CULTURE, INCLUSIVITY AND COMMUNITY SERVICE LEARNING"/>
    <s v="C1250"/>
    <s v="ANNE NDUNG'U"/>
    <s v="BECE"/>
    <s v="MAIN"/>
    <m/>
    <m/>
    <m/>
    <n v="6"/>
    <m/>
    <m/>
    <m/>
    <m/>
    <m/>
    <m/>
    <m/>
    <m/>
    <m/>
    <m/>
    <m/>
    <m/>
    <m/>
    <m/>
    <m/>
    <x v="1"/>
    <s v="EPS"/>
    <s v="KCABECE"/>
    <s v="BECE"/>
    <x v="0"/>
    <s v="MAIN"/>
    <s v="GSSY1S2"/>
    <s v="A"/>
    <s v="Change of day"/>
    <n v="31"/>
    <x v="0"/>
  </r>
  <r>
    <n v="4"/>
    <s v="THURSDAY"/>
    <s v="0800-1100 HRS"/>
    <s v="VIRTUAL"/>
    <s v="ZOOM"/>
    <x v="716"/>
    <s v="CULTURE, INCLUSIVITY AND COMMUNITY SERVICE LEARNING"/>
    <s v="C1250"/>
    <s v="ANNE NDUNG'U"/>
    <s v="BCP"/>
    <s v="MAIN"/>
    <n v="3"/>
    <n v="3"/>
    <n v="1"/>
    <n v="6"/>
    <s v=""/>
    <s v=""/>
    <s v=""/>
    <s v=""/>
    <s v=""/>
    <s v=""/>
    <s v=""/>
    <s v=""/>
    <s v=""/>
    <n v="1"/>
    <s v=""/>
    <s v=""/>
    <s v=""/>
    <m/>
    <s v=""/>
    <x v="1"/>
    <s v="EPS"/>
    <s v="KCABACP"/>
    <s v="BCP"/>
    <x v="0"/>
    <s v="MAIN"/>
    <s v="GSSY4S1"/>
    <s v="A"/>
    <s v="Change of day"/>
    <n v="31"/>
    <x v="0"/>
  </r>
  <r>
    <n v="4"/>
    <s v="THURSDAY"/>
    <s v="0800-1100 HRS"/>
    <s v="VIRTUAL"/>
    <s v="ZOOM"/>
    <x v="716"/>
    <s v="CULTURE, INCLUSIVITY AND COMMUNITY SERVICE LEARNING"/>
    <s v="C1250"/>
    <s v="ANNE NDUNG'U"/>
    <s v="BECE"/>
    <s v="MAIN"/>
    <m/>
    <m/>
    <m/>
    <n v="6"/>
    <m/>
    <m/>
    <m/>
    <m/>
    <m/>
    <m/>
    <m/>
    <m/>
    <m/>
    <m/>
    <m/>
    <m/>
    <m/>
    <m/>
    <m/>
    <x v="1"/>
    <s v="EPS"/>
    <s v="KCABECE"/>
    <s v="BECE"/>
    <x v="0"/>
    <s v="MAIN"/>
    <s v="Y4S2"/>
    <s v="A"/>
    <s v="Change of day"/>
    <n v="31"/>
    <x v="0"/>
  </r>
  <r>
    <n v="4"/>
    <s v="THURSDAY"/>
    <s v="0800-1100 HRS"/>
    <s v="VIRTUAL"/>
    <s v="ZOOM"/>
    <x v="716"/>
    <s v="CULTURE, INCLUSIVITY AND COMMUNITY SERVICE LEARNING"/>
    <s v="C1250"/>
    <s v="ANNE NDUNG'U"/>
    <s v="BAFT"/>
    <s v="TOWN"/>
    <m/>
    <n v="0"/>
    <n v="0"/>
    <n v="20"/>
    <s v=""/>
    <s v=""/>
    <s v=""/>
    <s v=""/>
    <s v=""/>
    <s v=""/>
    <s v=""/>
    <s v=""/>
    <s v=""/>
    <n v="0"/>
    <s v=""/>
    <s v=""/>
    <s v=""/>
    <m/>
    <s v=""/>
    <x v="1"/>
    <s v="PAFMES"/>
    <s v="KCABFPA"/>
    <s v="BAFT"/>
    <x v="0"/>
    <s v="TOWN"/>
    <s v="GSSY3S1"/>
    <s v="A"/>
    <s v="Change of day"/>
    <n v="31"/>
    <x v="0"/>
  </r>
  <r>
    <n v="4"/>
    <s v="THURSDAY"/>
    <s v="0800-1100 HRS"/>
    <s v="VIRTUAL"/>
    <s v="ZOOM"/>
    <x v="716"/>
    <s v="CULTURE, INCLUSIVITY AND COMMUNITY SERVICE LEARNING"/>
    <s v="C1250"/>
    <s v="ANNE NDUNG'U"/>
    <s v="BJDM"/>
    <s v="TOWN"/>
    <m/>
    <n v="0"/>
    <n v="0"/>
    <n v="10"/>
    <s v=""/>
    <s v=""/>
    <s v=""/>
    <s v=""/>
    <s v=""/>
    <s v=""/>
    <s v=""/>
    <s v=""/>
    <s v=""/>
    <n v="0"/>
    <s v=""/>
    <s v=""/>
    <s v=""/>
    <m/>
    <s v=""/>
    <x v="1"/>
    <s v="EPS"/>
    <s v="KCABJDM"/>
    <s v="BJDM"/>
    <x v="0"/>
    <s v="TOWN"/>
    <s v="GSSY3S1"/>
    <s v="A"/>
    <s v="Change of day"/>
    <n v="31"/>
    <x v="0"/>
  </r>
  <r>
    <n v="4"/>
    <s v="THURSDAY"/>
    <s v="0800-1100 HRS"/>
    <s v="VIRTUAL"/>
    <s v="ZOOM"/>
    <x v="716"/>
    <s v="CULTURE, INCLUSIVITY AND COMMUNITY SERVICE LEARNING"/>
    <s v="C1250"/>
    <s v="ANNE NDUNG'U"/>
    <s v="BAFT"/>
    <s v="TOWN"/>
    <m/>
    <n v="0"/>
    <n v="0"/>
    <n v="22"/>
    <s v=""/>
    <s v=""/>
    <s v=""/>
    <s v=""/>
    <s v=""/>
    <s v=""/>
    <s v=""/>
    <s v=""/>
    <s v=""/>
    <n v="0"/>
    <s v=""/>
    <s v=""/>
    <s v=""/>
    <m/>
    <s v=""/>
    <x v="1"/>
    <s v="PAFMES"/>
    <s v="KCABFPA"/>
    <s v="BAFT"/>
    <x v="0"/>
    <s v="TOWN"/>
    <s v="GSSY3S2"/>
    <s v="A"/>
    <s v="Change of day"/>
    <n v="31"/>
    <x v="0"/>
  </r>
  <r>
    <n v="4"/>
    <s v="THURSDAY"/>
    <s v="0800-1100 HRS"/>
    <s v="VIRTUAL"/>
    <s v="ZOOM"/>
    <x v="716"/>
    <s v="CULTURE, INCLUSIVITY AND COMMUNITY SERVICE LEARNING"/>
    <s v="C1250"/>
    <s v="ANNE NDUNG'U"/>
    <s v="BAPA"/>
    <s v="TOWN"/>
    <m/>
    <n v="0"/>
    <n v="0"/>
    <n v="6"/>
    <s v=""/>
    <s v=""/>
    <s v=""/>
    <s v=""/>
    <s v=""/>
    <s v=""/>
    <s v=""/>
    <s v=""/>
    <s v=""/>
    <n v="0"/>
    <s v=""/>
    <s v=""/>
    <s v=""/>
    <m/>
    <s v=""/>
    <x v="1"/>
    <s v="PAFMES"/>
    <s v="KCABFPA"/>
    <s v="BAPA"/>
    <x v="0"/>
    <s v="TOWN"/>
    <s v="GSSY3S2"/>
    <s v="A"/>
    <s v="Change of day"/>
    <n v="31"/>
    <x v="0"/>
  </r>
  <r>
    <n v="4"/>
    <s v="THURSDAY"/>
    <s v="0800-1100 HRS"/>
    <s v="VIRTUAL"/>
    <s v="ZOOM"/>
    <x v="716"/>
    <s v="CULTURE, INCLUSIVITY AND COMMUNITY SERVICE LEARNING"/>
    <s v="C1250"/>
    <s v="ANNE NDUNG'U"/>
    <s v="BJDM"/>
    <s v="TOWN"/>
    <m/>
    <m/>
    <m/>
    <n v="10"/>
    <m/>
    <m/>
    <m/>
    <m/>
    <m/>
    <m/>
    <m/>
    <m/>
    <m/>
    <m/>
    <m/>
    <m/>
    <m/>
    <m/>
    <m/>
    <x v="1"/>
    <s v="PAFMES"/>
    <s v="KCABJDM"/>
    <s v="BJDM"/>
    <x v="0"/>
    <s v="TOWN"/>
    <s v="GSSY3S2"/>
    <s v="A"/>
    <s v="Change of day"/>
    <n v="31"/>
    <x v="0"/>
  </r>
  <r>
    <n v="6"/>
    <s v="SATURDAY"/>
    <s v="1730-2030HRS"/>
    <s v="VIRTUAL"/>
    <s v="ZOOM"/>
    <x v="717"/>
    <s v="ADOLESCENTS AND ADULT PROCEDURES"/>
    <s v="C1250"/>
    <s v="ANNE NDUNG'U"/>
    <s v="BECE"/>
    <s v="MAIN"/>
    <s v="3"/>
    <m/>
    <m/>
    <n v="6"/>
    <m/>
    <m/>
    <m/>
    <m/>
    <m/>
    <m/>
    <m/>
    <m/>
    <m/>
    <m/>
    <m/>
    <m/>
    <m/>
    <m/>
    <m/>
    <x v="1"/>
    <s v="EPS"/>
    <s v="KCABECE"/>
    <s v="BECE"/>
    <x v="4"/>
    <s v="MAIN"/>
    <s v="Y4S1"/>
    <s v="A"/>
    <m/>
    <m/>
    <x v="0"/>
  </r>
  <r>
    <n v="1"/>
    <s v="MONDAY"/>
    <s v="1100-1400 HRS"/>
    <s v="VIRTUAL"/>
    <s v="ZOOM"/>
    <x v="693"/>
    <s v="BEHAVIOUR DISORDERS IN CHILDREN"/>
    <s v="C1250"/>
    <s v="ANNE NDUNG'U"/>
    <s v="BECE"/>
    <s v="MAIN"/>
    <s v="3"/>
    <m/>
    <m/>
    <n v="6"/>
    <m/>
    <m/>
    <m/>
    <m/>
    <m/>
    <m/>
    <m/>
    <m/>
    <m/>
    <m/>
    <m/>
    <m/>
    <m/>
    <m/>
    <m/>
    <x v="1"/>
    <s v="EPS"/>
    <s v="KCABECE"/>
    <s v="BECE"/>
    <x v="0"/>
    <s v="MAIN"/>
    <s v="Y4S2"/>
    <s v="A"/>
    <m/>
    <m/>
    <x v="0"/>
  </r>
  <r>
    <n v="6"/>
    <s v="SATURDAY"/>
    <s v="0800-1100 HRS"/>
    <s v="VIRTUAL"/>
    <s v="ZOOM"/>
    <x v="36"/>
    <s v="BUSINESS FINANCE"/>
    <s v="C1258"/>
    <s v="DOMINIC NGALA"/>
    <s v="BCOM"/>
    <s v="MAIN"/>
    <m/>
    <n v="0"/>
    <n v="0"/>
    <m/>
    <s v=""/>
    <s v=""/>
    <s v=""/>
    <s v=""/>
    <s v=""/>
    <s v=""/>
    <s v=""/>
    <n v="0"/>
    <s v=""/>
    <s v=""/>
    <s v=""/>
    <s v=""/>
    <s v=""/>
    <m/>
    <s v=""/>
    <x v="2"/>
    <s v="AF"/>
    <s v="KCABCOM"/>
    <s v="BCOM"/>
    <x v="9"/>
    <s v="MAIN"/>
    <s v="YEAR1TRIM3"/>
    <s v="A"/>
    <m/>
    <m/>
    <x v="0"/>
  </r>
  <r>
    <n v="6"/>
    <s v="SATURDAY"/>
    <s v="0800-1100 HRS"/>
    <s v="VIRTUAL"/>
    <s v="ZOOM"/>
    <x v="36"/>
    <s v="BUSINESS FINANCE"/>
    <s v="C1258"/>
    <s v="DOMINIC NGALA"/>
    <s v="BCOM"/>
    <s v="MAIN"/>
    <m/>
    <n v="0"/>
    <n v="0"/>
    <m/>
    <s v=""/>
    <s v=""/>
    <s v=""/>
    <s v=""/>
    <s v=""/>
    <s v=""/>
    <s v=""/>
    <n v="0"/>
    <s v=""/>
    <s v=""/>
    <s v=""/>
    <s v=""/>
    <s v=""/>
    <m/>
    <s v=""/>
    <x v="2"/>
    <s v="AF"/>
    <s v="KCABCOM"/>
    <s v="BCOM"/>
    <x v="9"/>
    <s v="MAIN"/>
    <s v="YEAR1TRIM3"/>
    <s v="A"/>
    <m/>
    <m/>
    <x v="0"/>
  </r>
  <r>
    <n v="6"/>
    <s v="SATURDAY"/>
    <s v="0800-1100 HRS"/>
    <s v="VIRTUAL"/>
    <s v="ZOOM"/>
    <x v="36"/>
    <s v="BUSINESS FINANCE"/>
    <s v="C1258"/>
    <s v="DOMINIC NGALA"/>
    <s v="BPL"/>
    <s v="MAIN"/>
    <m/>
    <n v="0"/>
    <n v="0"/>
    <m/>
    <s v=""/>
    <s v=""/>
    <s v=""/>
    <s v=""/>
    <s v=""/>
    <s v=""/>
    <s v=""/>
    <n v="0"/>
    <s v=""/>
    <s v=""/>
    <s v=""/>
    <s v=""/>
    <s v=""/>
    <m/>
    <s v=""/>
    <x v="2"/>
    <s v="AF"/>
    <s v="KCABSCPL"/>
    <s v="BPL"/>
    <x v="9"/>
    <s v="MAIN"/>
    <s v="YEAR2TRIM2"/>
    <s v="A"/>
    <m/>
    <n v="71"/>
    <x v="0"/>
  </r>
  <r>
    <n v="6"/>
    <s v="SATURDAY"/>
    <s v="0800-1100 HRS"/>
    <s v="VIRTUAL"/>
    <s v="ZOOM"/>
    <x v="36"/>
    <s v="BUSINESS FINANCE"/>
    <s v="C1258"/>
    <s v="DOMINIC NGALA"/>
    <s v="BCOM"/>
    <s v="TOWN"/>
    <n v="3"/>
    <n v="3"/>
    <n v="1"/>
    <n v="26"/>
    <s v=""/>
    <s v=""/>
    <s v=""/>
    <s v=""/>
    <s v=""/>
    <s v=""/>
    <s v=""/>
    <n v="1"/>
    <s v=""/>
    <s v=""/>
    <s v=""/>
    <s v=""/>
    <s v=""/>
    <m/>
    <s v=""/>
    <x v="2"/>
    <s v="AF"/>
    <s v="KCABCOM"/>
    <s v="BCOM"/>
    <x v="9"/>
    <s v="TOWN"/>
    <s v="YEAR1TRIM3"/>
    <s v="A"/>
    <m/>
    <m/>
    <x v="0"/>
  </r>
  <r>
    <n v="6"/>
    <s v="SATURDAY"/>
    <s v="0800-1100 HRS"/>
    <s v="VIRTUAL"/>
    <s v="ZOOM"/>
    <x v="36"/>
    <s v="BUSINESS FINANCE"/>
    <s v="C1258"/>
    <s v="DOMINIC NGALA"/>
    <s v="IBM"/>
    <s v="TOWN"/>
    <m/>
    <n v="0"/>
    <n v="0"/>
    <m/>
    <s v=""/>
    <s v=""/>
    <s v=""/>
    <s v=""/>
    <s v=""/>
    <s v=""/>
    <s v=""/>
    <n v="0"/>
    <s v=""/>
    <s v=""/>
    <s v=""/>
    <s v=""/>
    <s v=""/>
    <m/>
    <s v=""/>
    <x v="2"/>
    <s v="AF"/>
    <s v="KCABSIBM"/>
    <s v="IBM"/>
    <x v="9"/>
    <s v="TOWN"/>
    <s v="YEAR1TRIM3"/>
    <s v="A"/>
    <m/>
    <n v="71"/>
    <x v="0"/>
  </r>
  <r>
    <n v="6"/>
    <s v="SATURDAY"/>
    <s v="0800-1100 HRS"/>
    <s v="VIRTUAL"/>
    <s v="ZOOM"/>
    <x v="36"/>
    <s v="BUSINESS FINANCE"/>
    <s v="C1258"/>
    <s v="DOMINIC NGALA"/>
    <s v="BPL"/>
    <s v="TOWN"/>
    <m/>
    <n v="0"/>
    <n v="0"/>
    <m/>
    <s v=""/>
    <s v=""/>
    <s v=""/>
    <s v=""/>
    <s v=""/>
    <s v=""/>
    <s v=""/>
    <n v="0"/>
    <s v=""/>
    <s v=""/>
    <s v=""/>
    <s v=""/>
    <s v=""/>
    <m/>
    <s v=""/>
    <x v="2"/>
    <s v="AF"/>
    <s v="KCABSCPL"/>
    <s v="BPL"/>
    <x v="9"/>
    <s v="TOWN"/>
    <s v="YEAR2TRIM2"/>
    <s v="A"/>
    <m/>
    <n v="71"/>
    <x v="0"/>
  </r>
  <r>
    <n v="6"/>
    <s v="SATURDAY"/>
    <s v="0800-1100 HRS"/>
    <s v="VIRTUAL"/>
    <s v="ZOOM"/>
    <x v="36"/>
    <s v="BUSINESS FINANCE"/>
    <s v="C1258"/>
    <s v="DOMINIC NGALA"/>
    <s v="BBIT"/>
    <s v="MAIN"/>
    <m/>
    <n v="0"/>
    <n v="0"/>
    <n v="5"/>
    <m/>
    <s v=""/>
    <s v=""/>
    <s v=""/>
    <s v=""/>
    <s v=""/>
    <n v="0"/>
    <s v=""/>
    <s v=""/>
    <s v=""/>
    <s v=""/>
    <s v=""/>
    <s v=""/>
    <m/>
    <s v=""/>
    <x v="0"/>
    <s v="AF"/>
    <s v="KCABBIT"/>
    <s v="BBIT"/>
    <x v="9"/>
    <s v="MAIN"/>
    <s v="YEAR2TRIM1"/>
    <s v="A"/>
    <m/>
    <n v="55"/>
    <x v="0"/>
  </r>
  <r>
    <n v="4"/>
    <s v="THURSDAY"/>
    <s v="1730-2030 HRS"/>
    <s v="VIRTUAL"/>
    <s v="ZOOM"/>
    <x v="718"/>
    <s v="TECHNOLOGY AND INNOVATION MANAGEMENT"/>
    <s v="C1258"/>
    <s v="DOMINIC NGALA"/>
    <s v="DBM"/>
    <s v="KITENGELA"/>
    <m/>
    <n v="0"/>
    <n v="0"/>
    <m/>
    <s v=""/>
    <s v=""/>
    <s v=""/>
    <s v=""/>
    <s v=""/>
    <n v="0"/>
    <s v=""/>
    <s v=""/>
    <s v=""/>
    <s v=""/>
    <s v=""/>
    <s v=""/>
    <s v=""/>
    <m/>
    <s v=""/>
    <x v="2"/>
    <s v="NAC"/>
    <s v="KCADIPBMNGT"/>
    <s v="DBM"/>
    <x v="1"/>
    <s v="KITENGELA"/>
    <s v="TRIM 5"/>
    <s v="A"/>
    <m/>
    <m/>
    <x v="0"/>
  </r>
  <r>
    <n v="4"/>
    <s v="THURSDAY"/>
    <s v="1730-2030 HRS"/>
    <s v="VIRTUAL"/>
    <s v="ZOOM"/>
    <x v="718"/>
    <s v="TECHNOLOGY AND INNOVATION MANAGEMENT"/>
    <s v="C1258"/>
    <s v="DOMINIC NGALA"/>
    <s v="DBM"/>
    <s v="KSM"/>
    <m/>
    <n v="0"/>
    <n v="0"/>
    <m/>
    <s v=""/>
    <s v=""/>
    <s v=""/>
    <s v=""/>
    <s v=""/>
    <n v="0"/>
    <s v=""/>
    <s v=""/>
    <s v=""/>
    <s v=""/>
    <s v=""/>
    <s v=""/>
    <s v=""/>
    <m/>
    <s v=""/>
    <x v="2"/>
    <s v="NAC"/>
    <s v="KCADIPBMNGT"/>
    <s v="DBM"/>
    <x v="1"/>
    <s v="KSM"/>
    <s v="TRIM 5"/>
    <s v="A"/>
    <m/>
    <m/>
    <x v="0"/>
  </r>
  <r>
    <n v="4"/>
    <s v="THURSDAY"/>
    <s v="1730-2030 HRS"/>
    <s v="VIRTUAL"/>
    <s v="ZOOM"/>
    <x v="718"/>
    <s v="TECHNOLOGY AND INNOVATION MANAGEMENT"/>
    <s v="C1258"/>
    <s v="DOMINIC NGALA"/>
    <s v="DBM"/>
    <s v="MAIN"/>
    <n v="3"/>
    <n v="3"/>
    <n v="1"/>
    <n v="30"/>
    <s v=""/>
    <s v=""/>
    <s v=""/>
    <s v=""/>
    <s v=""/>
    <n v="1"/>
    <s v=""/>
    <s v=""/>
    <s v=""/>
    <s v=""/>
    <s v=""/>
    <s v=""/>
    <s v=""/>
    <m/>
    <s v=""/>
    <x v="2"/>
    <s v="NAC"/>
    <s v="KCADIPBMNGT"/>
    <s v="DBM"/>
    <x v="1"/>
    <s v="MAIN"/>
    <s v="TRIM 5"/>
    <s v="A"/>
    <m/>
    <m/>
    <x v="0"/>
  </r>
  <r>
    <n v="3"/>
    <s v="WEDNESDAY"/>
    <s v="0800-1100 HRS"/>
    <s v="VIRTUAL"/>
    <s v="ZOOM"/>
    <x v="269"/>
    <s v="HEALTH AWARENESS AND LIFE SKILLS"/>
    <s v="C1263"/>
    <s v="ROSEMARY WAIGWE"/>
    <s v="DIT"/>
    <s v="KITENGELA"/>
    <m/>
    <n v="0"/>
    <n v="0"/>
    <n v="5"/>
    <m/>
    <s v=""/>
    <s v=""/>
    <n v="0"/>
    <s v=""/>
    <s v=""/>
    <s v=""/>
    <s v=""/>
    <s v=""/>
    <s v=""/>
    <s v=""/>
    <s v=""/>
    <s v=""/>
    <m/>
    <s v=""/>
    <x v="0"/>
    <s v="SS"/>
    <s v="KCADIPIT"/>
    <s v="DIT"/>
    <x v="0"/>
    <s v="KITENGELA"/>
    <s v="TRIM 2"/>
    <s v="B"/>
    <m/>
    <m/>
    <x v="0"/>
  </r>
  <r>
    <n v="3"/>
    <s v="WEDNESDAY"/>
    <s v="0800-1100 HRS"/>
    <s v="VIRTUAL"/>
    <s v="ZOOM"/>
    <x v="269"/>
    <s v="HEALTH AWARENESS AND LIFE SKILLS"/>
    <s v="C1263"/>
    <s v="ROSEMARY WAIGWE"/>
    <s v="DIT"/>
    <s v="KSM"/>
    <m/>
    <n v="0"/>
    <n v="0"/>
    <m/>
    <m/>
    <s v=""/>
    <s v=""/>
    <n v="0"/>
    <s v=""/>
    <s v=""/>
    <s v=""/>
    <s v=""/>
    <s v=""/>
    <s v=""/>
    <s v=""/>
    <s v=""/>
    <s v=""/>
    <m/>
    <s v=""/>
    <x v="0"/>
    <s v="SS"/>
    <s v="KCADIPIT"/>
    <s v="DIT"/>
    <x v="0"/>
    <s v="KSM"/>
    <s v="TRIM 2"/>
    <s v="B"/>
    <m/>
    <m/>
    <x v="0"/>
  </r>
  <r>
    <n v="3"/>
    <s v="WEDNESDAY"/>
    <s v="0800-1100 HRS"/>
    <s v="VIRTUAL"/>
    <s v="ZOOM"/>
    <x v="269"/>
    <s v="HEALTH AWARENESS AND LIFE SKILLS"/>
    <s v="C1263"/>
    <s v="ROSEMARY WAIGWE"/>
    <s v="DIT"/>
    <s v="MAIN"/>
    <m/>
    <n v="0"/>
    <n v="0"/>
    <m/>
    <m/>
    <s v=""/>
    <s v=""/>
    <n v="0"/>
    <s v=""/>
    <s v=""/>
    <s v=""/>
    <s v=""/>
    <s v=""/>
    <s v=""/>
    <s v=""/>
    <s v=""/>
    <s v=""/>
    <m/>
    <s v=""/>
    <x v="0"/>
    <s v="SS"/>
    <s v="KCADIPIT"/>
    <s v="DIT"/>
    <x v="0"/>
    <s v="MAIN"/>
    <s v="TRIM 2"/>
    <s v="B"/>
    <m/>
    <m/>
    <x v="0"/>
  </r>
  <r>
    <n v="3"/>
    <s v="WEDNESDAY"/>
    <s v="0800-1100 HRS"/>
    <s v="VIRTUAL"/>
    <s v="ZOOM"/>
    <x v="269"/>
    <s v="HEALTH AWARENESS AND LIFE SKILLS"/>
    <s v="C1263"/>
    <s v="ROSEMARY WAIGWE"/>
    <s v="DBIT"/>
    <s v="TOWN"/>
    <s v="3"/>
    <s v="3"/>
    <n v="1"/>
    <n v="6"/>
    <m/>
    <s v=""/>
    <s v=""/>
    <n v="1"/>
    <s v=""/>
    <s v=""/>
    <s v=""/>
    <s v=""/>
    <s v=""/>
    <s v=""/>
    <s v=""/>
    <s v=""/>
    <s v=""/>
    <m/>
    <s v=""/>
    <x v="0"/>
    <s v="SS"/>
    <s v="KCADBIT"/>
    <s v="DBIT"/>
    <x v="0"/>
    <s v="TOWN"/>
    <s v="TRIM 2"/>
    <s v="B"/>
    <m/>
    <m/>
    <x v="0"/>
  </r>
  <r>
    <n v="3"/>
    <s v="WEDNESDAY"/>
    <s v="0800-1100 HRS"/>
    <s v="VIRTUAL"/>
    <s v="ZOOM"/>
    <x v="269"/>
    <s v="HEALTH AWARENESS AND LIFE SKILLS"/>
    <s v="C1263"/>
    <s v="ROSEMARY WAIGWE"/>
    <s v="DIT"/>
    <s v="TOWN"/>
    <m/>
    <n v="0"/>
    <n v="0"/>
    <m/>
    <m/>
    <s v=""/>
    <s v=""/>
    <n v="0"/>
    <s v=""/>
    <s v=""/>
    <s v=""/>
    <s v=""/>
    <s v=""/>
    <s v=""/>
    <s v=""/>
    <s v=""/>
    <s v=""/>
    <m/>
    <s v=""/>
    <x v="0"/>
    <s v="SS"/>
    <s v="KCADIPIT"/>
    <s v="DIT"/>
    <x v="0"/>
    <s v="TOWN"/>
    <s v="TRIM 2"/>
    <s v="B"/>
    <m/>
    <m/>
    <x v="0"/>
  </r>
  <r>
    <n v="1"/>
    <s v="MONDAY"/>
    <s v="0800-1100 HRS"/>
    <s v="VIRTUAL"/>
    <s v="ZOOM"/>
    <x v="270"/>
    <s v="HEALTH AWARENESS AND LIFE SKILLS"/>
    <s v="C1263"/>
    <s v="ROSEMARY WAIGWE"/>
    <s v="BPL"/>
    <s v="MAIN"/>
    <m/>
    <n v="0"/>
    <n v="0"/>
    <m/>
    <s v=""/>
    <s v=""/>
    <s v=""/>
    <s v=""/>
    <s v=""/>
    <s v=""/>
    <s v=""/>
    <n v="0"/>
    <s v=""/>
    <s v=""/>
    <s v=""/>
    <s v=""/>
    <s v=""/>
    <m/>
    <s v=""/>
    <x v="2"/>
    <s v="SS"/>
    <s v="KCABSCPL"/>
    <s v="BPL"/>
    <x v="0"/>
    <s v="MAIN"/>
    <s v="YEAR1TRIM2"/>
    <s v="C"/>
    <m/>
    <n v="30"/>
    <x v="0"/>
  </r>
  <r>
    <n v="1"/>
    <s v="MONDAY"/>
    <s v="0800-1100 HRS"/>
    <s v="VIRTUAL"/>
    <s v="ZOOM"/>
    <x v="270"/>
    <s v="HEALTH AWARENESS AND LIFE SKILLS"/>
    <s v="C1263"/>
    <s v="ROSEMARY WAIGWE"/>
    <s v="BSC AS"/>
    <s v="MAIN"/>
    <m/>
    <n v="0"/>
    <n v="0"/>
    <m/>
    <s v=""/>
    <s v=""/>
    <s v=""/>
    <s v=""/>
    <s v=""/>
    <s v=""/>
    <s v=""/>
    <n v="0"/>
    <s v=""/>
    <s v=""/>
    <s v=""/>
    <s v=""/>
    <s v=""/>
    <m/>
    <s v=""/>
    <x v="2"/>
    <s v="SS"/>
    <s v="KCABAS"/>
    <s v="BSC AS"/>
    <x v="0"/>
    <s v="MAIN"/>
    <s v="YEAR1TRIM2"/>
    <s v="C"/>
    <m/>
    <n v="30"/>
    <x v="0"/>
  </r>
  <r>
    <n v="1"/>
    <s v="MONDAY"/>
    <s v="0800-1100 HRS"/>
    <s v="VIRTUAL"/>
    <s v="ZOOM"/>
    <x v="270"/>
    <s v="HEALTH AWARENESS AND LIFE SKILLS"/>
    <s v="C1263"/>
    <s v="ROSEMARY WAIGWE"/>
    <s v="BSC FA"/>
    <s v="MAIN"/>
    <m/>
    <n v="0"/>
    <n v="0"/>
    <m/>
    <s v=""/>
    <s v=""/>
    <s v=""/>
    <s v=""/>
    <s v=""/>
    <s v=""/>
    <s v=""/>
    <s v=""/>
    <s v=""/>
    <s v=""/>
    <s v=""/>
    <s v=""/>
    <s v=""/>
    <m/>
    <s v=""/>
    <x v="2"/>
    <s v="SS"/>
    <s v="KCABSCFA"/>
    <s v="BSC FA"/>
    <x v="0"/>
    <s v="MAIN"/>
    <s v="YEAR1TRIM2"/>
    <s v="C"/>
    <m/>
    <n v="30"/>
    <x v="0"/>
  </r>
  <r>
    <n v="1"/>
    <s v="MONDAY"/>
    <s v="0800-1100 HRS"/>
    <s v="VIRTUAL"/>
    <s v="ZOOM"/>
    <x v="270"/>
    <s v="HEALTH AWARENESS AND LIFE SKILLS"/>
    <s v="C1263"/>
    <s v="ROSEMARY WAIGWE"/>
    <s v="BPL"/>
    <s v="TOWN"/>
    <m/>
    <n v="0"/>
    <n v="0"/>
    <m/>
    <s v=""/>
    <s v=""/>
    <s v=""/>
    <s v=""/>
    <s v=""/>
    <s v=""/>
    <s v=""/>
    <n v="0"/>
    <s v=""/>
    <s v=""/>
    <s v=""/>
    <s v=""/>
    <s v=""/>
    <m/>
    <s v=""/>
    <x v="2"/>
    <s v="SS"/>
    <s v="KCABSCPL"/>
    <s v="BPL"/>
    <x v="0"/>
    <s v="TOWN"/>
    <s v="YEAR1TRIM2"/>
    <s v="C"/>
    <m/>
    <n v="30"/>
    <x v="0"/>
  </r>
  <r>
    <n v="1"/>
    <s v="MONDAY"/>
    <s v="0800-1100 HRS"/>
    <s v="VIRTUAL"/>
    <s v="ZOOM"/>
    <x v="270"/>
    <s v="HEALTH AWARENESS AND LIFE SKILLS"/>
    <s v="C1263"/>
    <s v="ROSEMARY WAIGWE"/>
    <s v="BPM"/>
    <s v="TOWN"/>
    <m/>
    <n v="0"/>
    <n v="0"/>
    <m/>
    <s v=""/>
    <s v=""/>
    <s v=""/>
    <s v=""/>
    <s v=""/>
    <s v=""/>
    <s v=""/>
    <n v="0"/>
    <s v=""/>
    <s v=""/>
    <s v=""/>
    <s v=""/>
    <s v=""/>
    <m/>
    <s v=""/>
    <x v="2"/>
    <s v="SS"/>
    <s v="KCABSCPM"/>
    <s v="BPM"/>
    <x v="0"/>
    <s v="TOWN"/>
    <s v="YEAR1TRIM2"/>
    <s v="C"/>
    <m/>
    <n v="30"/>
    <x v="0"/>
  </r>
  <r>
    <n v="6"/>
    <s v="SATURDAY"/>
    <s v="1500-1800 HRS"/>
    <s v="VIRTUAL"/>
    <s v="ZOOM"/>
    <x v="270"/>
    <s v="HEALTH AWARENESS AND LIFE SKILLS"/>
    <s v="C1263"/>
    <s v="ROSEMARY WAIGWE"/>
    <s v="BCP"/>
    <s v="MAIN"/>
    <m/>
    <n v="0"/>
    <n v="0"/>
    <n v="10"/>
    <s v=""/>
    <s v=""/>
    <s v=""/>
    <s v=""/>
    <s v=""/>
    <s v=""/>
    <s v=""/>
    <s v=""/>
    <s v=""/>
    <n v="0"/>
    <s v=""/>
    <s v=""/>
    <s v=""/>
    <m/>
    <s v=""/>
    <x v="1"/>
    <s v="EPS"/>
    <s v="KCABACP"/>
    <s v="BCP"/>
    <x v="2"/>
    <s v="MAIN"/>
    <s v="SSY1S2"/>
    <s v="B"/>
    <m/>
    <m/>
    <x v="0"/>
  </r>
  <r>
    <n v="6"/>
    <s v="SATURDAY"/>
    <s v="1500-1800 HRS"/>
    <s v="VIRTUAL"/>
    <s v="ZOOM"/>
    <x v="270"/>
    <s v="HEALTH AWARENESS AND LIFE SKILLS"/>
    <s v="C1263"/>
    <s v="ROSEMARY WAIGWE"/>
    <s v="BSC EandS"/>
    <s v="MAIN"/>
    <m/>
    <n v="0"/>
    <n v="0"/>
    <n v="10"/>
    <s v=""/>
    <s v=""/>
    <s v=""/>
    <s v=""/>
    <s v=""/>
    <s v=""/>
    <s v=""/>
    <s v=""/>
    <s v=""/>
    <s v=""/>
    <s v=""/>
    <s v=""/>
    <s v=""/>
    <m/>
    <s v=""/>
    <x v="1"/>
    <s v="EPS"/>
    <s v="KCABECOSTA"/>
    <s v="BSC EandS"/>
    <x v="2"/>
    <s v="MAIN"/>
    <m/>
    <s v="B"/>
    <m/>
    <n v="72"/>
    <x v="0"/>
  </r>
  <r>
    <n v="6"/>
    <s v="SATURDAY"/>
    <s v="1500-1800 HRS"/>
    <s v="VIRTUAL"/>
    <s v="ZOOM"/>
    <x v="270"/>
    <s v="HEALTH AWARENESS AND LIFE SKILLS"/>
    <s v="C1263"/>
    <s v="ROSEMARY WAIGWE"/>
    <s v="BCOM"/>
    <s v="KITENGELA"/>
    <m/>
    <n v="0"/>
    <n v="0"/>
    <m/>
    <s v=""/>
    <s v=""/>
    <s v=""/>
    <s v=""/>
    <s v=""/>
    <s v=""/>
    <s v=""/>
    <n v="0"/>
    <s v=""/>
    <s v=""/>
    <s v=""/>
    <s v=""/>
    <s v=""/>
    <m/>
    <s v=""/>
    <x v="2"/>
    <s v="SS"/>
    <s v="KCABCOM"/>
    <s v="BCOM"/>
    <x v="2"/>
    <s v="KITENGELA"/>
    <s v="YEAR1TRIM2"/>
    <s v="B"/>
    <m/>
    <s v="TRIM 2A"/>
    <x v="0"/>
  </r>
  <r>
    <n v="6"/>
    <s v="SATURDAY"/>
    <s v="1500-1800 HRS"/>
    <s v="VIRTUAL"/>
    <s v="ZOOM"/>
    <x v="270"/>
    <s v="HEALTH AWARENESS AND LIFE SKILLS"/>
    <s v="C1263"/>
    <s v="ROSEMARY WAIGWE"/>
    <s v="BPL"/>
    <s v="KITENGELA"/>
    <m/>
    <n v="0"/>
    <n v="0"/>
    <m/>
    <s v=""/>
    <s v=""/>
    <s v=""/>
    <s v=""/>
    <s v=""/>
    <s v=""/>
    <s v=""/>
    <n v="0"/>
    <s v=""/>
    <s v=""/>
    <s v=""/>
    <s v=""/>
    <s v=""/>
    <m/>
    <s v=""/>
    <x v="2"/>
    <s v="SS"/>
    <s v="KCABSCPL"/>
    <s v="BPL"/>
    <x v="2"/>
    <s v="KITENGELA"/>
    <s v="YEAR1TRIM2"/>
    <s v="B"/>
    <m/>
    <m/>
    <x v="0"/>
  </r>
  <r>
    <n v="6"/>
    <s v="SATURDAY"/>
    <s v="1500-1800 HRS"/>
    <s v="VIRTUAL"/>
    <s v="ZOOM"/>
    <x v="270"/>
    <s v="HEALTH AWARENESS AND LIFE SKILLS"/>
    <s v="C1263"/>
    <s v="ROSEMARY WAIGWE"/>
    <s v="BCOM"/>
    <s v="TOWN"/>
    <m/>
    <n v="0"/>
    <n v="0"/>
    <m/>
    <s v=""/>
    <s v=""/>
    <s v=""/>
    <s v=""/>
    <s v=""/>
    <s v=""/>
    <s v=""/>
    <n v="0"/>
    <s v=""/>
    <s v=""/>
    <s v=""/>
    <s v=""/>
    <s v=""/>
    <m/>
    <s v=""/>
    <x v="2"/>
    <s v="SS"/>
    <s v="KCABCOM"/>
    <s v="BCOM"/>
    <x v="2"/>
    <s v="TOWN"/>
    <s v="YEAR1TRIM2"/>
    <s v="B"/>
    <m/>
    <s v="TRIM 2A"/>
    <x v="0"/>
  </r>
  <r>
    <n v="6"/>
    <s v="SATURDAY"/>
    <s v="1500-1800 HRS"/>
    <s v="VIRTUAL"/>
    <s v="ZOOM"/>
    <x v="270"/>
    <s v="HEALTH AWARENESS AND LIFE SKILLS"/>
    <s v="C1263"/>
    <s v="ROSEMARY WAIGWE"/>
    <s v="BPL"/>
    <s v="TOWN"/>
    <m/>
    <n v="0"/>
    <n v="0"/>
    <m/>
    <s v=""/>
    <s v=""/>
    <s v=""/>
    <s v=""/>
    <s v=""/>
    <s v=""/>
    <s v=""/>
    <n v="0"/>
    <s v=""/>
    <s v=""/>
    <s v=""/>
    <s v=""/>
    <s v=""/>
    <m/>
    <s v=""/>
    <x v="2"/>
    <s v="SS"/>
    <s v="KCABSCPL"/>
    <s v="BPL"/>
    <x v="2"/>
    <s v="TOWN"/>
    <s v="YEAR1TRIM2"/>
    <s v="B"/>
    <m/>
    <m/>
    <x v="0"/>
  </r>
  <r>
    <n v="6"/>
    <s v="SATURDAY"/>
    <s v="1500-1800 HRS"/>
    <s v="VIRTUAL"/>
    <s v="ZOOM"/>
    <x v="270"/>
    <s v="HEALTH AWARENESS AND LIFE SKILLS"/>
    <s v="C1263"/>
    <s v="ROSEMARY WAIGWE"/>
    <s v="IBM"/>
    <s v="TOWN"/>
    <m/>
    <n v="0"/>
    <n v="0"/>
    <m/>
    <s v=""/>
    <s v=""/>
    <s v=""/>
    <s v=""/>
    <s v=""/>
    <s v=""/>
    <s v=""/>
    <n v="0"/>
    <s v=""/>
    <s v=""/>
    <s v=""/>
    <s v=""/>
    <s v=""/>
    <m/>
    <s v=""/>
    <x v="2"/>
    <s v="SS"/>
    <s v="KCABSIBM"/>
    <s v="IBM"/>
    <x v="2"/>
    <s v="TOWN"/>
    <s v="YEAR1TRIM2"/>
    <s v="B"/>
    <m/>
    <m/>
    <x v="0"/>
  </r>
  <r>
    <n v="6"/>
    <s v="SATURDAY"/>
    <s v="1500-1800 HRS"/>
    <s v="VIRTUAL"/>
    <s v="ZOOM"/>
    <x v="270"/>
    <s v="HEALTH AWARENESS AND LIFE SKILLS"/>
    <s v="C1263"/>
    <s v="ROSEMARY WAIGWE"/>
    <s v="BCOM"/>
    <s v="MAIN"/>
    <s v="3"/>
    <s v="3"/>
    <n v="1"/>
    <n v="6"/>
    <s v=""/>
    <s v=""/>
    <s v=""/>
    <s v=""/>
    <s v=""/>
    <s v=""/>
    <s v=""/>
    <n v="1"/>
    <s v=""/>
    <s v=""/>
    <s v=""/>
    <s v=""/>
    <s v=""/>
    <m/>
    <s v=""/>
    <x v="2"/>
    <s v="SS"/>
    <s v="KCABCOM"/>
    <s v="BCOM"/>
    <x v="3"/>
    <s v="MAIN"/>
    <s v="YEAR1TRIM2"/>
    <s v="A"/>
    <m/>
    <s v="TRIM 2A"/>
    <x v="0"/>
  </r>
  <r>
    <n v="6"/>
    <s v="SATURDAY"/>
    <s v="1500-1800 HRS"/>
    <s v="VIRTUAL"/>
    <s v="ZOOM"/>
    <x v="270"/>
    <s v="HEALTH AWARENESS AND LIFE SKILLS"/>
    <s v="C1263"/>
    <s v="ROSEMARY WAIGWE"/>
    <s v="BDS"/>
    <s v="MAIN"/>
    <m/>
    <n v="0"/>
    <n v="0"/>
    <m/>
    <m/>
    <s v=""/>
    <s v=""/>
    <s v=""/>
    <s v=""/>
    <s v=""/>
    <s v=""/>
    <s v=""/>
    <s v=""/>
    <s v=""/>
    <s v=""/>
    <s v=""/>
    <s v=""/>
    <m/>
    <s v=""/>
    <x v="0"/>
    <s v="SS"/>
    <s v="KCABSCDS"/>
    <s v="BDS"/>
    <x v="3"/>
    <s v="MAIN"/>
    <s v="YEAR1TRIM2"/>
    <s v="A"/>
    <m/>
    <m/>
    <x v="0"/>
  </r>
  <r>
    <n v="6"/>
    <s v="SATURDAY"/>
    <s v="1500-1800 HRS"/>
    <s v="VIRTUAL"/>
    <s v="ZOOM"/>
    <x v="270"/>
    <s v="HEALTH AWARENESS AND LIFE SKILLS"/>
    <s v="C1263"/>
    <s v="ROSEMARY WAIGWE"/>
    <s v="BISF"/>
    <s v="MAIN"/>
    <m/>
    <n v="0"/>
    <n v="0"/>
    <m/>
    <m/>
    <s v=""/>
    <s v=""/>
    <s v=""/>
    <s v=""/>
    <s v=""/>
    <n v="0"/>
    <s v=""/>
    <s v=""/>
    <s v=""/>
    <s v=""/>
    <s v=""/>
    <s v=""/>
    <m/>
    <s v=""/>
    <x v="0"/>
    <s v="SS"/>
    <s v="KCABSIF"/>
    <s v="BISF"/>
    <x v="3"/>
    <s v="MAIN"/>
    <s v="YEAR1TRIM2"/>
    <s v="A"/>
    <m/>
    <m/>
    <x v="0"/>
  </r>
  <r>
    <n v="6"/>
    <s v="SATURDAY"/>
    <s v="1500-1800 HRS"/>
    <s v="VIRTUAL"/>
    <s v="ZOOM"/>
    <x v="270"/>
    <s v="HEALTH AWARENESS AND LIFE SKILLS"/>
    <s v="C1263"/>
    <s v="ROSEMARY WAIGWE"/>
    <s v="BIT"/>
    <s v="MAIN"/>
    <m/>
    <n v="0"/>
    <n v="0"/>
    <m/>
    <m/>
    <s v=""/>
    <s v=""/>
    <s v=""/>
    <s v=""/>
    <s v=""/>
    <n v="0"/>
    <s v=""/>
    <s v=""/>
    <s v=""/>
    <s v=""/>
    <s v=""/>
    <s v=""/>
    <m/>
    <s v=""/>
    <x v="0"/>
    <s v="SS"/>
    <s v="KCABSCIT"/>
    <s v="BIT"/>
    <x v="3"/>
    <s v="MAIN"/>
    <s v="YEAR1TRIM2"/>
    <s v="A"/>
    <m/>
    <m/>
    <x v="0"/>
  </r>
  <r>
    <n v="6"/>
    <s v="SATURDAY"/>
    <s v="1500-1800 HRS"/>
    <s v="VIRTUAL"/>
    <s v="ZOOM"/>
    <x v="270"/>
    <s v="HEALTH AWARENESS AND LIFE SKILLS"/>
    <s v="C1263"/>
    <s v="ROSEMARY WAIGWE"/>
    <s v="BSD"/>
    <s v="MAIN"/>
    <m/>
    <n v="0"/>
    <n v="0"/>
    <n v="121"/>
    <m/>
    <s v=""/>
    <s v=""/>
    <s v=""/>
    <s v=""/>
    <s v=""/>
    <n v="0"/>
    <s v=""/>
    <s v=""/>
    <s v=""/>
    <s v=""/>
    <s v=""/>
    <s v=""/>
    <m/>
    <s v=""/>
    <x v="0"/>
    <s v="SS"/>
    <s v="KCABSSD"/>
    <s v="BSD"/>
    <x v="3"/>
    <s v="MAIN"/>
    <s v="YEAR1TRIM2"/>
    <s v="A"/>
    <m/>
    <m/>
    <x v="0"/>
  </r>
  <r>
    <n v="5"/>
    <s v="FRIDAY"/>
    <s v="1100-1400 HRS"/>
    <s v="VIRTUAL"/>
    <s v="ZOOM"/>
    <x v="212"/>
    <s v="FOUNDATIONS OF CRITICAL AND CREATIVE THINKING"/>
    <s v="C1263"/>
    <s v="ROSEMARY WAIGWE"/>
    <s v="BJDM"/>
    <s v="TOWN"/>
    <s v="3"/>
    <s v="3"/>
    <n v="1"/>
    <n v="10"/>
    <s v=""/>
    <s v=""/>
    <s v=""/>
    <s v=""/>
    <s v=""/>
    <s v=""/>
    <s v=""/>
    <s v=""/>
    <s v=""/>
    <n v="1"/>
    <s v=""/>
    <s v=""/>
    <s v=""/>
    <m/>
    <s v=""/>
    <x v="1"/>
    <s v="EPS"/>
    <s v="KCABJDM"/>
    <s v="BJDM"/>
    <x v="0"/>
    <s v="TOWN"/>
    <s v="GSSY1S2"/>
    <s v="I"/>
    <m/>
    <n v="55"/>
    <x v="0"/>
  </r>
  <r>
    <n v="3"/>
    <s v="WEDNESDAY"/>
    <s v="1400-1700 HRS"/>
    <s v="PHYSICAL"/>
    <s v="TC 2-2"/>
    <x v="719"/>
    <s v="HUMAN GROWTH AND DEVELOPMENT"/>
    <s v="C1263"/>
    <s v="ROSEMARY WAIGWE"/>
    <s v="B.Ed(Arts)"/>
    <s v="MAIN"/>
    <n v="3"/>
    <n v="3"/>
    <n v="1"/>
    <n v="5"/>
    <s v=""/>
    <s v=""/>
    <s v=""/>
    <s v=""/>
    <s v=""/>
    <s v=""/>
    <s v=""/>
    <s v=""/>
    <s v=""/>
    <n v="1"/>
    <s v=""/>
    <s v=""/>
    <s v=""/>
    <m/>
    <s v=""/>
    <x v="1"/>
    <s v="EPS"/>
    <s v="KCABEDUORD"/>
    <s v="B.Ed(Arts)"/>
    <x v="0"/>
    <s v="MAIN"/>
    <s v="GSSY1S2"/>
    <s v="A"/>
    <m/>
    <m/>
    <x v="0"/>
  </r>
  <r>
    <n v="6"/>
    <s v="SATURDAY"/>
    <s v="1100-1400 HRS"/>
    <s v="VIRTUAL"/>
    <s v="ZOOM"/>
    <x v="720"/>
    <s v="PRINCIPLES OF PROCUREMENT AND LOGISTICS"/>
    <s v="C1264"/>
    <s v="DOROTHY OBALLA"/>
    <s v="BPL"/>
    <s v="KITENGELA"/>
    <m/>
    <n v="0"/>
    <n v="0"/>
    <m/>
    <s v=""/>
    <s v=""/>
    <s v=""/>
    <s v=""/>
    <s v=""/>
    <s v=""/>
    <s v=""/>
    <n v="0"/>
    <s v=""/>
    <s v=""/>
    <s v=""/>
    <s v=""/>
    <s v=""/>
    <m/>
    <s v=""/>
    <x v="2"/>
    <s v="BAM"/>
    <s v="KCABSCPL"/>
    <s v="BPL"/>
    <x v="2"/>
    <s v="KITENGELA"/>
    <s v="YEAR1TRIM1"/>
    <s v="A"/>
    <m/>
    <m/>
    <x v="0"/>
  </r>
  <r>
    <n v="6"/>
    <s v="SATURDAY"/>
    <s v="1100-1400 HRS"/>
    <s v="VIRTUAL"/>
    <s v="ZOOM"/>
    <x v="720"/>
    <s v="PRINCIPLES OF PROCUREMENT AND LOGISTICS"/>
    <s v="C1264"/>
    <s v="DOROTHY OBALLA"/>
    <s v="BPL"/>
    <s v="MAIN"/>
    <m/>
    <n v="0"/>
    <n v="0"/>
    <m/>
    <s v=""/>
    <s v=""/>
    <s v=""/>
    <s v=""/>
    <s v=""/>
    <s v=""/>
    <s v=""/>
    <n v="0"/>
    <s v=""/>
    <s v=""/>
    <s v=""/>
    <s v=""/>
    <s v=""/>
    <m/>
    <s v=""/>
    <x v="2"/>
    <s v="BAM"/>
    <s v="KCABSCPL"/>
    <s v="BPL"/>
    <x v="2"/>
    <s v="MAIN"/>
    <s v="YEAR1TRIM1"/>
    <s v="A"/>
    <m/>
    <m/>
    <x v="0"/>
  </r>
  <r>
    <n v="6"/>
    <s v="SATURDAY"/>
    <s v="1100-1400 HRS"/>
    <s v="VIRTUAL"/>
    <s v="ZOOM"/>
    <x v="720"/>
    <s v="PRINCIPLES OF PROCUREMENT AND LOGISTICS"/>
    <s v="C1264"/>
    <s v="DOROTHY OBALLA"/>
    <s v="BPL"/>
    <s v="TOWN"/>
    <n v="3"/>
    <n v="3"/>
    <n v="1"/>
    <n v="22"/>
    <s v=""/>
    <s v=""/>
    <s v=""/>
    <s v=""/>
    <s v=""/>
    <s v=""/>
    <s v=""/>
    <n v="1"/>
    <s v=""/>
    <s v=""/>
    <s v=""/>
    <s v=""/>
    <s v=""/>
    <m/>
    <s v=""/>
    <x v="2"/>
    <s v="BAM"/>
    <s v="KCABSCPL"/>
    <s v="BPL"/>
    <x v="2"/>
    <s v="TOWN"/>
    <s v="YEAR1TRIM1"/>
    <s v="A"/>
    <m/>
    <m/>
    <x v="0"/>
  </r>
  <r>
    <n v="2"/>
    <s v="TUESDAY"/>
    <s v="0800-1100 HRS"/>
    <s v="VIRTUAL"/>
    <s v="ZOOM"/>
    <x v="721"/>
    <s v="FUNDAMENTALS OF PROCUREMENT AND PLANNING"/>
    <s v="C1264"/>
    <s v="DOROTHY OBALLA"/>
    <s v="CPL"/>
    <s v="KITENGELA"/>
    <m/>
    <n v="0"/>
    <n v="0"/>
    <m/>
    <s v=""/>
    <s v=""/>
    <s v=""/>
    <s v=""/>
    <s v=""/>
    <n v="0"/>
    <s v=""/>
    <s v=""/>
    <s v=""/>
    <s v=""/>
    <s v=""/>
    <s v=""/>
    <s v=""/>
    <m/>
    <s v=""/>
    <x v="2"/>
    <s v="BAM"/>
    <s v="KCACPL"/>
    <s v="CPL"/>
    <x v="0"/>
    <s v="KITENGELA"/>
    <s v="TRIM 2"/>
    <s v="A"/>
    <m/>
    <m/>
    <x v="0"/>
  </r>
  <r>
    <n v="2"/>
    <s v="TUESDAY"/>
    <s v="0800-1100 HRS"/>
    <s v="VIRTUAL"/>
    <s v="ZOOM"/>
    <x v="721"/>
    <s v="FUNDAMENTALS OF PROCUREMENT AND PLANNING"/>
    <s v="C1264"/>
    <s v="DOROTHY OBALLA"/>
    <s v="CPL"/>
    <s v="KSM"/>
    <m/>
    <n v="0"/>
    <n v="0"/>
    <m/>
    <s v=""/>
    <s v=""/>
    <s v=""/>
    <s v=""/>
    <s v=""/>
    <n v="0"/>
    <s v=""/>
    <s v=""/>
    <s v=""/>
    <s v=""/>
    <s v=""/>
    <s v=""/>
    <s v=""/>
    <m/>
    <s v=""/>
    <x v="2"/>
    <s v="BAM"/>
    <s v="KCACPL"/>
    <s v="CPL"/>
    <x v="0"/>
    <s v="KSM"/>
    <s v="TRIM 2"/>
    <s v="A"/>
    <m/>
    <m/>
    <x v="0"/>
  </r>
  <r>
    <n v="2"/>
    <s v="TUESDAY"/>
    <s v="0800-1100 HRS"/>
    <s v="VIRTUAL"/>
    <s v="ZOOM"/>
    <x v="721"/>
    <s v="FUNDAMENTALS OF PROCUREMENT AND PLANNING"/>
    <s v="C1264"/>
    <s v="DOROTHY OBALLA"/>
    <s v="CPL"/>
    <s v="MAIN"/>
    <m/>
    <n v="0"/>
    <n v="0"/>
    <m/>
    <s v=""/>
    <s v=""/>
    <s v=""/>
    <s v=""/>
    <s v=""/>
    <n v="0"/>
    <s v=""/>
    <s v=""/>
    <s v=""/>
    <s v=""/>
    <s v=""/>
    <s v=""/>
    <s v=""/>
    <m/>
    <s v=""/>
    <x v="2"/>
    <s v="BAM"/>
    <s v="KCACPL"/>
    <s v="CPL"/>
    <x v="0"/>
    <s v="MAIN"/>
    <s v="TRIM 2"/>
    <s v="A"/>
    <m/>
    <m/>
    <x v="0"/>
  </r>
  <r>
    <n v="2"/>
    <s v="TUESDAY"/>
    <s v="0800-1100 HRS"/>
    <s v="VIRTUAL"/>
    <s v="ZOOM"/>
    <x v="721"/>
    <s v="FUNDAMENTALS OF PROCUREMENT AND PLANNING"/>
    <s v="C1264"/>
    <s v="DOROTHY OBALLA"/>
    <s v="CPL"/>
    <s v="TOWN"/>
    <n v="3"/>
    <n v="3"/>
    <n v="1"/>
    <n v="9"/>
    <s v=""/>
    <s v=""/>
    <s v=""/>
    <s v=""/>
    <s v=""/>
    <n v="1"/>
    <s v=""/>
    <s v=""/>
    <s v=""/>
    <s v=""/>
    <s v=""/>
    <s v=""/>
    <s v=""/>
    <m/>
    <s v=""/>
    <x v="2"/>
    <s v="BAM"/>
    <s v="KCACPL"/>
    <s v="CPL"/>
    <x v="0"/>
    <s v="TOWN"/>
    <s v="TRIM 2"/>
    <s v="A"/>
    <m/>
    <m/>
    <x v="0"/>
  </r>
  <r>
    <n v="5"/>
    <s v="FRIDAY"/>
    <s v="1730-2030 HRS"/>
    <s v="VIRTUAL"/>
    <s v="ZOOM"/>
    <x v="673"/>
    <s v="WAREHOUSING ESSENTIALS"/>
    <s v="C1264"/>
    <s v="DOROTHY OBALLA"/>
    <s v="DPL"/>
    <s v="KITENGELA"/>
    <m/>
    <n v="0"/>
    <n v="0"/>
    <m/>
    <s v=""/>
    <s v=""/>
    <s v=""/>
    <s v=""/>
    <s v=""/>
    <n v="0"/>
    <s v=""/>
    <s v=""/>
    <s v=""/>
    <s v=""/>
    <s v=""/>
    <s v=""/>
    <s v=""/>
    <m/>
    <s v=""/>
    <x v="2"/>
    <s v="BAM"/>
    <s v="KCADPL"/>
    <s v="DPL"/>
    <x v="1"/>
    <s v="KITENGELA"/>
    <s v="TRIM 2"/>
    <s v="A"/>
    <m/>
    <m/>
    <x v="0"/>
  </r>
  <r>
    <n v="5"/>
    <s v="FRIDAY"/>
    <s v="1730-2030 HRS"/>
    <s v="VIRTUAL"/>
    <s v="ZOOM"/>
    <x v="673"/>
    <s v="WAREHOUSING ESSENTIALS"/>
    <s v="C1264"/>
    <s v="DOROTHY OBALLA"/>
    <s v="DPL"/>
    <s v="KSM"/>
    <m/>
    <n v="0"/>
    <n v="0"/>
    <m/>
    <s v=""/>
    <s v=""/>
    <s v=""/>
    <s v=""/>
    <s v=""/>
    <n v="0"/>
    <s v=""/>
    <s v=""/>
    <s v=""/>
    <s v=""/>
    <s v=""/>
    <s v=""/>
    <s v=""/>
    <m/>
    <s v=""/>
    <x v="2"/>
    <s v="BAM"/>
    <s v="KCADPL"/>
    <s v="DPL"/>
    <x v="1"/>
    <s v="KSM"/>
    <s v="TRIM 2"/>
    <s v="A"/>
    <m/>
    <m/>
    <x v="0"/>
  </r>
  <r>
    <n v="5"/>
    <s v="FRIDAY"/>
    <s v="1730-2030 HRS"/>
    <s v="VIRTUAL"/>
    <s v="ZOOM"/>
    <x v="673"/>
    <s v="WAREHOUSING ESSENTIALS"/>
    <s v="C1264"/>
    <s v="DOROTHY OBALLA"/>
    <s v="DPL"/>
    <s v="MAIN"/>
    <n v="3"/>
    <n v="3"/>
    <n v="1"/>
    <n v="12"/>
    <s v=""/>
    <s v=""/>
    <s v=""/>
    <s v=""/>
    <s v=""/>
    <n v="1"/>
    <s v=""/>
    <s v=""/>
    <s v=""/>
    <s v=""/>
    <s v=""/>
    <s v=""/>
    <s v=""/>
    <m/>
    <s v=""/>
    <x v="2"/>
    <s v="BAM"/>
    <s v="KCADPL"/>
    <s v="DPL"/>
    <x v="1"/>
    <s v="MAIN"/>
    <s v="TRIM 2"/>
    <s v="A"/>
    <m/>
    <m/>
    <x v="0"/>
  </r>
  <r>
    <n v="4"/>
    <s v="THURSDAY"/>
    <s v="1730-2030 HRS"/>
    <s v="VIRTUAL"/>
    <s v="ZOOM"/>
    <x v="193"/>
    <s v="CATEGORY MANAGEMENT IN PROCUREMENT"/>
    <s v="C1288"/>
    <s v="JAMES MURIGI"/>
    <s v="BPL"/>
    <s v="KITENGELA"/>
    <m/>
    <n v="0"/>
    <n v="0"/>
    <n v="50"/>
    <s v=""/>
    <s v=""/>
    <s v=""/>
    <s v=""/>
    <s v=""/>
    <s v=""/>
    <s v=""/>
    <n v="0"/>
    <s v=""/>
    <s v=""/>
    <s v=""/>
    <s v=""/>
    <s v=""/>
    <m/>
    <s v=""/>
    <x v="2"/>
    <s v="BAM"/>
    <s v="KCABSCPL"/>
    <s v="BPL"/>
    <x v="1"/>
    <s v="KITENGELA"/>
    <s v="YEAR1TRIM2"/>
    <s v="A"/>
    <m/>
    <m/>
    <x v="0"/>
  </r>
  <r>
    <n v="4"/>
    <s v="THURSDAY"/>
    <s v="1730-2030 HRS"/>
    <s v="VIRTUAL"/>
    <s v="ZOOM"/>
    <x v="193"/>
    <s v="CATEGORY MANAGEMENT IN PROCUREMENT"/>
    <s v="C1288"/>
    <s v="JAMES MURIGI"/>
    <s v="BPL"/>
    <s v="KITENGELA"/>
    <m/>
    <n v="0"/>
    <n v="0"/>
    <m/>
    <s v=""/>
    <s v=""/>
    <s v=""/>
    <s v=""/>
    <s v=""/>
    <s v=""/>
    <s v=""/>
    <n v="0"/>
    <s v=""/>
    <s v=""/>
    <s v=""/>
    <s v=""/>
    <s v=""/>
    <m/>
    <s v=""/>
    <x v="2"/>
    <s v="BAM"/>
    <s v="KCABSCPL"/>
    <s v="BPL"/>
    <x v="1"/>
    <s v="KITENGELA"/>
    <s v="YEAR3TRIM2"/>
    <s v="A"/>
    <m/>
    <m/>
    <x v="0"/>
  </r>
  <r>
    <n v="4"/>
    <s v="THURSDAY"/>
    <s v="1730-2030 HRS"/>
    <s v="VIRTUAL"/>
    <s v="ZOOM"/>
    <x v="193"/>
    <s v="CATEGORY MANAGEMENT IN PROCUREMENT"/>
    <s v="C1288"/>
    <s v="JAMES MURIGI"/>
    <s v="BPL"/>
    <s v="MAIN"/>
    <m/>
    <n v="0"/>
    <n v="0"/>
    <m/>
    <s v=""/>
    <s v=""/>
    <s v=""/>
    <s v=""/>
    <s v=""/>
    <s v=""/>
    <s v=""/>
    <n v="0"/>
    <s v=""/>
    <s v=""/>
    <s v=""/>
    <s v=""/>
    <s v=""/>
    <m/>
    <s v=""/>
    <x v="2"/>
    <s v="BAM"/>
    <s v="KCABSCPL"/>
    <s v="BPL"/>
    <x v="1"/>
    <s v="MAIN"/>
    <s v="YEAR1TRIM2"/>
    <s v="A"/>
    <m/>
    <m/>
    <x v="0"/>
  </r>
  <r>
    <n v="4"/>
    <s v="THURSDAY"/>
    <s v="1730-2030 HRS"/>
    <s v="VIRTUAL"/>
    <s v="ZOOM"/>
    <x v="193"/>
    <s v="CATEGORY MANAGEMENT IN PROCUREMENT"/>
    <s v="C1288"/>
    <s v="JAMES MURIGI"/>
    <s v="BPL"/>
    <s v="MAIN"/>
    <m/>
    <n v="0"/>
    <n v="0"/>
    <m/>
    <s v=""/>
    <s v=""/>
    <s v=""/>
    <s v=""/>
    <s v=""/>
    <s v=""/>
    <s v=""/>
    <n v="0"/>
    <s v=""/>
    <s v=""/>
    <s v=""/>
    <s v=""/>
    <s v=""/>
    <m/>
    <s v=""/>
    <x v="2"/>
    <s v="BAM"/>
    <s v="KCABSCPL"/>
    <s v="BPL"/>
    <x v="1"/>
    <s v="MAIN"/>
    <s v="YEAR3TRIM2"/>
    <s v="A"/>
    <m/>
    <m/>
    <x v="0"/>
  </r>
  <r>
    <n v="4"/>
    <s v="THURSDAY"/>
    <s v="1730-2030 HRS"/>
    <s v="VIRTUAL"/>
    <s v="ZOOM"/>
    <x v="193"/>
    <s v="CATEGORY MANAGEMENT IN PROCUREMENT"/>
    <s v="C1288"/>
    <s v="JAMES MURIGI"/>
    <s v="BPL"/>
    <s v="TOWN"/>
    <m/>
    <n v="0"/>
    <n v="0"/>
    <m/>
    <s v=""/>
    <s v=""/>
    <s v=""/>
    <s v=""/>
    <s v=""/>
    <s v=""/>
    <s v=""/>
    <n v="0"/>
    <s v=""/>
    <s v=""/>
    <s v=""/>
    <s v=""/>
    <s v=""/>
    <m/>
    <s v=""/>
    <x v="2"/>
    <s v="BAM"/>
    <s v="KCABSCPL"/>
    <s v="BPL"/>
    <x v="1"/>
    <s v="TOWN"/>
    <s v="YEAR1TRIM2"/>
    <s v="A"/>
    <m/>
    <m/>
    <x v="0"/>
  </r>
  <r>
    <n v="4"/>
    <s v="THURSDAY"/>
    <s v="1730-2030 HRS"/>
    <s v="VIRTUAL"/>
    <s v="ZOOM"/>
    <x v="193"/>
    <s v="CATEGORY MANAGEMENT IN PROCUREMENT"/>
    <s v="C1288"/>
    <s v="JAMES MURIGI"/>
    <s v="BPL"/>
    <s v="TOWN"/>
    <n v="3"/>
    <n v="3"/>
    <n v="1"/>
    <n v="9"/>
    <s v=""/>
    <s v=""/>
    <s v=""/>
    <s v=""/>
    <s v=""/>
    <s v=""/>
    <s v=""/>
    <n v="1"/>
    <s v=""/>
    <s v=""/>
    <s v=""/>
    <s v=""/>
    <s v=""/>
    <m/>
    <s v=""/>
    <x v="2"/>
    <s v="BAM"/>
    <s v="KCABSCPL"/>
    <s v="BPL"/>
    <x v="1"/>
    <s v="TOWN"/>
    <s v="YEAR3TRIM2"/>
    <s v="A"/>
    <m/>
    <m/>
    <x v="0"/>
  </r>
  <r>
    <n v="5"/>
    <s v="FRIDAY"/>
    <s v="1730-2030 HRS"/>
    <s v="VIRTUAL"/>
    <s v="ZOOM"/>
    <x v="722"/>
    <s v="E-PROCUREMENT"/>
    <s v="C1288"/>
    <s v="JAMES MURIGI"/>
    <s v="DPL"/>
    <s v="KITENGELA"/>
    <m/>
    <n v="0"/>
    <n v="0"/>
    <m/>
    <s v=""/>
    <s v=""/>
    <s v=""/>
    <s v=""/>
    <s v=""/>
    <n v="0"/>
    <s v=""/>
    <s v=""/>
    <s v=""/>
    <s v=""/>
    <s v=""/>
    <s v=""/>
    <s v=""/>
    <m/>
    <s v=""/>
    <x v="2"/>
    <s v="BAM"/>
    <s v="KCADPL"/>
    <s v="DPL"/>
    <x v="1"/>
    <s v="KITENGELA"/>
    <s v="TRIM 5"/>
    <s v="A"/>
    <m/>
    <m/>
    <x v="0"/>
  </r>
  <r>
    <n v="5"/>
    <s v="FRIDAY"/>
    <s v="1730-2030 HRS"/>
    <s v="VIRTUAL"/>
    <s v="ZOOM"/>
    <x v="722"/>
    <s v="E-PROCUREMENT"/>
    <s v="C1288"/>
    <s v="JAMES MURIGI"/>
    <s v="DPL"/>
    <s v="KSM"/>
    <m/>
    <n v="0"/>
    <n v="0"/>
    <m/>
    <s v=""/>
    <s v=""/>
    <s v=""/>
    <s v=""/>
    <s v=""/>
    <n v="0"/>
    <s v=""/>
    <s v=""/>
    <s v=""/>
    <s v=""/>
    <s v=""/>
    <s v=""/>
    <s v=""/>
    <m/>
    <s v=""/>
    <x v="2"/>
    <s v="BAM"/>
    <s v="KCADPL"/>
    <s v="DPL"/>
    <x v="1"/>
    <s v="KSM"/>
    <s v="TRIM 5"/>
    <s v="A"/>
    <m/>
    <m/>
    <x v="0"/>
  </r>
  <r>
    <n v="5"/>
    <s v="FRIDAY"/>
    <s v="1730-2030 HRS"/>
    <s v="VIRTUAL"/>
    <s v="ZOOM"/>
    <x v="722"/>
    <s v="E-PROCUREMENT"/>
    <s v="C1288"/>
    <s v="JAMES MURIGI"/>
    <s v="DPL"/>
    <s v="MAIN"/>
    <n v="3"/>
    <n v="3"/>
    <n v="1"/>
    <n v="10"/>
    <s v=""/>
    <s v=""/>
    <s v=""/>
    <s v=""/>
    <s v=""/>
    <n v="1"/>
    <s v=""/>
    <s v=""/>
    <s v=""/>
    <s v=""/>
    <s v=""/>
    <s v=""/>
    <s v=""/>
    <m/>
    <s v=""/>
    <x v="2"/>
    <s v="BAM"/>
    <s v="KCADPL"/>
    <s v="DPL"/>
    <x v="1"/>
    <s v="MAIN"/>
    <s v="TRIM 5"/>
    <s v="A"/>
    <m/>
    <m/>
    <x v="0"/>
  </r>
  <r>
    <n v="1"/>
    <s v="MONDAY"/>
    <s v="1730-2030 HRS"/>
    <s v="VIRTUAL"/>
    <s v="ZOOM"/>
    <x v="723"/>
    <s v="SUPPLY CHAIN MANAGEMENT"/>
    <s v="C1288"/>
    <s v="JAMES MURIGI"/>
    <s v="DPL"/>
    <s v="KITENGELA"/>
    <m/>
    <n v="0"/>
    <n v="0"/>
    <m/>
    <s v=""/>
    <s v=""/>
    <s v=""/>
    <s v=""/>
    <s v=""/>
    <n v="0"/>
    <s v=""/>
    <s v=""/>
    <s v=""/>
    <s v=""/>
    <s v=""/>
    <s v=""/>
    <s v=""/>
    <m/>
    <s v=""/>
    <x v="2"/>
    <s v="BAM"/>
    <s v="KCADPL"/>
    <s v="DPL"/>
    <x v="1"/>
    <s v="KITENGELA"/>
    <s v="TRIM 4"/>
    <s v="A"/>
    <m/>
    <m/>
    <x v="0"/>
  </r>
  <r>
    <n v="1"/>
    <s v="MONDAY"/>
    <s v="1730-2030 HRS"/>
    <s v="VIRTUAL"/>
    <s v="ZOOM"/>
    <x v="723"/>
    <s v="SUPPLY CHAIN MANAGEMENT"/>
    <s v="C1288"/>
    <s v="JAMES MURIGI"/>
    <s v="DPL"/>
    <s v="KSM"/>
    <m/>
    <n v="0"/>
    <n v="0"/>
    <m/>
    <s v=""/>
    <s v=""/>
    <s v=""/>
    <s v=""/>
    <s v=""/>
    <n v="0"/>
    <s v=""/>
    <s v=""/>
    <s v=""/>
    <s v=""/>
    <s v=""/>
    <s v=""/>
    <s v=""/>
    <m/>
    <s v=""/>
    <x v="2"/>
    <s v="BAM"/>
    <s v="KCADPL"/>
    <s v="DPL"/>
    <x v="1"/>
    <s v="KSM"/>
    <s v="TRIM 4"/>
    <s v="A"/>
    <m/>
    <m/>
    <x v="0"/>
  </r>
  <r>
    <n v="1"/>
    <s v="MONDAY"/>
    <s v="1730-2030 HRS"/>
    <s v="VIRTUAL"/>
    <s v="ZOOM"/>
    <x v="723"/>
    <s v="SUPPLY CHAIN MANAGEMENT"/>
    <s v="C1288"/>
    <s v="JAMES MURIGI"/>
    <s v="DPL"/>
    <s v="MAIN"/>
    <n v="3"/>
    <n v="3"/>
    <n v="1"/>
    <n v="38"/>
    <s v=""/>
    <s v=""/>
    <s v=""/>
    <s v=""/>
    <s v=""/>
    <n v="1"/>
    <s v=""/>
    <s v=""/>
    <s v=""/>
    <s v=""/>
    <s v=""/>
    <s v=""/>
    <s v=""/>
    <m/>
    <s v=""/>
    <x v="2"/>
    <s v="BAM"/>
    <s v="KCADPL"/>
    <s v="DPL"/>
    <x v="1"/>
    <s v="MAIN"/>
    <s v="TRIM 4"/>
    <s v="A"/>
    <m/>
    <m/>
    <x v="0"/>
  </r>
  <r>
    <n v="7"/>
    <s v="SUNDAY"/>
    <s v="1730-2030 HRS"/>
    <s v="VIRTUAL"/>
    <s v="ZOOM"/>
    <x v="181"/>
    <s v="FINANCIAL STATEMENT ANALYSIS"/>
    <s v="C1294"/>
    <s v="JAMES OYOO"/>
    <s v="BCOM"/>
    <s v="MAIN"/>
    <n v="3"/>
    <n v="3"/>
    <n v="1"/>
    <n v="6"/>
    <s v=""/>
    <s v=""/>
    <s v=""/>
    <s v=""/>
    <s v=""/>
    <s v=""/>
    <s v=""/>
    <n v="1"/>
    <s v=""/>
    <s v=""/>
    <s v=""/>
    <s v=""/>
    <s v=""/>
    <m/>
    <s v=""/>
    <x v="2"/>
    <s v="AF"/>
    <s v="KCABCOM"/>
    <s v="BCOM"/>
    <x v="4"/>
    <s v="MAIN"/>
    <s v="YEAR2TRIM3"/>
    <s v="A"/>
    <s v="FO"/>
    <m/>
    <x v="0"/>
  </r>
  <r>
    <n v="3"/>
    <s v="WEDNESDAY"/>
    <s v="1100-1400 HRS"/>
    <s v="PHYSICAL"/>
    <s v="RM 3-2"/>
    <x v="51"/>
    <s v="MANAGEMENT MATHEMATICS I"/>
    <s v="C1294"/>
    <s v="JAMES OYOO"/>
    <s v="BCOM"/>
    <s v="KITENGELA"/>
    <n v="3"/>
    <n v="3"/>
    <n v="1"/>
    <n v="21"/>
    <s v=""/>
    <s v=""/>
    <s v=""/>
    <s v=""/>
    <s v=""/>
    <s v=""/>
    <s v=""/>
    <n v="1"/>
    <s v=""/>
    <s v=""/>
    <s v=""/>
    <s v=""/>
    <s v=""/>
    <m/>
    <s v=""/>
    <x v="2"/>
    <s v="ECOSTA"/>
    <s v="KCABCOM"/>
    <s v="BCOM"/>
    <x v="0"/>
    <s v="KITENGELA"/>
    <s v="YEAR1TRIM1"/>
    <s v="A"/>
    <m/>
    <m/>
    <x v="0"/>
  </r>
  <r>
    <n v="3"/>
    <s v="WEDNESDAY"/>
    <s v="1730-2030 HRS"/>
    <s v="PHYSICAL"/>
    <s v="RM 4-2"/>
    <x v="51"/>
    <s v="MANAGEMENT MATHEMATICS I"/>
    <s v="C1294"/>
    <s v="JAMES OYOO"/>
    <s v="BCOM"/>
    <s v="KITENGELA"/>
    <n v="3"/>
    <n v="3"/>
    <n v="1"/>
    <n v="7"/>
    <s v=""/>
    <s v=""/>
    <s v=""/>
    <s v=""/>
    <s v=""/>
    <s v=""/>
    <s v=""/>
    <n v="1"/>
    <s v=""/>
    <s v=""/>
    <s v=""/>
    <s v=""/>
    <s v=""/>
    <m/>
    <s v=""/>
    <x v="2"/>
    <s v="ECOSTA"/>
    <s v="KCABCOM"/>
    <s v="BCOM"/>
    <x v="2"/>
    <s v="KITENGELA"/>
    <s v="YEAR1TRIM1"/>
    <s v="A"/>
    <m/>
    <m/>
    <x v="0"/>
  </r>
  <r>
    <n v="5"/>
    <s v="FRIDAY"/>
    <s v="1100-1400 HRS"/>
    <s v="PHYSICAL"/>
    <s v="RM 3-2"/>
    <x v="724"/>
    <s v="FINANCIAL MATHEMATICS"/>
    <s v="C1294"/>
    <s v="JAMES OYOO"/>
    <s v="CBM"/>
    <s v="KITENGELA"/>
    <n v="3"/>
    <n v="3"/>
    <n v="1"/>
    <n v="8"/>
    <s v=""/>
    <s v=""/>
    <s v=""/>
    <s v=""/>
    <s v=""/>
    <n v="1"/>
    <s v=""/>
    <s v=""/>
    <s v=""/>
    <s v=""/>
    <s v=""/>
    <s v=""/>
    <s v=""/>
    <m/>
    <s v=""/>
    <x v="2"/>
    <s v="ECOSTA"/>
    <s v="KCACBM"/>
    <s v="CBM"/>
    <x v="0"/>
    <s v="KITENGELA"/>
    <s v="TRIM 2"/>
    <s v="A"/>
    <m/>
    <m/>
    <x v="0"/>
  </r>
  <r>
    <n v="1"/>
    <s v="MONDAY"/>
    <s v="0800-1100 HRS"/>
    <s v="PHYSICAL"/>
    <s v="RM 4-13"/>
    <x v="500"/>
    <s v="MANAGEMENT MATHEMATICS I"/>
    <s v="C1294"/>
    <s v="JAMES OYOO"/>
    <s v="DBM"/>
    <s v="KITENGELA"/>
    <n v="3"/>
    <n v="3"/>
    <n v="1"/>
    <n v="6"/>
    <s v=""/>
    <s v=""/>
    <s v=""/>
    <s v=""/>
    <s v=""/>
    <n v="1"/>
    <s v=""/>
    <s v=""/>
    <s v=""/>
    <s v=""/>
    <s v=""/>
    <s v=""/>
    <s v=""/>
    <m/>
    <s v=""/>
    <x v="2"/>
    <s v="ECOSTA"/>
    <s v="KCADIPBMNGT"/>
    <s v="DBM"/>
    <x v="0"/>
    <s v="KITENGELA"/>
    <s v="TRIM 2"/>
    <s v="A"/>
    <m/>
    <m/>
    <x v="0"/>
  </r>
  <r>
    <n v="5"/>
    <s v="FRIDAY"/>
    <s v="1730-2030 HRS"/>
    <s v="PHYSICAL"/>
    <s v="7-7"/>
    <x v="51"/>
    <s v="MANAGEMENT MATHEMATICS I"/>
    <s v="C1296"/>
    <s v="RAPHAEL ONYANGO"/>
    <s v="BCOM"/>
    <s v="TOWN"/>
    <n v="3"/>
    <n v="3"/>
    <n v="1"/>
    <n v="24"/>
    <s v=""/>
    <s v=""/>
    <s v=""/>
    <s v=""/>
    <s v=""/>
    <s v=""/>
    <s v=""/>
    <n v="1"/>
    <s v=""/>
    <s v=""/>
    <s v=""/>
    <s v=""/>
    <s v=""/>
    <m/>
    <s v=""/>
    <x v="2"/>
    <s v="ECOSTA"/>
    <s v="KCABCOM"/>
    <s v="BCOM"/>
    <x v="2"/>
    <s v="TOWN"/>
    <s v="YEAR1TRIM1"/>
    <s v="A"/>
    <m/>
    <m/>
    <x v="0"/>
  </r>
  <r>
    <n v="5"/>
    <s v="FRIDAY"/>
    <s v="1730-2030 HRS"/>
    <s v="PHYSICAL"/>
    <s v="7-7"/>
    <x v="51"/>
    <s v="MANAGEMENT MATHEMATICS I"/>
    <s v="C1296"/>
    <s v="RAPHAEL ONYANGO"/>
    <s v="BPL"/>
    <s v="TOWN"/>
    <m/>
    <n v="0"/>
    <n v="0"/>
    <m/>
    <s v=""/>
    <s v=""/>
    <s v=""/>
    <s v=""/>
    <s v=""/>
    <s v=""/>
    <s v=""/>
    <n v="0"/>
    <s v=""/>
    <s v=""/>
    <s v=""/>
    <s v=""/>
    <s v=""/>
    <m/>
    <s v=""/>
    <x v="2"/>
    <s v="ECOSTA"/>
    <s v="KCABSCPL"/>
    <s v="BPL"/>
    <x v="2"/>
    <s v="TOWN"/>
    <s v="YEAR1TRIM1"/>
    <s v="A"/>
    <m/>
    <m/>
    <x v="0"/>
  </r>
  <r>
    <n v="5"/>
    <s v="FRIDAY"/>
    <s v="1730-2030 HRS"/>
    <s v="PHYSICAL"/>
    <s v="7-7"/>
    <x v="51"/>
    <s v="MANAGEMENT MATHEMATICS I"/>
    <s v="C1296"/>
    <s v="RAPHAEL ONYANGO"/>
    <s v="IBM"/>
    <s v="TOWN"/>
    <m/>
    <n v="0"/>
    <n v="0"/>
    <m/>
    <s v=""/>
    <s v=""/>
    <s v=""/>
    <s v=""/>
    <s v=""/>
    <s v=""/>
    <s v=""/>
    <n v="0"/>
    <s v=""/>
    <s v=""/>
    <s v=""/>
    <s v=""/>
    <s v=""/>
    <m/>
    <s v=""/>
    <x v="2"/>
    <s v="ECOSTA"/>
    <s v="KCABSIBM"/>
    <s v="IBM"/>
    <x v="2"/>
    <s v="TOWN"/>
    <s v="YEAR1TRIM1"/>
    <s v="A"/>
    <m/>
    <m/>
    <x v="0"/>
  </r>
  <r>
    <n v="4"/>
    <s v="THURSDAY"/>
    <s v="1730-2030 HRS"/>
    <s v="VIRTUAL"/>
    <s v="ZOOM"/>
    <x v="500"/>
    <s v="MANAGEMENT MATHEMATICS I"/>
    <s v="C1296"/>
    <s v="RAPHAEL ONYANGO"/>
    <s v="DBM"/>
    <s v="KITENGELA"/>
    <m/>
    <n v="0"/>
    <n v="0"/>
    <m/>
    <s v=""/>
    <s v=""/>
    <s v=""/>
    <s v=""/>
    <s v=""/>
    <n v="0"/>
    <s v=""/>
    <s v=""/>
    <s v=""/>
    <s v=""/>
    <s v=""/>
    <s v=""/>
    <s v=""/>
    <m/>
    <s v=""/>
    <x v="2"/>
    <s v="ECOSTA"/>
    <s v="KCADIPBMNGT"/>
    <s v="DBM"/>
    <x v="1"/>
    <s v="KITENGELA"/>
    <s v="TRIM 2"/>
    <s v="A"/>
    <m/>
    <m/>
    <x v="0"/>
  </r>
  <r>
    <n v="4"/>
    <s v="THURSDAY"/>
    <s v="1730-2030 HRS"/>
    <s v="VIRTUAL"/>
    <s v="ZOOM"/>
    <x v="500"/>
    <s v="MANAGEMENT MATHEMATICS I"/>
    <s v="C1296"/>
    <s v="RAPHAEL ONYANGO"/>
    <s v="DBM"/>
    <s v="KSM"/>
    <m/>
    <n v="0"/>
    <n v="0"/>
    <m/>
    <s v=""/>
    <s v=""/>
    <s v=""/>
    <s v=""/>
    <s v=""/>
    <n v="0"/>
    <s v=""/>
    <s v=""/>
    <s v=""/>
    <s v=""/>
    <s v=""/>
    <s v=""/>
    <s v=""/>
    <m/>
    <s v=""/>
    <x v="2"/>
    <s v="ECOSTA"/>
    <s v="KCADIPBMNGT"/>
    <s v="DBM"/>
    <x v="1"/>
    <s v="KSM"/>
    <s v="TRIM 2"/>
    <s v="A"/>
    <m/>
    <m/>
    <x v="0"/>
  </r>
  <r>
    <n v="4"/>
    <s v="THURSDAY"/>
    <s v="1730-2030 HRS"/>
    <s v="VIRTUAL"/>
    <s v="ZOOM"/>
    <x v="500"/>
    <s v="MANAGEMENT MATHEMATICS I"/>
    <s v="C1296"/>
    <s v="RAPHAEL ONYANGO"/>
    <s v="DBM"/>
    <s v="MAIN"/>
    <n v="3"/>
    <n v="3"/>
    <n v="1"/>
    <n v="33"/>
    <s v=""/>
    <s v=""/>
    <s v=""/>
    <s v=""/>
    <s v=""/>
    <n v="1"/>
    <s v=""/>
    <s v=""/>
    <s v=""/>
    <s v=""/>
    <s v=""/>
    <s v=""/>
    <s v=""/>
    <m/>
    <s v=""/>
    <x v="2"/>
    <s v="ECOSTA"/>
    <s v="KCADIPBMNGT"/>
    <s v="DBM"/>
    <x v="1"/>
    <s v="MAIN"/>
    <s v="TRIM 2"/>
    <s v="A"/>
    <m/>
    <n v="22"/>
    <x v="0"/>
  </r>
  <r>
    <n v="3"/>
    <s v="WEDNESDAY"/>
    <s v="0800-1100 HRS"/>
    <s v="PHYSICAL"/>
    <s v="7-2"/>
    <x v="116"/>
    <s v="STATISTICS I"/>
    <s v="C1296"/>
    <s v="RAPHAEL ONYANGO"/>
    <s v="BCOM"/>
    <s v="TOWN"/>
    <n v="3"/>
    <n v="3"/>
    <n v="1"/>
    <n v="133"/>
    <s v=""/>
    <s v=""/>
    <s v=""/>
    <s v=""/>
    <s v=""/>
    <s v=""/>
    <s v=""/>
    <n v="1"/>
    <s v=""/>
    <s v=""/>
    <s v=""/>
    <s v=""/>
    <s v=""/>
    <m/>
    <s v=""/>
    <x v="2"/>
    <s v="ECOSTA"/>
    <s v="KCABCOM"/>
    <s v="BCOM"/>
    <x v="0"/>
    <s v="TOWN"/>
    <s v="YEAR1TRIM3"/>
    <s v="A"/>
    <m/>
    <m/>
    <x v="0"/>
  </r>
  <r>
    <n v="3"/>
    <s v="WEDNESDAY"/>
    <s v="0800-1100 HRS"/>
    <s v="PHYSICAL"/>
    <s v="7-2"/>
    <x v="116"/>
    <s v="STATISTICS I"/>
    <s v="C1296"/>
    <s v="RAPHAEL ONYANGO"/>
    <s v="BPL"/>
    <s v="TOWN"/>
    <m/>
    <n v="0"/>
    <n v="0"/>
    <m/>
    <s v=""/>
    <s v=""/>
    <s v=""/>
    <s v=""/>
    <s v=""/>
    <s v=""/>
    <s v=""/>
    <n v="0"/>
    <s v=""/>
    <s v=""/>
    <s v=""/>
    <s v=""/>
    <s v=""/>
    <m/>
    <s v=""/>
    <x v="2"/>
    <s v="ECOSTA"/>
    <s v="KCABSCPL"/>
    <s v="BPL"/>
    <x v="0"/>
    <s v="TOWN"/>
    <s v="YEAR1TRIM3"/>
    <s v="A"/>
    <m/>
    <m/>
    <x v="0"/>
  </r>
  <r>
    <n v="3"/>
    <s v="WEDNESDAY"/>
    <s v="0800-1100 HRS"/>
    <s v="PHYSICAL"/>
    <s v="7-2"/>
    <x v="116"/>
    <s v="STATISTICS I"/>
    <s v="C1296"/>
    <s v="RAPHAEL ONYANGO"/>
    <s v="IBM"/>
    <s v="TOWN"/>
    <m/>
    <n v="0"/>
    <n v="0"/>
    <m/>
    <s v=""/>
    <s v=""/>
    <s v=""/>
    <s v=""/>
    <s v=""/>
    <s v=""/>
    <s v=""/>
    <n v="0"/>
    <s v=""/>
    <s v=""/>
    <s v=""/>
    <s v=""/>
    <s v=""/>
    <m/>
    <s v=""/>
    <x v="2"/>
    <s v="ECOSTA"/>
    <s v="KCABSIBM"/>
    <s v="IBM"/>
    <x v="0"/>
    <s v="TOWN"/>
    <s v="YEAR1TRIM3"/>
    <s v="A"/>
    <m/>
    <n v="70"/>
    <x v="0"/>
  </r>
  <r>
    <n v="2"/>
    <s v="TUESDAY"/>
    <s v="1730-2030 HRS"/>
    <s v="PHYSICAL"/>
    <s v="RM 4-2"/>
    <x v="116"/>
    <s v="STATISTICS I"/>
    <s v="C1296"/>
    <s v="RAPHAEL ONYANGO"/>
    <s v="BCOM"/>
    <s v="KITENGELA"/>
    <n v="3"/>
    <n v="3"/>
    <n v="1"/>
    <n v="29"/>
    <s v=""/>
    <s v=""/>
    <s v=""/>
    <s v=""/>
    <s v=""/>
    <s v=""/>
    <s v=""/>
    <n v="1"/>
    <s v=""/>
    <s v=""/>
    <s v=""/>
    <s v=""/>
    <s v=""/>
    <m/>
    <s v=""/>
    <x v="2"/>
    <s v="ECOSTA"/>
    <s v="KCABCOM"/>
    <s v="BCOM"/>
    <x v="2"/>
    <s v="KITENGELA"/>
    <s v="YEAR1TRIM3"/>
    <s v="A"/>
    <m/>
    <m/>
    <x v="0"/>
  </r>
  <r>
    <n v="3"/>
    <s v="WEDNESDAY"/>
    <s v="1730-2030 HRS"/>
    <s v="PHYSICAL"/>
    <s v="7-1"/>
    <x v="116"/>
    <s v="STATISTICS I"/>
    <s v="C1296"/>
    <s v="RAPHAEL ONYANGO"/>
    <s v="BCOM"/>
    <s v="TOWN"/>
    <n v="3"/>
    <n v="3"/>
    <n v="1"/>
    <n v="29"/>
    <s v=""/>
    <s v=""/>
    <s v=""/>
    <s v=""/>
    <s v=""/>
    <s v=""/>
    <s v=""/>
    <n v="1"/>
    <s v=""/>
    <s v=""/>
    <s v=""/>
    <s v=""/>
    <s v=""/>
    <m/>
    <s v=""/>
    <x v="2"/>
    <s v="ECOSTA"/>
    <s v="KCABCOM"/>
    <s v="BCOM"/>
    <x v="2"/>
    <s v="TOWN"/>
    <s v="YEAR1TRIM3"/>
    <s v="A"/>
    <m/>
    <m/>
    <x v="0"/>
  </r>
  <r>
    <n v="3"/>
    <s v="WEDNESDAY"/>
    <s v="1730-2030 HRS"/>
    <s v="PHYSICAL"/>
    <s v="7-1"/>
    <x v="116"/>
    <s v="STATISTICS I"/>
    <s v="C1296"/>
    <s v="RAPHAEL ONYANGO"/>
    <s v="BPL"/>
    <s v="TOWN"/>
    <m/>
    <n v="0"/>
    <n v="0"/>
    <m/>
    <s v=""/>
    <s v=""/>
    <s v=""/>
    <s v=""/>
    <s v=""/>
    <s v=""/>
    <s v=""/>
    <n v="0"/>
    <s v=""/>
    <s v=""/>
    <s v=""/>
    <s v=""/>
    <s v=""/>
    <m/>
    <s v=""/>
    <x v="2"/>
    <s v="ECOSTA"/>
    <s v="KCABSCPL"/>
    <s v="BPL"/>
    <x v="2"/>
    <s v="TOWN"/>
    <s v="YEAR1TRIM3"/>
    <s v="A"/>
    <m/>
    <m/>
    <x v="0"/>
  </r>
  <r>
    <n v="3"/>
    <s v="WEDNESDAY"/>
    <s v="1730-2030 HRS"/>
    <s v="PHYSICAL"/>
    <s v="7-1"/>
    <x v="116"/>
    <s v="STATISTICS I"/>
    <s v="C1296"/>
    <s v="RAPHAEL ONYANGO"/>
    <s v="IBM"/>
    <s v="TOWN"/>
    <m/>
    <n v="0"/>
    <n v="0"/>
    <m/>
    <s v=""/>
    <s v=""/>
    <s v=""/>
    <s v=""/>
    <s v=""/>
    <s v=""/>
    <s v=""/>
    <n v="0"/>
    <s v=""/>
    <s v=""/>
    <s v=""/>
    <s v=""/>
    <s v=""/>
    <m/>
    <s v=""/>
    <x v="2"/>
    <s v="ECOSTA"/>
    <s v="KCABSIBM"/>
    <s v="IBM"/>
    <x v="2"/>
    <s v="TOWN"/>
    <s v="YEAR1TRIM3"/>
    <s v="A"/>
    <m/>
    <m/>
    <x v="0"/>
  </r>
  <r>
    <n v="1"/>
    <s v="MONDAY"/>
    <s v="1400-1700 HRS"/>
    <s v="PHYSICAL"/>
    <s v="RM 4-5"/>
    <x v="117"/>
    <s v="STATISTICS II"/>
    <s v="C1296"/>
    <s v="RAPHAEL ONYANGO"/>
    <s v="BCOM"/>
    <s v="KITENGELA"/>
    <n v="3"/>
    <n v="3"/>
    <n v="1"/>
    <n v="9"/>
    <s v=""/>
    <s v=""/>
    <s v=""/>
    <s v=""/>
    <s v=""/>
    <s v=""/>
    <s v=""/>
    <n v="1"/>
    <s v=""/>
    <s v=""/>
    <s v=""/>
    <s v=""/>
    <s v=""/>
    <m/>
    <s v=""/>
    <x v="2"/>
    <s v="ECOSTA"/>
    <s v="KCABCOM"/>
    <s v="BCOM"/>
    <x v="0"/>
    <s v="KITENGELA"/>
    <s v="YEAR2TRIM1"/>
    <s v="A"/>
    <m/>
    <n v="62"/>
    <x v="0"/>
  </r>
  <r>
    <n v="1"/>
    <s v="MONDAY"/>
    <s v="1730-2030 HRS"/>
    <s v="PHYSICAL"/>
    <s v="RM 4-5"/>
    <x v="117"/>
    <s v="STATISTICS II"/>
    <s v="C1296"/>
    <s v="RAPHAEL ONYANGO"/>
    <s v="BCOM"/>
    <s v="KITENGELA"/>
    <n v="3"/>
    <n v="3"/>
    <n v="1"/>
    <n v="9"/>
    <s v=""/>
    <s v=""/>
    <s v=""/>
    <s v=""/>
    <s v=""/>
    <s v=""/>
    <s v=""/>
    <n v="1"/>
    <s v=""/>
    <s v=""/>
    <s v=""/>
    <s v=""/>
    <s v=""/>
    <m/>
    <s v=""/>
    <x v="2"/>
    <s v="ECOSTA"/>
    <s v="KCABCOM"/>
    <s v="BCOM"/>
    <x v="2"/>
    <s v="KITENGELA"/>
    <s v="YEAR2TRIM1"/>
    <s v="A"/>
    <m/>
    <s v="TRIM 2A"/>
    <x v="0"/>
  </r>
  <r>
    <n v="4"/>
    <s v="THURSDAY"/>
    <s v="0800-1100 HRS"/>
    <s v="LAB"/>
    <s v="TC 1-8"/>
    <x v="725"/>
    <s v="SAMPLE SURVEYS"/>
    <s v="C1296"/>
    <s v="RAPHAEL ONYANGO"/>
    <s v="BSC EandS"/>
    <s v="MAIN"/>
    <n v="3"/>
    <n v="3"/>
    <n v="1"/>
    <n v="39"/>
    <s v=""/>
    <s v=""/>
    <s v=""/>
    <s v=""/>
    <s v=""/>
    <s v=""/>
    <s v=""/>
    <s v=""/>
    <s v=""/>
    <s v=""/>
    <s v=""/>
    <s v=""/>
    <s v=""/>
    <m/>
    <s v=""/>
    <x v="2"/>
    <s v="ECOSTA"/>
    <s v="KCABECOSTA"/>
    <s v="BSC EandS"/>
    <x v="0"/>
    <s v="MAIN"/>
    <s v="YEAR2TRIM3"/>
    <s v="A"/>
    <m/>
    <m/>
    <x v="0"/>
  </r>
  <r>
    <n v="2"/>
    <s v="TUESDAY"/>
    <s v="1100-1400 HRS"/>
    <s v="PHYSICAL"/>
    <s v="RM 4-5"/>
    <x v="370"/>
    <s v="INTRODUCTION TO BUSINESS STATISTICS"/>
    <s v="C1296"/>
    <s v="RAPHAEL ONYANGO"/>
    <s v="DBM"/>
    <s v="KITENGELA"/>
    <n v="3"/>
    <n v="3"/>
    <n v="1"/>
    <n v="29"/>
    <s v=""/>
    <s v=""/>
    <s v=""/>
    <s v=""/>
    <s v=""/>
    <n v="1"/>
    <s v=""/>
    <s v=""/>
    <s v=""/>
    <s v=""/>
    <s v=""/>
    <s v=""/>
    <s v=""/>
    <m/>
    <s v=""/>
    <x v="2"/>
    <s v="ECOSTA"/>
    <s v="KCADIPBMNGT"/>
    <s v="DBM"/>
    <x v="0"/>
    <s v="KITENGELA"/>
    <s v="TRIM 5"/>
    <s v="A"/>
    <m/>
    <m/>
    <x v="0"/>
  </r>
  <r>
    <n v="3"/>
    <s v="WEDNESDAY"/>
    <s v="1100-1400 HRS"/>
    <s v="VIRTUAL"/>
    <s v="ZOOM"/>
    <x v="726"/>
    <s v="INFORMATION SYSTEMS SECURITY AND CRYPTOGRAPHY"/>
    <s v="C1301"/>
    <s v="MARTIN LUTHER"/>
    <s v="BBIT"/>
    <s v="TOWN"/>
    <m/>
    <n v="0"/>
    <n v="0"/>
    <n v="143"/>
    <m/>
    <s v=""/>
    <s v=""/>
    <s v=""/>
    <s v=""/>
    <s v=""/>
    <n v="0"/>
    <s v=""/>
    <s v=""/>
    <s v=""/>
    <s v=""/>
    <s v=""/>
    <s v=""/>
    <m/>
    <s v=""/>
    <x v="0"/>
    <s v="NAC"/>
    <s v="KCABBIT"/>
    <s v="BBIT"/>
    <x v="0"/>
    <s v="TOWN"/>
    <s v="YEAR2TRIM3"/>
    <s v="A"/>
    <m/>
    <m/>
    <x v="0"/>
  </r>
  <r>
    <n v="1"/>
    <s v="MONDAY"/>
    <s v="1730-2030 HRS"/>
    <s v="VIRTUAL"/>
    <s v="ZOOM"/>
    <x v="727"/>
    <s v="CYBER CRIME"/>
    <s v="C1301"/>
    <s v="MARTIN LUTHER"/>
    <s v="BSC FA"/>
    <s v="MAIN"/>
    <m/>
    <n v="0"/>
    <n v="0"/>
    <m/>
    <s v=""/>
    <s v=""/>
    <s v=""/>
    <s v=""/>
    <s v=""/>
    <s v=""/>
    <s v=""/>
    <s v=""/>
    <s v=""/>
    <s v=""/>
    <s v=""/>
    <s v=""/>
    <s v=""/>
    <m/>
    <s v=""/>
    <x v="2"/>
    <s v="AF"/>
    <s v="KCABSCFA"/>
    <s v="BSC FA"/>
    <x v="0"/>
    <s v="MAIN"/>
    <s v="YEAR2TRIM2"/>
    <s v="A"/>
    <m/>
    <m/>
    <x v="0"/>
  </r>
  <r>
    <n v="5"/>
    <s v="FRIDAY"/>
    <s v="1730-2030 HRS"/>
    <s v="VIRTUAL"/>
    <s v="ZOOM"/>
    <x v="727"/>
    <s v="CYBER CRIME"/>
    <s v="C1301"/>
    <s v="MARTIN LUTHER"/>
    <s v="BSC FA"/>
    <s v="MAIN"/>
    <n v="3"/>
    <n v="3"/>
    <n v="1"/>
    <n v="12"/>
    <s v=""/>
    <s v=""/>
    <s v=""/>
    <s v=""/>
    <s v=""/>
    <s v=""/>
    <s v=""/>
    <s v=""/>
    <s v=""/>
    <s v=""/>
    <s v=""/>
    <s v=""/>
    <s v=""/>
    <m/>
    <s v=""/>
    <x v="2"/>
    <s v="AF"/>
    <s v="KCABSCFA"/>
    <s v="BSC FA"/>
    <x v="2"/>
    <s v="MAIN"/>
    <s v="YEAR2TRIM2"/>
    <s v="A"/>
    <m/>
    <m/>
    <x v="0"/>
  </r>
  <r>
    <n v="2"/>
    <s v="TUESDAY"/>
    <s v="0800-1100 HRS"/>
    <s v="PHYSICAL"/>
    <s v="6-4"/>
    <x v="728"/>
    <s v="ENGLISH FOR MASS COMMUNICATION"/>
    <s v="C1306"/>
    <s v="ROY WAFULA"/>
    <s v="BJDM"/>
    <s v="TOWN"/>
    <n v="3"/>
    <n v="3"/>
    <n v="1"/>
    <n v="6"/>
    <s v=""/>
    <s v=""/>
    <s v=""/>
    <s v=""/>
    <s v=""/>
    <s v=""/>
    <s v=""/>
    <s v=""/>
    <s v=""/>
    <n v="1"/>
    <s v=""/>
    <s v=""/>
    <s v=""/>
    <m/>
    <s v=""/>
    <x v="1"/>
    <s v="PAFMES"/>
    <s v="KCABJDM"/>
    <s v="BJDM"/>
    <x v="0"/>
    <s v="TOWN"/>
    <s v="GSSY1S1"/>
    <s v="A"/>
    <m/>
    <m/>
    <x v="0"/>
  </r>
  <r>
    <n v="3"/>
    <s v="WEDNESDAY"/>
    <s v="0800-1100 HRS"/>
    <s v="PHYSICAL"/>
    <s v="6-2"/>
    <x v="729"/>
    <s v="THEORIES OF COMMUNICATION AND DIGITAL MEDIA"/>
    <s v="C1306"/>
    <s v="ROY WAFULA"/>
    <s v="BJDM"/>
    <s v="TOWN"/>
    <n v="3"/>
    <n v="3"/>
    <n v="1"/>
    <n v="6"/>
    <s v=""/>
    <s v=""/>
    <s v=""/>
    <s v=""/>
    <s v=""/>
    <s v=""/>
    <s v=""/>
    <s v=""/>
    <s v=""/>
    <n v="1"/>
    <s v=""/>
    <s v=""/>
    <s v=""/>
    <m/>
    <s v=""/>
    <x v="1"/>
    <s v="PAFMES"/>
    <s v="KCABJDM"/>
    <s v="BJDM"/>
    <x v="0"/>
    <s v="TOWN"/>
    <s v="GSSY2S2"/>
    <s v="A"/>
    <m/>
    <m/>
    <x v="0"/>
  </r>
  <r>
    <n v="1"/>
    <s v="MONDAY"/>
    <s v="1400-1700 HRS"/>
    <s v="VIRTUAL"/>
    <s v="ZOOM"/>
    <x v="730"/>
    <s v="PUBLIC COMMUNICATION"/>
    <s v="C1306"/>
    <s v="ROY WAFULA"/>
    <s v="BJDM"/>
    <s v="TOWN"/>
    <n v="3"/>
    <n v="3"/>
    <n v="1"/>
    <n v="10"/>
    <s v=""/>
    <s v=""/>
    <s v=""/>
    <s v=""/>
    <s v=""/>
    <s v=""/>
    <s v=""/>
    <s v=""/>
    <s v=""/>
    <n v="1"/>
    <s v=""/>
    <s v=""/>
    <s v=""/>
    <m/>
    <s v=""/>
    <x v="1"/>
    <s v="PAFMES"/>
    <s v="KCABJDM"/>
    <s v="BJDM"/>
    <x v="0"/>
    <s v="TOWN"/>
    <s v="GSSY4S2"/>
    <s v="A"/>
    <m/>
    <n v="32"/>
    <x v="0"/>
  </r>
  <r>
    <n v="2"/>
    <s v="TUESDAY"/>
    <s v="1100-1400 HRS"/>
    <s v="PHYSICAL"/>
    <s v="3-1"/>
    <x v="514"/>
    <s v="PRINCIPLES OF ENTREPRENUERSHIP AND MANAGEMENT"/>
    <s v="C1313"/>
    <s v="SIMON GITHINJI"/>
    <s v="CAMS"/>
    <s v="TOWN"/>
    <n v="3"/>
    <n v="0"/>
    <n v="0"/>
    <n v="0"/>
    <n v="0"/>
    <s v=""/>
    <s v=""/>
    <s v=""/>
    <s v=""/>
    <s v=""/>
    <s v=""/>
    <s v=""/>
    <s v=""/>
    <s v=""/>
    <s v=""/>
    <s v=""/>
    <s v=""/>
    <m/>
    <s v=""/>
    <x v="3"/>
    <s v="PROFESSIONAL"/>
    <s v="CAMS"/>
    <s v="CAMS"/>
    <x v="0"/>
    <s v="TOWN"/>
    <m/>
    <s v="A"/>
    <m/>
    <s v="CHANGES DONE ON UNIT NAMES AND PROG CODES"/>
    <x v="0"/>
  </r>
  <r>
    <n v="4"/>
    <s v="THURSDAY"/>
    <s v="1100-1400 HRS"/>
    <s v="PHYSICAL"/>
    <s v="3-1"/>
    <x v="514"/>
    <s v="PRINCIPLES OF ENTREPRENUERSHIP AND MANAGEMENT"/>
    <s v="C1313"/>
    <s v="SIMON GITHINJI"/>
    <s v="CAMS"/>
    <s v="TOWN"/>
    <n v="3"/>
    <n v="0"/>
    <n v="0"/>
    <n v="0"/>
    <n v="0"/>
    <s v=""/>
    <s v=""/>
    <s v=""/>
    <s v=""/>
    <s v=""/>
    <s v=""/>
    <s v=""/>
    <s v=""/>
    <s v=""/>
    <s v=""/>
    <s v=""/>
    <s v=""/>
    <m/>
    <s v=""/>
    <x v="3"/>
    <s v="PROFESSIONAL"/>
    <s v="CAMS"/>
    <s v="CAMS"/>
    <x v="0"/>
    <s v="TOWN"/>
    <m/>
    <s v="A"/>
    <m/>
    <s v="CHANGES DONE ON UNIT NAMES AND PROG CODES"/>
    <x v="0"/>
  </r>
  <r>
    <n v="1"/>
    <s v="MONDAY"/>
    <s v="1730-2030 HRS"/>
    <s v="VIRTUAL"/>
    <s v="ZOOM "/>
    <x v="134"/>
    <s v="ECONOMICS"/>
    <s v="C1313"/>
    <s v="SIMON GITHINJI"/>
    <s v="CPA"/>
    <s v="KITENGELA"/>
    <m/>
    <n v="0"/>
    <n v="0"/>
    <n v="0"/>
    <n v="0"/>
    <s v=""/>
    <s v=""/>
    <s v=""/>
    <s v=""/>
    <s v=""/>
    <s v=""/>
    <s v=""/>
    <s v=""/>
    <s v=""/>
    <s v=""/>
    <s v=""/>
    <s v=""/>
    <m/>
    <s v=""/>
    <x v="3"/>
    <s v="PROFESSIONAL"/>
    <s v="CPA"/>
    <s v="CPA"/>
    <x v="2"/>
    <s v="KITENGELA"/>
    <m/>
    <s v="A"/>
    <m/>
    <s v="BLENDED"/>
    <x v="0"/>
  </r>
  <r>
    <n v="3"/>
    <s v="WEDNESDAY"/>
    <s v="1730-2030 HRS"/>
    <s v="VIRTUAL"/>
    <s v="ZOOM "/>
    <x v="134"/>
    <s v="ECONOMICS"/>
    <s v="C1313"/>
    <s v="SIMON GITHINJI"/>
    <s v="CPA"/>
    <s v="KITENGELA"/>
    <m/>
    <n v="0"/>
    <n v="0"/>
    <n v="0"/>
    <n v="0"/>
    <s v=""/>
    <s v=""/>
    <s v=""/>
    <s v=""/>
    <s v=""/>
    <s v=""/>
    <s v=""/>
    <s v=""/>
    <s v=""/>
    <s v=""/>
    <s v=""/>
    <s v=""/>
    <m/>
    <s v=""/>
    <x v="3"/>
    <s v="PROFESSIONAL"/>
    <s v="CPA"/>
    <s v="CPA"/>
    <x v="2"/>
    <s v="KITENGELA"/>
    <m/>
    <s v="A"/>
    <m/>
    <s v="BLENDED"/>
    <x v="0"/>
  </r>
  <r>
    <n v="1"/>
    <s v="MONDAY"/>
    <s v="1730-2030 HRS"/>
    <s v="PHYSICAL"/>
    <s v="3-3"/>
    <x v="134"/>
    <s v="ECONOMICS"/>
    <s v="C1313"/>
    <s v="SIMON GITHINJI"/>
    <s v="CPA"/>
    <s v="TOWN"/>
    <n v="3"/>
    <n v="3"/>
    <n v="1"/>
    <n v="14"/>
    <n v="1"/>
    <s v=""/>
    <s v=""/>
    <s v=""/>
    <s v=""/>
    <s v=""/>
    <s v=""/>
    <s v=""/>
    <s v=""/>
    <s v=""/>
    <s v=""/>
    <s v=""/>
    <s v=""/>
    <m/>
    <s v=""/>
    <x v="3"/>
    <s v="PROFESSIONAL"/>
    <s v="CPA"/>
    <s v="CPA"/>
    <x v="2"/>
    <s v="TOWN"/>
    <m/>
    <s v="A"/>
    <m/>
    <s v="BLENDED"/>
    <x v="0"/>
  </r>
  <r>
    <n v="3"/>
    <s v="WEDNESDAY"/>
    <s v="1730-2030 HRS"/>
    <s v="PHYSICAL"/>
    <s v="3-5"/>
    <x v="134"/>
    <s v="ECONOMICS"/>
    <s v="C1313"/>
    <s v="SIMON GITHINJI"/>
    <s v="CPA"/>
    <s v="TOWN"/>
    <n v="3"/>
    <n v="3"/>
    <n v="1"/>
    <n v="14"/>
    <n v="1"/>
    <s v=""/>
    <s v=""/>
    <s v=""/>
    <s v=""/>
    <s v=""/>
    <s v=""/>
    <s v=""/>
    <s v=""/>
    <s v=""/>
    <s v=""/>
    <s v=""/>
    <s v=""/>
    <m/>
    <s v=""/>
    <x v="3"/>
    <s v="PROFESSIONAL"/>
    <s v="CPA"/>
    <s v="CPA"/>
    <x v="2"/>
    <s v="TOWN"/>
    <m/>
    <s v="A"/>
    <m/>
    <s v="BLENDED"/>
    <x v="0"/>
  </r>
  <r>
    <n v="1"/>
    <s v="MONDAY"/>
    <s v="0800-1100 HRS"/>
    <s v="PHYSICAL"/>
    <s v="PDC-05"/>
    <x v="136"/>
    <s v="PRINCIPLES OF ECONOMICS"/>
    <s v="C1313"/>
    <s v="SIMON GITHINJI"/>
    <s v="ATD"/>
    <s v="MAIN"/>
    <n v="3"/>
    <n v="3"/>
    <n v="1"/>
    <n v="30"/>
    <n v="1"/>
    <s v=""/>
    <s v=""/>
    <s v=""/>
    <s v=""/>
    <s v=""/>
    <s v=""/>
    <s v=""/>
    <s v=""/>
    <s v=""/>
    <s v=""/>
    <s v=""/>
    <s v=""/>
    <m/>
    <s v=""/>
    <x v="3"/>
    <s v="PROFESSIONAL"/>
    <s v="ATD"/>
    <s v="ATD"/>
    <x v="0"/>
    <s v="MAIN"/>
    <s v="JAN-APRIL"/>
    <s v="A"/>
    <m/>
    <m/>
    <x v="0"/>
  </r>
  <r>
    <n v="3"/>
    <s v="WEDNESDAY"/>
    <s v="1100-1400 HRS"/>
    <s v="PHYSICAL"/>
    <s v="PDC-05"/>
    <x v="136"/>
    <s v="PRINCIPLES OF ECONOMICS"/>
    <s v="C1313"/>
    <s v="SIMON GITHINJI"/>
    <s v="ATD"/>
    <s v="MAIN"/>
    <n v="3"/>
    <n v="3"/>
    <n v="1"/>
    <n v="30"/>
    <n v="1"/>
    <s v=""/>
    <s v=""/>
    <s v=""/>
    <s v=""/>
    <s v=""/>
    <s v=""/>
    <s v=""/>
    <s v=""/>
    <s v=""/>
    <s v=""/>
    <s v=""/>
    <s v=""/>
    <m/>
    <s v=""/>
    <x v="3"/>
    <s v="PROFESSIONAL"/>
    <s v="ATD"/>
    <s v="ATD"/>
    <x v="0"/>
    <s v="MAIN"/>
    <s v="JAN-APRIL"/>
    <s v="A"/>
    <m/>
    <m/>
    <x v="0"/>
  </r>
  <r>
    <n v="1"/>
    <s v="MONDAY"/>
    <s v="1100-1400 HRS"/>
    <s v="PHYSICAL"/>
    <s v="6-4"/>
    <x v="136"/>
    <s v="PRINCIPLES OF ECONOMICS"/>
    <s v="C1313"/>
    <s v="SIMON GITHINJI"/>
    <s v="ATD"/>
    <s v="TOWN"/>
    <n v="3"/>
    <n v="0"/>
    <n v="0"/>
    <n v="0"/>
    <n v="0"/>
    <s v=""/>
    <s v=""/>
    <s v=""/>
    <s v=""/>
    <s v=""/>
    <s v=""/>
    <s v=""/>
    <s v=""/>
    <s v=""/>
    <s v=""/>
    <s v=""/>
    <s v=""/>
    <m/>
    <s v=""/>
    <x v="3"/>
    <s v="PROFESSIONAL"/>
    <s v="ATD"/>
    <s v="ATD"/>
    <x v="0"/>
    <s v="TOWN"/>
    <s v="ATD III"/>
    <s v="A"/>
    <m/>
    <m/>
    <x v="0"/>
  </r>
  <r>
    <n v="2"/>
    <s v="TUESDAY"/>
    <s v="1100-1400 HRS"/>
    <s v="PHYSICAL"/>
    <s v="PDC-04"/>
    <x v="136"/>
    <s v="PRINCIPLES OF ECONOMICS"/>
    <s v="C1313"/>
    <s v="SIMON GITHINJI"/>
    <s v="ATD"/>
    <s v="TOWN"/>
    <n v="3"/>
    <n v="0"/>
    <n v="0"/>
    <n v="0"/>
    <n v="0"/>
    <s v=""/>
    <s v=""/>
    <s v=""/>
    <s v=""/>
    <s v=""/>
    <s v=""/>
    <s v=""/>
    <s v=""/>
    <s v=""/>
    <s v=""/>
    <s v=""/>
    <s v=""/>
    <m/>
    <s v=""/>
    <x v="3"/>
    <s v="PROFESSIONAL"/>
    <s v="ATD"/>
    <s v="ATD"/>
    <x v="0"/>
    <s v="TOWN"/>
    <s v="ATD III"/>
    <s v="A"/>
    <m/>
    <m/>
    <x v="0"/>
  </r>
  <r>
    <n v="2"/>
    <s v="TUESDAY"/>
    <s v="1730-2030 HRS"/>
    <s v="PHYSICAL"/>
    <s v="TC 4-7"/>
    <x v="136"/>
    <s v="PRINCIPLES OF ECONOMICS"/>
    <s v="C1313"/>
    <s v="SIMON GITHINJI"/>
    <s v="ATD"/>
    <s v="MAIN"/>
    <n v="3"/>
    <n v="3"/>
    <n v="1"/>
    <n v="6"/>
    <n v="1"/>
    <s v=""/>
    <s v=""/>
    <s v=""/>
    <s v=""/>
    <s v=""/>
    <s v=""/>
    <s v=""/>
    <s v=""/>
    <s v=""/>
    <s v=""/>
    <s v=""/>
    <s v=""/>
    <m/>
    <s v=""/>
    <x v="3"/>
    <s v="PROFESSIONAL"/>
    <s v="ATD"/>
    <s v="ATD"/>
    <x v="2"/>
    <s v="MAIN"/>
    <s v="JAN-APRIL"/>
    <s v="A"/>
    <m/>
    <m/>
    <x v="0"/>
  </r>
  <r>
    <n v="5"/>
    <s v="FRIDAY"/>
    <s v="1730-2030 HRS"/>
    <s v="PHYSICAL"/>
    <s v="TC 4-7"/>
    <x v="136"/>
    <s v="PRINCIPLES OF ECONOMICS"/>
    <s v="C1313"/>
    <s v="SIMON GITHINJI"/>
    <s v="ATD"/>
    <s v="MAIN"/>
    <n v="3"/>
    <n v="3"/>
    <n v="1"/>
    <n v="6"/>
    <n v="1"/>
    <s v=""/>
    <s v=""/>
    <s v=""/>
    <s v=""/>
    <s v=""/>
    <s v=""/>
    <s v=""/>
    <s v=""/>
    <s v=""/>
    <s v=""/>
    <s v=""/>
    <s v=""/>
    <m/>
    <s v=""/>
    <x v="3"/>
    <s v="PROFESSIONAL"/>
    <s v="ATD"/>
    <s v="ATD"/>
    <x v="2"/>
    <s v="MAIN"/>
    <s v="JAN-APRIL"/>
    <s v="A"/>
    <m/>
    <m/>
    <x v="0"/>
  </r>
  <r>
    <n v="5"/>
    <s v="FRIDAY"/>
    <s v="1700-2030 HRS"/>
    <s v="VIRTUAL"/>
    <s v="ZOOM"/>
    <x v="726"/>
    <s v="INFORMATION SYSTEMS SECURITY AND CRYPTOGRAPHY"/>
    <s v="C1326"/>
    <s v="CHRIS MAYAKA"/>
    <s v="BAC"/>
    <s v="MAIN"/>
    <s v="3"/>
    <s v="3"/>
    <n v="1"/>
    <n v="67"/>
    <m/>
    <s v=""/>
    <s v=""/>
    <s v=""/>
    <s v=""/>
    <s v=""/>
    <n v="1"/>
    <s v=""/>
    <s v=""/>
    <s v=""/>
    <s v=""/>
    <s v=""/>
    <s v=""/>
    <m/>
    <s v=""/>
    <x v="0"/>
    <s v="NAC"/>
    <s v="KCABAC"/>
    <s v="BAC"/>
    <x v="1"/>
    <s v="MAIN"/>
    <s v="YEAR2TRIM2"/>
    <s v="A"/>
    <s v="CHANGE OF MODE"/>
    <n v="12"/>
    <x v="0"/>
  </r>
  <r>
    <n v="5"/>
    <s v="FRIDAY"/>
    <s v="1700-2030 HRS"/>
    <s v="VIRTUAL"/>
    <s v="ZOOM"/>
    <x v="726"/>
    <s v="INFORMATION SYSTEMS SECURITY AND CRYPTOGRAPHY"/>
    <s v="C1326"/>
    <s v="CHRIS MAYAKA"/>
    <s v="BISF"/>
    <s v="MAIN"/>
    <m/>
    <n v="0"/>
    <n v="0"/>
    <m/>
    <m/>
    <s v=""/>
    <s v=""/>
    <s v=""/>
    <s v=""/>
    <s v=""/>
    <n v="0"/>
    <s v=""/>
    <s v=""/>
    <s v=""/>
    <s v=""/>
    <s v=""/>
    <s v=""/>
    <m/>
    <s v=""/>
    <x v="0"/>
    <s v="NAC"/>
    <s v="KCABSIF"/>
    <s v="BISF"/>
    <x v="1"/>
    <s v="MAIN"/>
    <s v="YEAR2TRIM2"/>
    <s v="A"/>
    <s v="CHANGE OF MODE"/>
    <n v="12"/>
    <x v="0"/>
  </r>
  <r>
    <n v="5"/>
    <s v="FRIDAY"/>
    <s v="1730-2030 HRS"/>
    <s v="VIRTUAL"/>
    <s v="ZOOM"/>
    <x v="726"/>
    <s v="INFORMATION SYSTEMS SECURITY AND CRYPTOGRAPHY"/>
    <s v="C1326"/>
    <s v="CHRIS MAYAKA"/>
    <s v="BBIT"/>
    <s v="MAIN"/>
    <m/>
    <n v="0"/>
    <n v="0"/>
    <m/>
    <m/>
    <s v=""/>
    <s v=""/>
    <s v=""/>
    <s v=""/>
    <s v=""/>
    <n v="0"/>
    <s v=""/>
    <s v=""/>
    <s v=""/>
    <s v=""/>
    <s v=""/>
    <s v=""/>
    <m/>
    <s v=""/>
    <x v="0"/>
    <s v="NAC"/>
    <s v="KCABBIT"/>
    <s v="BBIT"/>
    <x v="1"/>
    <s v="MAIN"/>
    <s v="YEAR2TRIM3"/>
    <s v="A"/>
    <m/>
    <m/>
    <x v="0"/>
  </r>
  <r>
    <n v="5"/>
    <s v="FRIDAY"/>
    <s v="1730-2030 HRS"/>
    <s v="VIRTUAL"/>
    <s v="ZOOM"/>
    <x v="726"/>
    <s v="INFORMATION SYSTEMS SECURITY AND CRYPTOGRAPHY"/>
    <s v="C1326"/>
    <s v="CHRIS MAYAKA"/>
    <s v="BIT"/>
    <s v="MAIN"/>
    <m/>
    <n v="0"/>
    <n v="0"/>
    <m/>
    <m/>
    <s v=""/>
    <s v=""/>
    <s v=""/>
    <s v=""/>
    <s v=""/>
    <n v="0"/>
    <s v=""/>
    <s v=""/>
    <s v=""/>
    <s v=""/>
    <s v=""/>
    <s v=""/>
    <m/>
    <s v=""/>
    <x v="0"/>
    <s v="NAC"/>
    <s v="KCABSCIT"/>
    <s v="BIT"/>
    <x v="1"/>
    <s v="MAIN"/>
    <s v="YEAR3TRIM1"/>
    <s v="A"/>
    <m/>
    <m/>
    <x v="0"/>
  </r>
  <r>
    <n v="1"/>
    <s v="MONDAY"/>
    <s v="1730-2030 HRS"/>
    <s v="VIRTUAL"/>
    <s v="ZOOM"/>
    <x v="731"/>
    <s v="CYBER SECURITY"/>
    <s v="C1326"/>
    <s v="CHRIS MAYAKA"/>
    <s v="BAC"/>
    <s v="MAIN"/>
    <s v="3"/>
    <s v="3"/>
    <n v="1"/>
    <n v="5"/>
    <m/>
    <s v=""/>
    <s v=""/>
    <s v=""/>
    <s v=""/>
    <s v=""/>
    <n v="1"/>
    <s v=""/>
    <s v=""/>
    <s v=""/>
    <s v=""/>
    <s v=""/>
    <s v=""/>
    <m/>
    <s v=""/>
    <x v="0"/>
    <s v="NAC"/>
    <s v="KCABAC"/>
    <s v="BAC"/>
    <x v="2"/>
    <s v="MAIN"/>
    <s v="YEAR2TRIM3"/>
    <s v="A"/>
    <m/>
    <m/>
    <x v="0"/>
  </r>
  <r>
    <n v="1"/>
    <s v="MONDAY"/>
    <s v="1700-2030 HRS"/>
    <s v="VIRTUAL"/>
    <s v="ZOOM"/>
    <x v="732"/>
    <s v="CRITICAL INFRASTRUCTURE FOR NATIONAL SECURITY AND INTELLIGENCE"/>
    <s v="C1326"/>
    <s v="CHRIS MAYAKA"/>
    <s v="BAC"/>
    <s v="MAIN"/>
    <m/>
    <n v="0"/>
    <n v="0"/>
    <n v="15"/>
    <m/>
    <s v=""/>
    <s v=""/>
    <s v=""/>
    <s v=""/>
    <s v=""/>
    <n v="0"/>
    <s v=""/>
    <s v=""/>
    <s v=""/>
    <s v=""/>
    <s v=""/>
    <s v=""/>
    <m/>
    <s v=""/>
    <x v="0"/>
    <s v="NAC"/>
    <s v="KCABAC"/>
    <s v="BAC"/>
    <x v="2"/>
    <s v="MAIN"/>
    <s v="YEAR3TRIM2"/>
    <s v="A"/>
    <m/>
    <m/>
    <x v="0"/>
  </r>
  <r>
    <n v="1"/>
    <s v="MONDAY"/>
    <s v="1730-2030 HRS"/>
    <s v="VIRTUAL"/>
    <s v="ZOOM"/>
    <x v="732"/>
    <s v="CRITICAL INFRASTRUCTURE FOR NATIONAL SECURITY AND INTELLIGENCE"/>
    <s v="C1326"/>
    <s v="CHRIS MAYAKA"/>
    <s v="BISF"/>
    <s v="MAIN"/>
    <s v="3"/>
    <s v="3"/>
    <n v="1"/>
    <n v="6"/>
    <m/>
    <s v=""/>
    <s v=""/>
    <s v=""/>
    <s v=""/>
    <s v=""/>
    <n v="1"/>
    <s v=""/>
    <s v=""/>
    <s v=""/>
    <s v=""/>
    <s v=""/>
    <s v=""/>
    <m/>
    <s v=""/>
    <x v="0"/>
    <s v="NAC"/>
    <s v="KCABSIF"/>
    <s v="BISF"/>
    <x v="2"/>
    <s v="MAIN"/>
    <s v="YEAR3TRIM2"/>
    <s v="A"/>
    <m/>
    <m/>
    <x v="0"/>
  </r>
  <r>
    <n v="5"/>
    <s v="FRIDAY"/>
    <s v="1730-2030 HRS"/>
    <s v="VIRTUAL"/>
    <s v="ZOOM "/>
    <x v="733"/>
    <s v="FINANCE FOR PROJECTS"/>
    <s v="C1335"/>
    <s v="PETER GIKUBU"/>
    <s v="DPROJ"/>
    <s v="MAIN"/>
    <n v="3"/>
    <n v="3"/>
    <n v="1"/>
    <n v="12"/>
    <s v=""/>
    <n v="1"/>
    <s v=""/>
    <s v=""/>
    <s v=""/>
    <s v=""/>
    <s v=""/>
    <s v=""/>
    <s v=""/>
    <s v=""/>
    <s v=""/>
    <s v=""/>
    <s v=""/>
    <m/>
    <s v=""/>
    <x v="3"/>
    <s v="ACADEMIC"/>
    <s v="KCADIPPM"/>
    <s v="DPROJ"/>
    <x v="2"/>
    <s v="MAIN"/>
    <s v="STAGE 1"/>
    <s v="A"/>
    <m/>
    <m/>
    <x v="0"/>
  </r>
  <r>
    <n v="3"/>
    <s v="WEDNESDAY"/>
    <s v="1100-1400 HRS"/>
    <s v="PHYSICAL"/>
    <s v="RM 4-13"/>
    <x v="52"/>
    <s v="MANAGEMENT MATHEMATICS II"/>
    <s v="C1335"/>
    <s v="PETER GIKUBU"/>
    <s v="BPL"/>
    <s v="KITENGELA"/>
    <m/>
    <n v="0"/>
    <n v="0"/>
    <m/>
    <s v=""/>
    <s v=""/>
    <s v=""/>
    <s v=""/>
    <s v=""/>
    <s v=""/>
    <s v=""/>
    <n v="0"/>
    <s v=""/>
    <s v=""/>
    <s v=""/>
    <s v=""/>
    <s v=""/>
    <m/>
    <s v=""/>
    <x v="2"/>
    <s v="ECOSTA"/>
    <s v="KCABSCPL"/>
    <s v="BPL"/>
    <x v="0"/>
    <s v="KITENGELA"/>
    <s v="YEAR1TRIM2"/>
    <s v="A"/>
    <m/>
    <n v="87"/>
    <x v="0"/>
  </r>
  <r>
    <n v="3"/>
    <s v="WEDNESDAY"/>
    <s v="1100-1400 HRS"/>
    <s v="PHYSICAL"/>
    <s v="RM 4-13"/>
    <x v="52"/>
    <s v="MANAGEMENT MATHEMATICS II"/>
    <s v="C1335"/>
    <s v="PETER GIKUBU"/>
    <s v="BCOM"/>
    <s v="KITENGELA"/>
    <n v="3"/>
    <n v="3"/>
    <n v="1"/>
    <n v="10"/>
    <s v=""/>
    <s v=""/>
    <s v=""/>
    <s v=""/>
    <s v=""/>
    <s v=""/>
    <s v=""/>
    <n v="1"/>
    <s v=""/>
    <s v=""/>
    <s v=""/>
    <s v=""/>
    <s v=""/>
    <m/>
    <s v=""/>
    <x v="2"/>
    <s v="ECOSTA"/>
    <s v="KCABCOM"/>
    <s v="BCOM"/>
    <x v="0"/>
    <s v="KITENGELA"/>
    <s v="YEAR1TRIM2"/>
    <s v="A"/>
    <m/>
    <m/>
    <x v="0"/>
  </r>
  <r>
    <n v="4"/>
    <s v="THURSDAY"/>
    <s v="1400-1700 HRS"/>
    <s v="PHYSICAL"/>
    <s v="TC 4-8"/>
    <x v="52"/>
    <s v="MANAGEMENT MATHEMATICS II"/>
    <s v="C1335"/>
    <s v="PETER GIKUBU"/>
    <s v="BCOM"/>
    <s v="MAIN"/>
    <n v="3"/>
    <n v="3"/>
    <n v="1"/>
    <n v="80"/>
    <s v=""/>
    <s v=""/>
    <s v=""/>
    <s v=""/>
    <s v=""/>
    <s v=""/>
    <s v=""/>
    <n v="1"/>
    <s v=""/>
    <s v=""/>
    <s v=""/>
    <s v=""/>
    <s v=""/>
    <m/>
    <s v=""/>
    <x v="2"/>
    <s v="ECOSTA"/>
    <s v="KCABCOM"/>
    <s v="BCOM"/>
    <x v="0"/>
    <s v="MAIN"/>
    <s v="YEAR1TRIM2"/>
    <s v="C"/>
    <m/>
    <m/>
    <x v="0"/>
  </r>
  <r>
    <n v="4"/>
    <s v="THURSDAY"/>
    <s v="1730-2030 HRS"/>
    <s v="PHYSICAL"/>
    <s v="RM 3-5"/>
    <x v="52"/>
    <s v="MANAGEMENT MATHEMATICS II"/>
    <s v="C1335"/>
    <s v="PETER GIKUBU"/>
    <s v="BPL"/>
    <s v="KITENGELA"/>
    <m/>
    <n v="0"/>
    <n v="0"/>
    <m/>
    <s v=""/>
    <s v=""/>
    <s v=""/>
    <s v=""/>
    <s v=""/>
    <s v=""/>
    <s v=""/>
    <n v="0"/>
    <s v=""/>
    <s v=""/>
    <s v=""/>
    <s v=""/>
    <s v=""/>
    <m/>
    <s v=""/>
    <x v="2"/>
    <s v="ECOSTA"/>
    <s v="KCABSCPL"/>
    <s v="BPL"/>
    <x v="2"/>
    <s v="KITENGELA"/>
    <s v="YEAR1TRIM2"/>
    <s v="A"/>
    <m/>
    <n v="87"/>
    <x v="0"/>
  </r>
  <r>
    <n v="4"/>
    <s v="THURSDAY"/>
    <s v="1730-2030 HRS"/>
    <s v="PHYSICAL"/>
    <s v="RM 3-5"/>
    <x v="52"/>
    <s v="MANAGEMENT MATHEMATICS II"/>
    <s v="C1335"/>
    <s v="PETER GIKUBU"/>
    <s v="BCOM"/>
    <s v="KITENGELA"/>
    <n v="3"/>
    <n v="3"/>
    <n v="1"/>
    <n v="10"/>
    <s v=""/>
    <s v=""/>
    <s v=""/>
    <s v=""/>
    <s v=""/>
    <s v=""/>
    <s v=""/>
    <n v="1"/>
    <s v=""/>
    <s v=""/>
    <s v=""/>
    <s v=""/>
    <s v=""/>
    <m/>
    <s v=""/>
    <x v="2"/>
    <s v="ECOSTA"/>
    <s v="KCABCOM"/>
    <s v="BCOM"/>
    <x v="2"/>
    <s v="KITENGELA"/>
    <s v="YEAR1TRIM2"/>
    <s v="A"/>
    <m/>
    <m/>
    <x v="0"/>
  </r>
  <r>
    <n v="1"/>
    <s v="MONDAY"/>
    <s v="1730-2030 HRS"/>
    <s v="VIRTUAL"/>
    <s v="ZOOM "/>
    <x v="734"/>
    <s v="PROJECT TIME AND COST MANAGEMENT"/>
    <s v="C1335"/>
    <s v="PETER GIKUBU"/>
    <s v="CPROJ"/>
    <s v="MAIN"/>
    <n v="3"/>
    <n v="3"/>
    <n v="1"/>
    <n v="8"/>
    <s v=""/>
    <n v="1"/>
    <s v=""/>
    <s v=""/>
    <s v=""/>
    <s v=""/>
    <s v=""/>
    <s v=""/>
    <s v=""/>
    <s v=""/>
    <s v=""/>
    <s v=""/>
    <s v=""/>
    <m/>
    <s v=""/>
    <x v="3"/>
    <s v="ACADEMIC"/>
    <s v="KCACERTPM"/>
    <s v="CPROJ"/>
    <x v="2"/>
    <s v="MAIN"/>
    <s v="STAGE I"/>
    <s v="A"/>
    <m/>
    <m/>
    <x v="0"/>
  </r>
  <r>
    <n v="1"/>
    <s v="MONDAY"/>
    <s v="1100-1400 HRS"/>
    <s v="PHYSICAL"/>
    <s v="TC 4-8"/>
    <x v="735"/>
    <s v="STOCHASTIC PROCESSES I"/>
    <s v="C1335"/>
    <s v="PETER GIKUBU"/>
    <s v="BSC AS"/>
    <s v="MAIN"/>
    <n v="3"/>
    <n v="3"/>
    <n v="1"/>
    <n v="9"/>
    <s v=""/>
    <s v=""/>
    <s v=""/>
    <s v=""/>
    <s v=""/>
    <s v=""/>
    <s v=""/>
    <n v="1"/>
    <s v=""/>
    <s v=""/>
    <s v=""/>
    <s v=""/>
    <s v=""/>
    <m/>
    <s v=""/>
    <x v="2"/>
    <s v="ECOSTA"/>
    <s v="KCABAS"/>
    <s v="BSC AS"/>
    <x v="0"/>
    <s v="MAIN"/>
    <s v="YEAR2TRIM1"/>
    <s v="A"/>
    <m/>
    <m/>
    <x v="0"/>
  </r>
  <r>
    <n v="2"/>
    <s v="TUESDAY"/>
    <s v="1400-1700 HRS"/>
    <s v="PHYSICAL"/>
    <s v="TC 4-1"/>
    <x v="736"/>
    <s v="DEMOGRAPHIC STATISTICS"/>
    <s v="C1335"/>
    <s v="PETER GIKUBU"/>
    <s v="BSC EandS"/>
    <s v="MAIN"/>
    <n v="3"/>
    <n v="3"/>
    <n v="1"/>
    <n v="21"/>
    <s v=""/>
    <s v=""/>
    <s v=""/>
    <s v=""/>
    <s v=""/>
    <s v=""/>
    <s v=""/>
    <s v=""/>
    <s v=""/>
    <s v=""/>
    <s v=""/>
    <s v=""/>
    <s v=""/>
    <m/>
    <s v=""/>
    <x v="2"/>
    <s v="ECOSTA"/>
    <s v="KCABECOSTA"/>
    <s v="BSC EandS"/>
    <x v="0"/>
    <s v="MAIN"/>
    <s v="YEAR2TRIM2"/>
    <s v="A"/>
    <m/>
    <n v="26"/>
    <x v="0"/>
  </r>
  <r>
    <n v="2"/>
    <s v="TUESDAY"/>
    <s v="1400-1700 HRS"/>
    <s v="PHYSICAL"/>
    <s v="TC 4-1"/>
    <x v="736"/>
    <s v="DEMOGRAPHIC STATISTICS"/>
    <s v="C1335"/>
    <s v="PETER GIKUBU"/>
    <s v="BSC AS"/>
    <s v="MAIN"/>
    <m/>
    <n v="0"/>
    <n v="0"/>
    <m/>
    <s v=""/>
    <s v=""/>
    <s v=""/>
    <s v=""/>
    <s v=""/>
    <s v=""/>
    <s v=""/>
    <n v="0"/>
    <s v=""/>
    <s v=""/>
    <s v=""/>
    <s v=""/>
    <s v=""/>
    <m/>
    <s v=""/>
    <x v="2"/>
    <s v="ECOSTA"/>
    <s v="KCABAS"/>
    <s v="BSC AS"/>
    <x v="0"/>
    <s v="MAIN"/>
    <s v="YEAR2TRIM3"/>
    <s v="A"/>
    <m/>
    <n v="26"/>
    <x v="0"/>
  </r>
  <r>
    <n v="2"/>
    <s v="TUESDAY"/>
    <s v="1400-1700 HRS"/>
    <s v="PHYSICAL"/>
    <s v="TC 4-1"/>
    <x v="736"/>
    <s v="DEMOGRAPHIC STATISTICS"/>
    <s v="C1335"/>
    <s v="PETER GIKUBU"/>
    <s v="BEBS"/>
    <s v="MAIN"/>
    <m/>
    <n v="0"/>
    <n v="0"/>
    <m/>
    <s v=""/>
    <s v=""/>
    <s v=""/>
    <s v=""/>
    <s v=""/>
    <s v=""/>
    <s v=""/>
    <s v=""/>
    <s v=""/>
    <n v="0"/>
    <s v=""/>
    <s v=""/>
    <s v=""/>
    <m/>
    <s v=""/>
    <x v="2"/>
    <s v="ECOSTA"/>
    <s v="KCABEBS"/>
    <s v="BEBS"/>
    <x v="0"/>
    <s v="MAIN"/>
    <s v="YEAR3TRIM2"/>
    <s v="A"/>
    <m/>
    <n v="26"/>
    <x v="0"/>
  </r>
  <r>
    <n v="2"/>
    <s v="TUESDAY"/>
    <s v="0800-1100 HRS"/>
    <s v="VIRTUAL"/>
    <s v="ZOOM"/>
    <x v="737"/>
    <s v="CRITICAL AND CULTURAL ANALYSIS IN DIGITAL COMMUNICATION"/>
    <s v="C1349"/>
    <s v="LEONARD WANYAMA"/>
    <s v="BJDM"/>
    <s v="TOWN"/>
    <n v="3"/>
    <n v="3"/>
    <n v="1"/>
    <n v="6"/>
    <s v=""/>
    <s v=""/>
    <s v=""/>
    <s v=""/>
    <s v=""/>
    <s v=""/>
    <s v=""/>
    <s v=""/>
    <s v=""/>
    <n v="1"/>
    <s v=""/>
    <s v=""/>
    <s v=""/>
    <m/>
    <s v=""/>
    <x v="1"/>
    <s v="PAFMES"/>
    <s v="KCABJDM"/>
    <s v="BJDM"/>
    <x v="0"/>
    <s v="TOWN"/>
    <s v="GSSY2S2"/>
    <s v="A"/>
    <m/>
    <m/>
    <x v="0"/>
  </r>
  <r>
    <n v="3"/>
    <s v="WEDNESDAY"/>
    <s v="0800-1100 HRS"/>
    <s v="VIRTUAL"/>
    <s v="ZOOM"/>
    <x v="738"/>
    <s v="DESKTOP PUBLISHING"/>
    <s v="C1349"/>
    <s v="LEONARD WANYAMA"/>
    <s v="BJDM"/>
    <s v="TOWN"/>
    <n v="3"/>
    <n v="3"/>
    <n v="1"/>
    <n v="6"/>
    <s v=""/>
    <s v=""/>
    <s v=""/>
    <s v=""/>
    <s v=""/>
    <s v=""/>
    <s v=""/>
    <s v=""/>
    <s v=""/>
    <n v="1"/>
    <s v=""/>
    <s v=""/>
    <s v=""/>
    <m/>
    <s v=""/>
    <x v="1"/>
    <s v="PAFMES"/>
    <s v="KCABJDM"/>
    <s v="BJDM"/>
    <x v="0"/>
    <s v="TOWN"/>
    <s v="GSSY3S1"/>
    <s v="A"/>
    <m/>
    <m/>
    <x v="0"/>
  </r>
  <r>
    <n v="3"/>
    <s v="WEDNESDAY"/>
    <s v="1100-1400 HRS"/>
    <s v="VIRTUAL"/>
    <s v="ZOOM"/>
    <x v="739"/>
    <s v="ONLINE JOURNALISM"/>
    <s v="C1349"/>
    <s v="LEONARD WANYAMA"/>
    <s v="BJDM"/>
    <s v="TOWN"/>
    <s v="3"/>
    <s v="3"/>
    <n v="1"/>
    <n v="10"/>
    <s v=""/>
    <s v=""/>
    <s v=""/>
    <s v=""/>
    <s v=""/>
    <s v=""/>
    <s v=""/>
    <s v=""/>
    <s v=""/>
    <n v="1"/>
    <s v=""/>
    <s v=""/>
    <s v=""/>
    <m/>
    <s v=""/>
    <x v="1"/>
    <s v="PAFMES"/>
    <s v="KCABJDM"/>
    <s v="BJDM"/>
    <x v="0"/>
    <s v="TOWN"/>
    <s v="GSSY4S1"/>
    <s v="A"/>
    <m/>
    <n v="32"/>
    <x v="0"/>
  </r>
  <r>
    <n v="1"/>
    <s v="MONDAY"/>
    <s v="1400-1700 HRS"/>
    <s v="STUDIO"/>
    <s v="STUDIO"/>
    <x v="740"/>
    <s v="PHOTOGRAPHY AND PHOTOJOURNALISM"/>
    <s v="C1349"/>
    <s v="LEONARD WANYAMA"/>
    <s v="BJDM"/>
    <s v="TOWN"/>
    <n v="3"/>
    <n v="3"/>
    <n v="1"/>
    <n v="6"/>
    <s v=""/>
    <s v=""/>
    <s v=""/>
    <s v=""/>
    <s v=""/>
    <s v=""/>
    <s v=""/>
    <s v=""/>
    <s v=""/>
    <n v="1"/>
    <s v=""/>
    <s v=""/>
    <s v=""/>
    <m/>
    <s v=""/>
    <x v="1"/>
    <s v="PAFMES"/>
    <s v="KCABJDM"/>
    <s v="BJDM"/>
    <x v="0"/>
    <s v="TOWN"/>
    <s v="GSSY1S2"/>
    <s v="A"/>
    <m/>
    <m/>
    <x v="0"/>
  </r>
  <r>
    <n v="1"/>
    <s v="MONDAY"/>
    <s v="1100-1400 HRS"/>
    <s v="STUDIO"/>
    <s v="STUDIO"/>
    <x v="741"/>
    <s v="RADIO PRODUCTION"/>
    <s v="C1349"/>
    <s v="LEONARD WANYAMA"/>
    <s v="BJDM"/>
    <s v="TOWN"/>
    <n v="3"/>
    <n v="3"/>
    <n v="1"/>
    <n v="6"/>
    <s v=""/>
    <s v=""/>
    <s v=""/>
    <s v=""/>
    <s v=""/>
    <s v=""/>
    <s v=""/>
    <s v=""/>
    <s v=""/>
    <n v="1"/>
    <s v=""/>
    <s v=""/>
    <s v=""/>
    <m/>
    <s v=""/>
    <x v="1"/>
    <s v="PAFMES"/>
    <s v="KCABJDM"/>
    <s v="BJDM"/>
    <x v="0"/>
    <s v="TOWN"/>
    <s v="GSSY2S1"/>
    <s v="A"/>
    <m/>
    <m/>
    <x v="0"/>
  </r>
  <r>
    <n v="1"/>
    <s v="MONDAY"/>
    <s v="0800-1100 HRS"/>
    <s v="STUDIO"/>
    <s v="STUDIO"/>
    <x v="742"/>
    <s v="TELEVISION PRODUCTION"/>
    <s v="C1349"/>
    <s v="LEONARD WANYAMA"/>
    <s v="BJDM"/>
    <s v="TOWN"/>
    <n v="3"/>
    <n v="3"/>
    <n v="1"/>
    <n v="6"/>
    <s v=""/>
    <s v=""/>
    <s v=""/>
    <s v=""/>
    <s v=""/>
    <s v=""/>
    <s v=""/>
    <s v=""/>
    <s v=""/>
    <n v="1"/>
    <s v=""/>
    <s v=""/>
    <s v=""/>
    <m/>
    <s v=""/>
    <x v="1"/>
    <s v="PAFMES"/>
    <s v="KCABJDM"/>
    <s v="BJDM"/>
    <x v="0"/>
    <s v="TOWN"/>
    <s v="GSSY2S2"/>
    <s v="A"/>
    <m/>
    <m/>
    <x v="0"/>
  </r>
  <r>
    <n v="5"/>
    <s v="FRIDAY"/>
    <s v="1100-1400 HRS"/>
    <s v="VIRTUAL"/>
    <s v="PROJECT"/>
    <x v="743"/>
    <s v="RADIO PROJECT"/>
    <s v="C1349"/>
    <s v="LEONARD WANYAMA"/>
    <s v="BJDM"/>
    <s v="TOWN"/>
    <m/>
    <n v="0"/>
    <n v="0"/>
    <n v="10"/>
    <s v=""/>
    <s v=""/>
    <s v=""/>
    <s v=""/>
    <s v=""/>
    <s v=""/>
    <s v=""/>
    <s v=""/>
    <s v=""/>
    <n v="0"/>
    <s v=""/>
    <s v=""/>
    <s v=""/>
    <m/>
    <s v=""/>
    <x v="1"/>
    <s v="PAFMES"/>
    <s v="KCABJDM"/>
    <s v="BJDM"/>
    <x v="0"/>
    <s v="TOWN"/>
    <s v="GSSY3S2"/>
    <s v="A"/>
    <m/>
    <n v="30"/>
    <x v="0"/>
  </r>
  <r>
    <n v="3"/>
    <s v="WEDNESDAY"/>
    <s v="1400-1700 HRS"/>
    <s v="VIRTUAL"/>
    <s v="PROJECT"/>
    <x v="743"/>
    <s v="RADIO PROJECT"/>
    <s v="C1349"/>
    <s v="LEONARD WANYAMA"/>
    <s v="BJDM"/>
    <s v="TOWN"/>
    <s v="3"/>
    <s v="3"/>
    <n v="1"/>
    <n v="10"/>
    <s v=""/>
    <s v=""/>
    <s v=""/>
    <s v=""/>
    <s v=""/>
    <s v=""/>
    <s v=""/>
    <s v=""/>
    <s v=""/>
    <n v="1"/>
    <s v=""/>
    <s v=""/>
    <s v=""/>
    <m/>
    <s v=""/>
    <x v="1"/>
    <s v="PAFMES"/>
    <s v="KCABJDM"/>
    <s v="BJDM"/>
    <x v="0"/>
    <s v="TOWN"/>
    <s v="GSSY4S1"/>
    <s v="A"/>
    <m/>
    <n v="30"/>
    <x v="0"/>
  </r>
  <r>
    <m/>
    <s v="WEDNESDAY"/>
    <s v="1400-1700 HRS"/>
    <s v="VIRTUAL"/>
    <s v="ZOOM"/>
    <x v="744"/>
    <s v="DEVELOPMENT JOURNALISM"/>
    <s v="C1349"/>
    <s v="LEONARD WANYAMA"/>
    <s v="BJDM"/>
    <s v="TOWN"/>
    <s v="3"/>
    <m/>
    <m/>
    <n v="10"/>
    <m/>
    <m/>
    <m/>
    <m/>
    <m/>
    <m/>
    <m/>
    <m/>
    <m/>
    <m/>
    <m/>
    <m/>
    <m/>
    <m/>
    <m/>
    <x v="1"/>
    <s v="PAFMES"/>
    <s v="KCABJDM"/>
    <s v="BJDM"/>
    <x v="0"/>
    <s v="TOWN"/>
    <s v="GSSY3S2"/>
    <s v="A"/>
    <m/>
    <n v="32"/>
    <x v="0"/>
  </r>
  <r>
    <n v="5"/>
    <s v="FRIDAY"/>
    <s v="0800-1100 HRS"/>
    <s v="VIRTUAL"/>
    <s v="PROJECT"/>
    <x v="745"/>
    <s v="TELEVISION PROJECT"/>
    <s v="C1349"/>
    <s v="LEONARD WANYAMA"/>
    <s v="BJDM"/>
    <s v="TOWN"/>
    <n v="3"/>
    <n v="3"/>
    <n v="1"/>
    <n v="10"/>
    <s v=""/>
    <s v=""/>
    <s v=""/>
    <s v=""/>
    <s v=""/>
    <s v=""/>
    <s v=""/>
    <s v=""/>
    <s v=""/>
    <n v="1"/>
    <s v=""/>
    <s v=""/>
    <s v=""/>
    <m/>
    <s v=""/>
    <x v="1"/>
    <s v="PAFMES"/>
    <s v="KCABJDM"/>
    <s v="BJDM"/>
    <x v="0"/>
    <s v="TOWN"/>
    <s v="GSSY4S2"/>
    <s v="A"/>
    <m/>
    <n v="30"/>
    <x v="0"/>
  </r>
  <r>
    <n v="3"/>
    <s v="WEDNESDAY"/>
    <s v="1730-2030 HRS"/>
    <s v="PHYSICAL"/>
    <s v="7-3"/>
    <x v="20"/>
    <s v="FINANCIAL ACCOUNTING I"/>
    <s v="C1353"/>
    <s v="JEREMIAH MUNIU"/>
    <s v="BPM"/>
    <s v="TOWN"/>
    <m/>
    <n v="0"/>
    <n v="0"/>
    <n v="20"/>
    <s v=""/>
    <s v=""/>
    <s v=""/>
    <s v=""/>
    <s v=""/>
    <s v=""/>
    <s v=""/>
    <n v="0"/>
    <s v=""/>
    <s v=""/>
    <s v=""/>
    <s v=""/>
    <s v=""/>
    <m/>
    <s v=""/>
    <x v="2"/>
    <s v="AF"/>
    <s v="KCABSCPM"/>
    <s v="BPM"/>
    <x v="2"/>
    <s v="TOWN"/>
    <s v="YEAR1TRIM1"/>
    <s v="A"/>
    <m/>
    <n v="87"/>
    <x v="0"/>
  </r>
  <r>
    <n v="3"/>
    <s v="WEDNESDAY"/>
    <s v="1730-2030 HRS"/>
    <s v="PHYSICAL"/>
    <s v="7-3"/>
    <x v="20"/>
    <s v="FINANCIAL ACCOUNTING I"/>
    <s v="C1353"/>
    <s v="JEREMIAH MUNIU"/>
    <s v="BCOM"/>
    <s v="TOWN"/>
    <n v="3"/>
    <n v="3"/>
    <n v="1"/>
    <n v="20"/>
    <s v=""/>
    <s v=""/>
    <s v=""/>
    <s v=""/>
    <s v=""/>
    <s v=""/>
    <s v=""/>
    <n v="1"/>
    <s v=""/>
    <s v=""/>
    <s v=""/>
    <s v=""/>
    <s v=""/>
    <m/>
    <s v=""/>
    <x v="2"/>
    <s v="AF"/>
    <s v="KCABCOM"/>
    <s v="BCOM"/>
    <x v="2"/>
    <s v="TOWN"/>
    <s v="YEAR1TRIM1"/>
    <s v="A"/>
    <m/>
    <m/>
    <x v="0"/>
  </r>
  <r>
    <n v="3"/>
    <s v="WEDNESDAY"/>
    <s v="1730-2030 HRS"/>
    <s v="PHYSICAL"/>
    <s v="7-3"/>
    <x v="20"/>
    <s v="FINANCIAL ACCOUNTING I"/>
    <s v="C1353"/>
    <s v="JEREMIAH MUNIU"/>
    <s v="BPL"/>
    <s v="TOWN"/>
    <m/>
    <n v="0"/>
    <n v="0"/>
    <m/>
    <s v=""/>
    <s v=""/>
    <s v=""/>
    <s v=""/>
    <s v=""/>
    <s v=""/>
    <s v=""/>
    <n v="0"/>
    <s v=""/>
    <s v=""/>
    <s v=""/>
    <s v=""/>
    <s v=""/>
    <m/>
    <s v=""/>
    <x v="2"/>
    <s v="AF"/>
    <s v="KCABSCPL"/>
    <s v="BPL"/>
    <x v="2"/>
    <s v="TOWN"/>
    <s v="YEAR1TRIM1"/>
    <s v="A"/>
    <m/>
    <m/>
    <x v="0"/>
  </r>
  <r>
    <n v="3"/>
    <s v="WEDNESDAY"/>
    <s v="1730-2030 HRS"/>
    <s v="PHYSICAL"/>
    <s v="7-3"/>
    <x v="20"/>
    <s v="FINANCIAL ACCOUNTING I"/>
    <s v="C1353"/>
    <s v="JEREMIAH MUNIU"/>
    <s v="IBM"/>
    <s v="TOWN"/>
    <m/>
    <n v="0"/>
    <n v="0"/>
    <m/>
    <s v=""/>
    <s v=""/>
    <s v=""/>
    <s v=""/>
    <s v=""/>
    <s v=""/>
    <s v=""/>
    <n v="0"/>
    <s v=""/>
    <s v=""/>
    <s v=""/>
    <s v=""/>
    <s v=""/>
    <m/>
    <s v=""/>
    <x v="2"/>
    <s v="AF"/>
    <s v="KCABSIBM"/>
    <s v="IBM"/>
    <x v="2"/>
    <s v="TOWN"/>
    <s v="YEAR1TRIM1"/>
    <s v="A"/>
    <m/>
    <m/>
    <x v="0"/>
  </r>
  <r>
    <n v="2"/>
    <s v="TUESDAY"/>
    <s v="1730-2030 HRS"/>
    <s v="PHYSICAL"/>
    <s v="LT 2-3"/>
    <x v="177"/>
    <s v="INTRODUCTION TO TAXATION"/>
    <s v="C1353"/>
    <s v="JEREMIAH MUNIU"/>
    <s v="BSC FA"/>
    <s v="MAIN"/>
    <m/>
    <n v="0"/>
    <n v="0"/>
    <n v="18"/>
    <s v=""/>
    <s v=""/>
    <s v=""/>
    <s v=""/>
    <s v=""/>
    <s v=""/>
    <s v=""/>
    <s v=""/>
    <s v=""/>
    <s v=""/>
    <s v=""/>
    <s v=""/>
    <s v=""/>
    <m/>
    <s v=""/>
    <x v="2"/>
    <s v="AF"/>
    <s v="KCABSCFA"/>
    <s v="BSC FA"/>
    <x v="2"/>
    <s v="MAIN"/>
    <s v="YEAR1TRIM3"/>
    <s v="A"/>
    <m/>
    <n v="87"/>
    <x v="0"/>
  </r>
  <r>
    <n v="2"/>
    <s v="TUESDAY"/>
    <s v="1730-2030 HRS"/>
    <s v="PHYSICAL"/>
    <s v="LT 2-3"/>
    <x v="177"/>
    <s v="INTRODUCTION TO TAXATION"/>
    <s v="C1353"/>
    <s v="JEREMIAH MUNIU"/>
    <s v="BCOM"/>
    <s v="MAIN"/>
    <n v="3"/>
    <n v="3"/>
    <n v="1"/>
    <n v="18"/>
    <s v=""/>
    <s v=""/>
    <s v=""/>
    <s v=""/>
    <s v=""/>
    <s v=""/>
    <s v=""/>
    <n v="1"/>
    <s v=""/>
    <s v=""/>
    <s v=""/>
    <s v=""/>
    <s v=""/>
    <m/>
    <s v=""/>
    <x v="2"/>
    <s v="AF"/>
    <s v="KCABCOM"/>
    <s v="BCOM"/>
    <x v="2"/>
    <s v="MAIN"/>
    <s v="YEAR1TRIM3"/>
    <s v="A"/>
    <m/>
    <m/>
    <x v="0"/>
  </r>
  <r>
    <n v="5"/>
    <s v="FRIDAY"/>
    <s v="0800-1100 HRS"/>
    <s v="PHYSICAL"/>
    <s v="LT 2-2"/>
    <x v="179"/>
    <s v="INTERMEDIATE ACCOUNTING I"/>
    <s v="C1353"/>
    <s v="JEREMIAH MUNIU"/>
    <s v="BCOM"/>
    <s v="MAIN"/>
    <n v="3"/>
    <n v="3"/>
    <n v="1"/>
    <n v="63"/>
    <s v=""/>
    <s v=""/>
    <s v=""/>
    <s v=""/>
    <s v=""/>
    <s v=""/>
    <s v=""/>
    <n v="1"/>
    <s v=""/>
    <s v=""/>
    <s v=""/>
    <s v=""/>
    <s v=""/>
    <m/>
    <s v=""/>
    <x v="2"/>
    <s v="AF"/>
    <s v="KCABCOM"/>
    <s v="BCOM"/>
    <x v="0"/>
    <s v="MAIN"/>
    <s v="YEAR1TRIM3"/>
    <s v="A"/>
    <m/>
    <m/>
    <x v="0"/>
  </r>
  <r>
    <n v="5"/>
    <s v="FRIDAY"/>
    <s v="0800-1100 HRS"/>
    <s v="PHYSICAL"/>
    <s v="LT 2-2"/>
    <x v="179"/>
    <s v="INTERMEDIATE ACCOUNTING I"/>
    <s v="C1353"/>
    <s v="JEREMIAH MUNIU"/>
    <s v="BSC FA"/>
    <s v="MAIN"/>
    <m/>
    <n v="0"/>
    <n v="0"/>
    <m/>
    <s v=""/>
    <s v=""/>
    <s v=""/>
    <s v=""/>
    <s v=""/>
    <s v=""/>
    <s v=""/>
    <s v=""/>
    <s v=""/>
    <s v=""/>
    <s v=""/>
    <s v=""/>
    <s v=""/>
    <m/>
    <s v=""/>
    <x v="2"/>
    <s v="AF"/>
    <s v="KCABSCFA"/>
    <s v="BSC FA"/>
    <x v="0"/>
    <s v="MAIN"/>
    <s v="YEAR1TRIM3"/>
    <s v="A"/>
    <m/>
    <m/>
    <x v="0"/>
  </r>
  <r>
    <n v="4"/>
    <s v="THURSDAY"/>
    <s v="1100-1400 HRS"/>
    <s v="PHYSICAL"/>
    <s v="TC 4-4"/>
    <x v="22"/>
    <s v="COST ACCOUNTING"/>
    <s v="C1353"/>
    <s v="JEREMIAH MUNIU"/>
    <s v="BSC FA"/>
    <s v="MAIN"/>
    <n v="3"/>
    <n v="3"/>
    <n v="1"/>
    <n v="80"/>
    <s v=""/>
    <s v=""/>
    <s v=""/>
    <s v=""/>
    <s v=""/>
    <s v=""/>
    <s v=""/>
    <s v=""/>
    <s v=""/>
    <s v=""/>
    <s v=""/>
    <s v=""/>
    <s v=""/>
    <m/>
    <s v=""/>
    <x v="2"/>
    <s v="AF"/>
    <s v="KCABSCFA"/>
    <s v="BSC FA"/>
    <x v="0"/>
    <s v="MAIN"/>
    <s v="YEAR2TRIM1"/>
    <s v="B"/>
    <m/>
    <m/>
    <x v="0"/>
  </r>
  <r>
    <n v="6"/>
    <s v="SATURDAY"/>
    <s v="1730-2030 HRS"/>
    <s v="VIRTUAL"/>
    <s v="ZOOM"/>
    <x v="36"/>
    <s v="BUSINESS FINANCE"/>
    <s v="C1353"/>
    <s v="JEREMIAH MUNIU"/>
    <s v="BCOM"/>
    <s v="MAIN"/>
    <n v="3"/>
    <n v="3"/>
    <n v="1"/>
    <n v="6"/>
    <s v=""/>
    <s v=""/>
    <s v=""/>
    <s v=""/>
    <s v=""/>
    <s v=""/>
    <s v=""/>
    <n v="1"/>
    <s v=""/>
    <s v=""/>
    <s v=""/>
    <s v=""/>
    <s v=""/>
    <m/>
    <s v=""/>
    <x v="2"/>
    <s v="AF"/>
    <s v="KCABCOM"/>
    <s v="BCOM"/>
    <x v="4"/>
    <s v="MAIN"/>
    <s v="YEAR1TRIM3"/>
    <s v="A"/>
    <m/>
    <m/>
    <x v="0"/>
  </r>
  <r>
    <n v="6"/>
    <s v="SATURDAY"/>
    <s v="1730-2030 HRS"/>
    <s v="VIRTUAL"/>
    <s v="ZOOM"/>
    <x v="36"/>
    <s v="BUSINESS FINANCE"/>
    <s v="C1353"/>
    <s v="JEREMIAH MUNIU"/>
    <s v="BPL"/>
    <s v="MAIN"/>
    <m/>
    <n v="0"/>
    <n v="0"/>
    <n v="6"/>
    <s v=""/>
    <s v=""/>
    <s v=""/>
    <s v=""/>
    <s v=""/>
    <s v=""/>
    <s v=""/>
    <n v="0"/>
    <s v=""/>
    <s v=""/>
    <s v=""/>
    <s v=""/>
    <s v=""/>
    <m/>
    <s v=""/>
    <x v="2"/>
    <s v="AF"/>
    <s v="KCABSCPL"/>
    <s v="BPL"/>
    <x v="4"/>
    <s v="MAIN"/>
    <s v="YEAR1TRIM3"/>
    <s v="A"/>
    <m/>
    <n v="74"/>
    <x v="0"/>
  </r>
  <r>
    <n v="6"/>
    <s v="SATURDAY"/>
    <s v="1730-2030 HRS"/>
    <s v="VIRTUAL"/>
    <s v="ZOOM"/>
    <x v="36"/>
    <s v="BUSINESS FINANCE"/>
    <s v="C1353"/>
    <s v="JEREMIAH MUNIU"/>
    <s v="BPM"/>
    <s v="MAIN"/>
    <m/>
    <n v="0"/>
    <n v="0"/>
    <n v="6"/>
    <s v=""/>
    <s v=""/>
    <s v=""/>
    <s v=""/>
    <s v=""/>
    <s v=""/>
    <s v=""/>
    <n v="0"/>
    <s v=""/>
    <s v=""/>
    <s v=""/>
    <s v=""/>
    <s v=""/>
    <m/>
    <s v=""/>
    <x v="2"/>
    <s v="AF"/>
    <s v="KCABSCPM"/>
    <s v="BPM"/>
    <x v="4"/>
    <s v="MAIN"/>
    <s v="YEAR1TRIM3"/>
    <s v="A"/>
    <m/>
    <n v="74"/>
    <x v="0"/>
  </r>
  <r>
    <n v="6"/>
    <s v="SATURDAY"/>
    <s v="1730-2030 HRS"/>
    <s v="VIRTUAL"/>
    <s v="ZOOM"/>
    <x v="36"/>
    <s v="BUSINESS FINANCE"/>
    <s v="C1353"/>
    <s v="JEREMIAH MUNIU"/>
    <s v="BBIT"/>
    <s v="MAIN"/>
    <m/>
    <n v="0"/>
    <n v="0"/>
    <n v="5"/>
    <m/>
    <s v=""/>
    <s v=""/>
    <s v=""/>
    <s v=""/>
    <s v=""/>
    <n v="0"/>
    <s v=""/>
    <s v=""/>
    <s v=""/>
    <s v=""/>
    <s v=""/>
    <s v=""/>
    <m/>
    <s v=""/>
    <x v="0"/>
    <s v="AF"/>
    <s v="KCABBIT"/>
    <s v="BBIT"/>
    <x v="4"/>
    <s v="MAIN"/>
    <s v="YEAR2TRIM1"/>
    <s v="A"/>
    <m/>
    <m/>
    <x v="0"/>
  </r>
  <r>
    <n v="6"/>
    <s v="SATURDAY"/>
    <s v="1730-2030HRS"/>
    <s v="VIRTUAL"/>
    <s v="ZOOM"/>
    <x v="746"/>
    <s v="EDUCATIONAL MEDIA AND RESOURCES"/>
    <s v="C1365"/>
    <s v="BENSON NGOBIA"/>
    <s v="PGDE"/>
    <s v="MAIN"/>
    <s v="3"/>
    <m/>
    <m/>
    <n v="6"/>
    <m/>
    <m/>
    <m/>
    <m/>
    <m/>
    <m/>
    <m/>
    <m/>
    <m/>
    <m/>
    <m/>
    <m/>
    <m/>
    <m/>
    <m/>
    <x v="1"/>
    <s v="EPS"/>
    <s v="KCAPGDE"/>
    <s v="PGDE"/>
    <x v="4"/>
    <s v="MAIN"/>
    <s v="TRIM 2"/>
    <s v="A"/>
    <m/>
    <m/>
    <x v="0"/>
  </r>
  <r>
    <n v="4"/>
    <s v="THURSDAY"/>
    <s v="0800-1100 HRS"/>
    <s v="VIRTUAL"/>
    <s v="ZOOM"/>
    <x v="747"/>
    <s v="SOCIAL MEDIA AND DIGITAL STORYTELLING"/>
    <s v="C1365"/>
    <s v="BENSON NGOBIA"/>
    <s v="BJDM"/>
    <s v="TOWN"/>
    <n v="3"/>
    <n v="3"/>
    <n v="1"/>
    <n v="6"/>
    <s v=""/>
    <s v=""/>
    <s v=""/>
    <s v=""/>
    <s v=""/>
    <s v=""/>
    <s v=""/>
    <s v=""/>
    <s v=""/>
    <n v="1"/>
    <s v=""/>
    <s v=""/>
    <s v=""/>
    <m/>
    <s v=""/>
    <x v="1"/>
    <s v="PAFMES"/>
    <s v="KCABJDM"/>
    <s v="BJDM"/>
    <x v="0"/>
    <s v="TOWN"/>
    <s v="GSSY2S1"/>
    <s v="A"/>
    <m/>
    <m/>
    <x v="0"/>
  </r>
  <r>
    <n v="2"/>
    <s v="TUESDAY"/>
    <s v="0800-1100HRS"/>
    <s v="PHYSICAL"/>
    <s v="LH 1"/>
    <x v="236"/>
    <s v="FOUNDATIONS OF ACCOUNTING"/>
    <s v="C1370"/>
    <s v="DAVID OMOLLO"/>
    <s v="CAMS"/>
    <s v="KSM"/>
    <n v="3"/>
    <n v="3"/>
    <n v="1"/>
    <n v="5"/>
    <n v="1"/>
    <s v=""/>
    <s v=""/>
    <s v=""/>
    <s v=""/>
    <s v=""/>
    <s v=""/>
    <s v=""/>
    <s v=""/>
    <s v=""/>
    <s v=""/>
    <s v=""/>
    <s v=""/>
    <m/>
    <s v=""/>
    <x v="3"/>
    <s v="PROFESSIONAL"/>
    <s v="CAMS"/>
    <s v="CAMS"/>
    <x v="0"/>
    <s v="KSM"/>
    <s v="LEVEL II"/>
    <s v="A"/>
    <m/>
    <s v="CHANGES DONE ON UNIT NAMES AND PROG CODES"/>
    <x v="0"/>
  </r>
  <r>
    <n v="4"/>
    <s v="THURSDAY"/>
    <s v="0800-1100 HRS"/>
    <s v="PHYSICAL"/>
    <s v="LH 1"/>
    <x v="236"/>
    <s v="FOUNDATIONS OF ACCOUNTING"/>
    <s v="C1370"/>
    <s v="DAVID OMOLLO"/>
    <s v="CAMS"/>
    <s v="KSM"/>
    <n v="3"/>
    <n v="3"/>
    <n v="1"/>
    <n v="5"/>
    <n v="1"/>
    <s v=""/>
    <s v=""/>
    <s v=""/>
    <s v=""/>
    <s v=""/>
    <s v=""/>
    <s v=""/>
    <s v=""/>
    <s v=""/>
    <s v=""/>
    <s v=""/>
    <s v=""/>
    <m/>
    <s v=""/>
    <x v="3"/>
    <s v="PROFESSIONAL"/>
    <s v="CAMS"/>
    <s v="CAMS"/>
    <x v="0"/>
    <s v="KSM"/>
    <s v="LEVEL II"/>
    <s v="A"/>
    <m/>
    <s v="CHANGES DONE ON UNIT NAMES AND PROG CODES"/>
    <x v="0"/>
  </r>
  <r>
    <n v="1"/>
    <s v="MONDAY"/>
    <s v="1730-2030 HRS"/>
    <s v="PHYSICAL"/>
    <s v="LH 4"/>
    <x v="238"/>
    <s v="FINANCIAL ACCOUNTING"/>
    <s v="C1370"/>
    <s v="DAVID OMOLLO"/>
    <s v="CPA"/>
    <s v="KSM"/>
    <s v="3"/>
    <m/>
    <m/>
    <n v="14"/>
    <m/>
    <m/>
    <m/>
    <m/>
    <m/>
    <m/>
    <m/>
    <m/>
    <m/>
    <m/>
    <m/>
    <m/>
    <m/>
    <m/>
    <m/>
    <x v="3"/>
    <s v="PROFESSIONAL"/>
    <s v="CPA"/>
    <s v="CPA"/>
    <x v="2"/>
    <s v="KSM"/>
    <m/>
    <s v="A"/>
    <m/>
    <s v="CHANGED"/>
    <x v="0"/>
  </r>
  <r>
    <n v="5"/>
    <s v="FRIDAY"/>
    <s v="1730-2030 HRS"/>
    <s v="PHYSICAL"/>
    <s v="LH 4"/>
    <x v="238"/>
    <s v="FINANCIAL ACCOUNTING"/>
    <s v="C1370"/>
    <s v="DAVID OMOLLO"/>
    <s v="CPA"/>
    <s v="KSM"/>
    <s v="3"/>
    <m/>
    <m/>
    <n v="14"/>
    <m/>
    <m/>
    <m/>
    <m/>
    <m/>
    <m/>
    <m/>
    <m/>
    <m/>
    <m/>
    <m/>
    <m/>
    <m/>
    <m/>
    <m/>
    <x v="3"/>
    <s v="PROFESSIONAL"/>
    <s v="CPA"/>
    <s v="CPA"/>
    <x v="2"/>
    <s v="KSM"/>
    <m/>
    <s v="A"/>
    <m/>
    <s v="CHANGED"/>
    <x v="0"/>
  </r>
  <r>
    <n v="6"/>
    <s v="SATURDAY"/>
    <s v="1100-1300HRS"/>
    <s v="PHYSICAL"/>
    <s v="LH 4"/>
    <x v="238"/>
    <s v="FINANCIAL ACCOUNTING"/>
    <s v="C1370"/>
    <s v="DAVID OMOLLO"/>
    <s v="CPA"/>
    <s v="KSM"/>
    <s v="2"/>
    <m/>
    <m/>
    <n v="14"/>
    <m/>
    <m/>
    <m/>
    <m/>
    <m/>
    <m/>
    <m/>
    <m/>
    <m/>
    <m/>
    <m/>
    <m/>
    <m/>
    <m/>
    <m/>
    <x v="3"/>
    <s v="PROFESSIONAL"/>
    <s v="CPA"/>
    <s v="CPA"/>
    <x v="2"/>
    <s v="KSM"/>
    <m/>
    <s v="A"/>
    <m/>
    <s v="CHANGED"/>
    <x v="0"/>
  </r>
  <r>
    <n v="2"/>
    <s v="TUESDAY"/>
    <s v="0800-1100HRS"/>
    <s v="PHYSICAL"/>
    <s v="LH 1"/>
    <x v="239"/>
    <s v="INTRODUCTION TO FINANCIAL ACCOUNTING"/>
    <s v="C1370"/>
    <s v="DAVID OMOLLO"/>
    <s v="ATD"/>
    <s v="KSM"/>
    <n v="3"/>
    <n v="0"/>
    <n v="0"/>
    <n v="3"/>
    <n v="0"/>
    <s v=""/>
    <s v=""/>
    <s v=""/>
    <s v=""/>
    <s v=""/>
    <s v=""/>
    <s v=""/>
    <s v=""/>
    <s v=""/>
    <s v=""/>
    <s v=""/>
    <s v=""/>
    <m/>
    <s v=""/>
    <x v="3"/>
    <s v="PROFESSIONAL"/>
    <s v="ATD"/>
    <s v="ATD"/>
    <x v="0"/>
    <s v="KSM"/>
    <s v="LEVEL I"/>
    <s v="A"/>
    <m/>
    <m/>
    <x v="0"/>
  </r>
  <r>
    <n v="4"/>
    <s v="THURSDAY"/>
    <s v="0800-1100 HRS"/>
    <s v="PHYSICAL"/>
    <s v="LH 1"/>
    <x v="239"/>
    <s v="INTRODUCTION TO FINANCIAL ACCOUNTING"/>
    <s v="C1370"/>
    <s v="DAVID OMOLLO"/>
    <s v="ATD"/>
    <s v="KSM"/>
    <n v="3"/>
    <n v="0"/>
    <n v="0"/>
    <n v="3"/>
    <n v="0"/>
    <s v=""/>
    <s v=""/>
    <s v=""/>
    <s v=""/>
    <s v=""/>
    <s v=""/>
    <s v=""/>
    <s v=""/>
    <s v=""/>
    <s v=""/>
    <s v=""/>
    <s v=""/>
    <m/>
    <s v=""/>
    <x v="3"/>
    <s v="PROFESSIONAL"/>
    <s v="ATD"/>
    <s v="ATD"/>
    <x v="0"/>
    <s v="KSM"/>
    <s v="LEVEL I"/>
    <s v="A"/>
    <m/>
    <m/>
    <x v="0"/>
  </r>
  <r>
    <n v="1"/>
    <s v="MONDAY"/>
    <s v="1730-2030 HRS"/>
    <s v="PHYSICAL"/>
    <s v="LH 4"/>
    <x v="239"/>
    <s v="INTRODUCTION TO FINANCIAL ACCOUNTING"/>
    <s v="C1370"/>
    <s v="DAVID OMOLLO"/>
    <s v="ATD"/>
    <s v="KSM"/>
    <n v="3"/>
    <n v="0"/>
    <n v="0"/>
    <n v="0"/>
    <n v="0"/>
    <s v=""/>
    <s v=""/>
    <s v=""/>
    <s v=""/>
    <s v=""/>
    <s v=""/>
    <s v=""/>
    <s v=""/>
    <s v=""/>
    <s v=""/>
    <s v=""/>
    <s v=""/>
    <m/>
    <s v=""/>
    <x v="3"/>
    <s v="PROFESSIONAL"/>
    <s v="ATD"/>
    <s v="ATD"/>
    <x v="2"/>
    <s v="KSM"/>
    <m/>
    <s v="A"/>
    <m/>
    <m/>
    <x v="0"/>
  </r>
  <r>
    <n v="5"/>
    <s v="FRIDAY"/>
    <s v="1730-2030 HRS"/>
    <s v="PHYSICAL"/>
    <s v="LH 4"/>
    <x v="239"/>
    <s v="INTRODUCTION TO FINANCIAL ACCOUNTING"/>
    <s v="C1370"/>
    <s v="DAVID OMOLLO"/>
    <s v="ATD"/>
    <s v="KSM"/>
    <n v="3"/>
    <n v="0"/>
    <n v="0"/>
    <n v="0"/>
    <n v="0"/>
    <s v=""/>
    <s v=""/>
    <s v=""/>
    <s v=""/>
    <s v=""/>
    <s v=""/>
    <s v=""/>
    <s v=""/>
    <s v=""/>
    <s v=""/>
    <s v=""/>
    <s v=""/>
    <m/>
    <s v=""/>
    <x v="3"/>
    <s v="PROFESSIONAL"/>
    <s v="ATD"/>
    <s v="ATD"/>
    <x v="2"/>
    <s v="KSM"/>
    <m/>
    <s v="A"/>
    <m/>
    <m/>
    <x v="0"/>
  </r>
  <r>
    <n v="3"/>
    <s v="WEDNESDAY"/>
    <s v="1100-1400 HRS"/>
    <s v="PHYSICAL"/>
    <s v="LH 2"/>
    <x v="567"/>
    <s v="FINANCIAL ACCOUNTING"/>
    <s v="C1370"/>
    <s v="DAVID OMOLLO"/>
    <s v="ATD"/>
    <s v="KSM"/>
    <n v="3"/>
    <n v="3"/>
    <n v="1"/>
    <n v="10"/>
    <n v="1"/>
    <s v=""/>
    <s v=""/>
    <s v=""/>
    <s v=""/>
    <s v=""/>
    <s v=""/>
    <s v=""/>
    <s v=""/>
    <s v=""/>
    <s v=""/>
    <s v=""/>
    <s v=""/>
    <m/>
    <s v=""/>
    <x v="3"/>
    <s v="PROFESSIONAL"/>
    <s v="ATD"/>
    <s v="ATD"/>
    <x v="0"/>
    <s v="KSM"/>
    <s v="LEVEL II"/>
    <s v="A"/>
    <m/>
    <m/>
    <x v="0"/>
  </r>
  <r>
    <n v="5"/>
    <s v="FRIDAY"/>
    <s v="0800-1100 HRS"/>
    <s v="PHYSICAL"/>
    <s v="LH 2"/>
    <x v="567"/>
    <s v="FINANCIAL ACCOUNTING"/>
    <s v="C1370"/>
    <s v="DAVID OMOLLO"/>
    <s v="ATD"/>
    <s v="KSM"/>
    <n v="3"/>
    <n v="3"/>
    <n v="1"/>
    <n v="10"/>
    <n v="1"/>
    <s v=""/>
    <s v=""/>
    <s v=""/>
    <s v=""/>
    <s v=""/>
    <s v=""/>
    <s v=""/>
    <s v=""/>
    <s v=""/>
    <s v=""/>
    <s v=""/>
    <s v=""/>
    <m/>
    <s v=""/>
    <x v="3"/>
    <s v="PROFESSIONAL"/>
    <s v="ATD"/>
    <s v="ATD"/>
    <x v="0"/>
    <s v="KSM"/>
    <s v="LEVEL II"/>
    <s v="A"/>
    <m/>
    <m/>
    <x v="0"/>
  </r>
  <r>
    <n v="2"/>
    <s v="TUESDAY"/>
    <s v="1730-2030 HRS"/>
    <s v="PHYSICAL"/>
    <s v="TUT RM 3"/>
    <x v="567"/>
    <s v="FINANCIAL ACCOUNTING"/>
    <s v="C1370"/>
    <s v="DAVID OMOLLO"/>
    <s v="ATD"/>
    <s v="KSM"/>
    <n v="3"/>
    <n v="0"/>
    <n v="0"/>
    <n v="0"/>
    <n v="0"/>
    <s v=""/>
    <s v=""/>
    <s v=""/>
    <s v=""/>
    <s v=""/>
    <s v=""/>
    <s v=""/>
    <s v=""/>
    <s v=""/>
    <s v=""/>
    <s v=""/>
    <s v=""/>
    <m/>
    <s v=""/>
    <x v="3"/>
    <s v="PROFESSIONAL"/>
    <s v="ATD"/>
    <s v="ATD"/>
    <x v="2"/>
    <s v="KSM"/>
    <s v="LEVEL II"/>
    <s v="A"/>
    <m/>
    <m/>
    <x v="0"/>
  </r>
  <r>
    <n v="6"/>
    <s v="SATURDAY"/>
    <s v="0800-1100 HRS"/>
    <s v="PHYSICAL"/>
    <s v="TUT RM 3"/>
    <x v="567"/>
    <s v="FINANCIAL ACCOUNTING"/>
    <s v="C1370"/>
    <s v="DAVID OMOLLO"/>
    <s v="ATD"/>
    <s v="KSM"/>
    <n v="3"/>
    <n v="0"/>
    <n v="0"/>
    <n v="0"/>
    <n v="0"/>
    <s v=""/>
    <s v=""/>
    <s v=""/>
    <s v=""/>
    <s v=""/>
    <s v=""/>
    <s v=""/>
    <s v=""/>
    <s v=""/>
    <s v=""/>
    <s v=""/>
    <s v=""/>
    <m/>
    <s v=""/>
    <x v="3"/>
    <s v="PROFESSIONAL"/>
    <s v="ATD"/>
    <s v="ATD"/>
    <x v="2"/>
    <s v="KSM"/>
    <s v="LEVEL II"/>
    <s v="A"/>
    <m/>
    <m/>
    <x v="0"/>
  </r>
  <r>
    <n v="2"/>
    <s v="TUESDAY"/>
    <s v="0800-1100 HRS"/>
    <s v="VIRTUAL"/>
    <s v="ZOOM"/>
    <x v="617"/>
    <s v="INTRODUCTION TO LAW"/>
    <s v="C1371"/>
    <s v="MILLICENT WACHIURI"/>
    <s v="CBM"/>
    <s v="KITENGELA"/>
    <m/>
    <n v="0"/>
    <n v="0"/>
    <m/>
    <s v=""/>
    <s v=""/>
    <s v=""/>
    <s v=""/>
    <s v=""/>
    <n v="0"/>
    <s v=""/>
    <s v=""/>
    <s v=""/>
    <s v=""/>
    <s v=""/>
    <s v=""/>
    <s v=""/>
    <m/>
    <s v=""/>
    <x v="2"/>
    <s v="BAM"/>
    <s v="KCACBM"/>
    <s v="CBM"/>
    <x v="0"/>
    <s v="KITENGELA"/>
    <s v="TRIM 2"/>
    <s v="A"/>
    <m/>
    <m/>
    <x v="0"/>
  </r>
  <r>
    <n v="2"/>
    <s v="TUESDAY"/>
    <s v="0800-1100 HRS"/>
    <s v="VIRTUAL"/>
    <s v="ZOOM"/>
    <x v="617"/>
    <s v="INTRODUCTION TO LAW"/>
    <s v="C1371"/>
    <s v="MILLICENT WACHIURI"/>
    <s v="CBM"/>
    <s v="KSM"/>
    <m/>
    <n v="0"/>
    <n v="0"/>
    <m/>
    <s v=""/>
    <s v=""/>
    <s v=""/>
    <s v=""/>
    <s v=""/>
    <n v="0"/>
    <s v=""/>
    <s v=""/>
    <s v=""/>
    <s v=""/>
    <s v=""/>
    <s v=""/>
    <s v=""/>
    <m/>
    <s v=""/>
    <x v="2"/>
    <s v="BAM"/>
    <s v="KCACBM"/>
    <s v="CBM"/>
    <x v="0"/>
    <s v="KSM"/>
    <s v="TRIM 2"/>
    <s v="A"/>
    <m/>
    <m/>
    <x v="0"/>
  </r>
  <r>
    <n v="2"/>
    <s v="TUESDAY"/>
    <s v="0800-1100 HRS"/>
    <s v="VIRTUAL"/>
    <s v="ZOOM"/>
    <x v="617"/>
    <s v="INTRODUCTION TO LAW"/>
    <s v="C1371"/>
    <s v="MILLICENT WACHIURI"/>
    <s v="CBM"/>
    <s v="MAIN"/>
    <s v="3"/>
    <s v="3"/>
    <n v="1"/>
    <n v="22"/>
    <s v=""/>
    <s v=""/>
    <s v=""/>
    <s v=""/>
    <s v=""/>
    <n v="1"/>
    <s v=""/>
    <s v=""/>
    <s v=""/>
    <s v=""/>
    <s v=""/>
    <s v=""/>
    <s v=""/>
    <m/>
    <s v=""/>
    <x v="2"/>
    <s v="BAM"/>
    <s v="KCACBM"/>
    <s v="CBM"/>
    <x v="0"/>
    <s v="MAIN"/>
    <s v="TRIM 2"/>
    <s v="A"/>
    <m/>
    <m/>
    <x v="0"/>
  </r>
  <r>
    <n v="2"/>
    <s v="TUESDAY"/>
    <s v="0800-1100 HRS"/>
    <s v="VIRTUAL"/>
    <s v="ZOOM"/>
    <x v="617"/>
    <s v="INTRODUCTION TO LAW"/>
    <s v="C1371"/>
    <s v="MILLICENT WACHIURI"/>
    <s v="CBM"/>
    <s v="TOWN"/>
    <m/>
    <n v="0"/>
    <n v="0"/>
    <m/>
    <s v=""/>
    <s v=""/>
    <s v=""/>
    <s v=""/>
    <s v=""/>
    <n v="0"/>
    <s v=""/>
    <s v=""/>
    <s v=""/>
    <s v=""/>
    <s v=""/>
    <s v=""/>
    <s v=""/>
    <m/>
    <s v=""/>
    <x v="2"/>
    <s v="BAM"/>
    <s v="KCACBM"/>
    <s v="CBM"/>
    <x v="0"/>
    <s v="TOWN"/>
    <s v="TRIM 2"/>
    <s v="A"/>
    <m/>
    <m/>
    <x v="0"/>
  </r>
  <r>
    <n v="3"/>
    <s v="WEDNESDAY"/>
    <s v="1730-2030 HRS"/>
    <s v="VIRTUAL"/>
    <s v="ZOOM"/>
    <x v="619"/>
    <s v="BUSINESS LAW"/>
    <s v="C1371"/>
    <s v="MILLICENT WACHIURI"/>
    <s v="DBM"/>
    <s v="KITENGELA"/>
    <m/>
    <n v="0"/>
    <n v="0"/>
    <m/>
    <s v=""/>
    <s v=""/>
    <s v=""/>
    <s v=""/>
    <s v=""/>
    <n v="0"/>
    <s v=""/>
    <s v=""/>
    <s v=""/>
    <s v=""/>
    <s v=""/>
    <s v=""/>
    <s v=""/>
    <m/>
    <s v=""/>
    <x v="2"/>
    <s v="BAM"/>
    <s v="KCADIPBMNGT"/>
    <s v="DBM"/>
    <x v="1"/>
    <s v="KITENGELA"/>
    <s v="TRIM 3"/>
    <s v="A"/>
    <m/>
    <m/>
    <x v="0"/>
  </r>
  <r>
    <n v="3"/>
    <s v="WEDNESDAY"/>
    <s v="1730-2030 HRS"/>
    <s v="VIRTUAL"/>
    <s v="ZOOM"/>
    <x v="619"/>
    <s v="BUSINESS LAW"/>
    <s v="C1371"/>
    <s v="MILLICENT WACHIURI"/>
    <s v="DPL"/>
    <s v="KITENGELA"/>
    <m/>
    <n v="0"/>
    <n v="0"/>
    <m/>
    <s v=""/>
    <s v=""/>
    <s v=""/>
    <s v=""/>
    <s v=""/>
    <n v="0"/>
    <s v=""/>
    <s v=""/>
    <s v=""/>
    <s v=""/>
    <s v=""/>
    <s v=""/>
    <s v=""/>
    <m/>
    <s v=""/>
    <x v="2"/>
    <s v="BAM"/>
    <s v="KCADPL"/>
    <s v="DPL"/>
    <x v="1"/>
    <s v="KITENGELA"/>
    <s v="TRIM 3"/>
    <s v="A"/>
    <m/>
    <m/>
    <x v="0"/>
  </r>
  <r>
    <n v="3"/>
    <s v="WEDNESDAY"/>
    <s v="1730-2030 HRS"/>
    <s v="VIRTUAL"/>
    <s v="ZOOM"/>
    <x v="619"/>
    <s v="BUSINESS LAW"/>
    <s v="C1371"/>
    <s v="MILLICENT WACHIURI"/>
    <s v="DBM"/>
    <s v="KSM"/>
    <m/>
    <n v="0"/>
    <n v="0"/>
    <m/>
    <s v=""/>
    <s v=""/>
    <s v=""/>
    <s v=""/>
    <s v=""/>
    <n v="0"/>
    <s v=""/>
    <s v=""/>
    <s v=""/>
    <s v=""/>
    <s v=""/>
    <s v=""/>
    <s v=""/>
    <m/>
    <s v=""/>
    <x v="2"/>
    <s v="BAM"/>
    <s v="KCADIPBMNGT"/>
    <s v="DBM"/>
    <x v="1"/>
    <s v="KSM"/>
    <s v="TRIM 3"/>
    <s v="A"/>
    <m/>
    <m/>
    <x v="0"/>
  </r>
  <r>
    <n v="3"/>
    <s v="WEDNESDAY"/>
    <s v="1730-2030 HRS"/>
    <s v="VIRTUAL"/>
    <s v="ZOOM"/>
    <x v="619"/>
    <s v="BUSINESS LAW"/>
    <s v="C1371"/>
    <s v="MILLICENT WACHIURI"/>
    <s v="DPL"/>
    <s v="KSM"/>
    <m/>
    <n v="0"/>
    <n v="0"/>
    <m/>
    <s v=""/>
    <s v=""/>
    <s v=""/>
    <s v=""/>
    <s v=""/>
    <n v="0"/>
    <s v=""/>
    <s v=""/>
    <s v=""/>
    <s v=""/>
    <s v=""/>
    <s v=""/>
    <s v=""/>
    <m/>
    <s v=""/>
    <x v="2"/>
    <s v="BAM"/>
    <s v="KCADPL"/>
    <s v="DPL"/>
    <x v="1"/>
    <s v="KSM"/>
    <s v="TRIM 3"/>
    <s v="A"/>
    <m/>
    <m/>
    <x v="0"/>
  </r>
  <r>
    <n v="3"/>
    <s v="WEDNESDAY"/>
    <s v="1730-2030 HRS"/>
    <s v="VIRTUAL"/>
    <s v="ZOOM"/>
    <x v="619"/>
    <s v="BUSINESS LAW"/>
    <s v="C1371"/>
    <s v="MILLICENT WACHIURI"/>
    <s v="DBM"/>
    <s v="MAIN"/>
    <n v="3"/>
    <n v="3"/>
    <n v="1"/>
    <n v="55"/>
    <s v=""/>
    <s v=""/>
    <s v=""/>
    <s v=""/>
    <s v=""/>
    <n v="1"/>
    <s v=""/>
    <s v=""/>
    <s v=""/>
    <s v=""/>
    <s v=""/>
    <s v=""/>
    <s v=""/>
    <m/>
    <s v=""/>
    <x v="2"/>
    <s v="BAM"/>
    <s v="KCADIPBMNGT"/>
    <s v="DBM"/>
    <x v="1"/>
    <s v="MAIN"/>
    <s v="TRIM 3"/>
    <s v="A"/>
    <m/>
    <m/>
    <x v="0"/>
  </r>
  <r>
    <n v="3"/>
    <s v="WEDNESDAY"/>
    <s v="1730-2030 HRS"/>
    <s v="VIRTUAL"/>
    <s v="ZOOM"/>
    <x v="619"/>
    <s v="BUSINESS LAW"/>
    <s v="C1371"/>
    <s v="MILLICENT WACHIURI"/>
    <s v="DPL"/>
    <s v="MAIN"/>
    <m/>
    <n v="0"/>
    <n v="0"/>
    <m/>
    <s v=""/>
    <s v=""/>
    <s v=""/>
    <s v=""/>
    <s v=""/>
    <n v="0"/>
    <s v=""/>
    <s v=""/>
    <s v=""/>
    <s v=""/>
    <s v=""/>
    <s v=""/>
    <s v=""/>
    <m/>
    <s v=""/>
    <x v="2"/>
    <s v="BAM"/>
    <s v="KCADPL"/>
    <s v="DPL"/>
    <x v="1"/>
    <s v="MAIN"/>
    <s v="TRIM 3"/>
    <s v="A"/>
    <m/>
    <m/>
    <x v="0"/>
  </r>
  <r>
    <n v="4"/>
    <s v="THURSDAY"/>
    <s v="1730-2030 HRS"/>
    <s v="VIRTUAL"/>
    <s v="ZOOM"/>
    <x v="620"/>
    <s v="PUBLIC PROCUREMENT LAW"/>
    <s v="C1371"/>
    <s v="MILLICENT WACHIURI"/>
    <s v="DPL"/>
    <s v="KITENGELA"/>
    <m/>
    <n v="0"/>
    <n v="0"/>
    <m/>
    <s v=""/>
    <s v=""/>
    <s v=""/>
    <s v=""/>
    <s v=""/>
    <n v="0"/>
    <s v=""/>
    <s v=""/>
    <s v=""/>
    <s v=""/>
    <s v=""/>
    <s v=""/>
    <s v=""/>
    <m/>
    <s v=""/>
    <x v="2"/>
    <s v="BAM"/>
    <s v="KCADPL"/>
    <s v="DPL"/>
    <x v="1"/>
    <s v="KITENGELA"/>
    <s v="TRIM 4"/>
    <s v="A"/>
    <m/>
    <m/>
    <x v="0"/>
  </r>
  <r>
    <n v="4"/>
    <s v="THURSDAY"/>
    <s v="1730-2030 HRS"/>
    <s v="VIRTUAL"/>
    <s v="ZOOM"/>
    <x v="620"/>
    <s v="PUBLIC PROCUREMENT LAW"/>
    <s v="C1371"/>
    <s v="MILLICENT WACHIURI"/>
    <s v="DPL"/>
    <s v="KSM"/>
    <m/>
    <n v="0"/>
    <n v="0"/>
    <m/>
    <s v=""/>
    <s v=""/>
    <s v=""/>
    <s v=""/>
    <s v=""/>
    <n v="0"/>
    <s v=""/>
    <s v=""/>
    <s v=""/>
    <s v=""/>
    <s v=""/>
    <s v=""/>
    <s v=""/>
    <m/>
    <s v=""/>
    <x v="2"/>
    <s v="BAM"/>
    <s v="KCADPL"/>
    <s v="DPL"/>
    <x v="1"/>
    <s v="KSM"/>
    <s v="TRIM 4"/>
    <s v="A"/>
    <m/>
    <m/>
    <x v="0"/>
  </r>
  <r>
    <n v="4"/>
    <s v="THURSDAY"/>
    <s v="1730-2030 HRS"/>
    <s v="VIRTUAL"/>
    <s v="ZOOM"/>
    <x v="620"/>
    <s v="PUBLIC PROCUREMENT LAW"/>
    <s v="C1371"/>
    <s v="MILLICENT WACHIURI"/>
    <s v="DPL"/>
    <s v="MAIN"/>
    <n v="3"/>
    <n v="3"/>
    <n v="1"/>
    <n v="16"/>
    <s v=""/>
    <s v=""/>
    <s v=""/>
    <s v=""/>
    <s v=""/>
    <n v="1"/>
    <s v=""/>
    <s v=""/>
    <s v=""/>
    <s v=""/>
    <s v=""/>
    <s v=""/>
    <s v=""/>
    <m/>
    <s v=""/>
    <x v="2"/>
    <s v="BAM"/>
    <s v="KCADPL"/>
    <s v="DPL"/>
    <x v="1"/>
    <s v="MAIN"/>
    <s v="TRIM 4"/>
    <s v="A"/>
    <m/>
    <m/>
    <x v="0"/>
  </r>
  <r>
    <n v="1"/>
    <s v="MONDAY"/>
    <s v="0800-1100 HRS"/>
    <s v="PHYSICAL"/>
    <s v="RM 3-3"/>
    <x v="216"/>
    <s v="COMMUNICATION SKILLS"/>
    <s v="C1374"/>
    <s v="KILLION AMOLLO"/>
    <s v="CPA"/>
    <s v="KITENGELA"/>
    <n v="3"/>
    <n v="3"/>
    <n v="1"/>
    <n v="11"/>
    <n v="1"/>
    <s v=""/>
    <s v=""/>
    <s v=""/>
    <s v=""/>
    <s v=""/>
    <s v=""/>
    <s v=""/>
    <s v=""/>
    <s v=""/>
    <s v=""/>
    <s v=""/>
    <s v=""/>
    <m/>
    <s v=""/>
    <x v="3"/>
    <s v="PROFESSIONAL"/>
    <s v="CPA"/>
    <s v="CPA"/>
    <x v="0"/>
    <s v="KITENGELA"/>
    <m/>
    <s v="A"/>
    <m/>
    <m/>
    <x v="0"/>
  </r>
  <r>
    <n v="2"/>
    <s v="TUESDAY"/>
    <s v="0800-1100 HRS"/>
    <s v="PHYSICAL"/>
    <s v="RM 3-3"/>
    <x v="216"/>
    <s v="COMMUNICATION SKILLS"/>
    <s v="C1374"/>
    <s v="KILLION AMOLLO"/>
    <s v="CPA"/>
    <s v="KITENGELA"/>
    <n v="3"/>
    <n v="3"/>
    <n v="1"/>
    <n v="11"/>
    <n v="1"/>
    <s v=""/>
    <s v=""/>
    <s v=""/>
    <s v=""/>
    <s v=""/>
    <s v=""/>
    <s v=""/>
    <s v=""/>
    <s v=""/>
    <s v=""/>
    <s v=""/>
    <s v=""/>
    <m/>
    <s v=""/>
    <x v="3"/>
    <s v="PROFESSIONAL"/>
    <s v="CPA"/>
    <s v="CPA"/>
    <x v="0"/>
    <s v="KITENGELA"/>
    <m/>
    <s v="A"/>
    <m/>
    <m/>
    <x v="0"/>
  </r>
  <r>
    <n v="3"/>
    <s v="WEDNESDAY"/>
    <s v="0800-1100 HRS"/>
    <s v="PHYSICAL"/>
    <s v="LT 2-2"/>
    <x v="53"/>
    <s v="OPERATIONS RESEARCH"/>
    <s v="C1374"/>
    <s v="KILLION AMOLLO"/>
    <s v="BEBS"/>
    <s v="MAIN"/>
    <m/>
    <n v="0"/>
    <n v="0"/>
    <m/>
    <s v=""/>
    <s v=""/>
    <s v=""/>
    <s v=""/>
    <s v=""/>
    <s v=""/>
    <s v=""/>
    <s v=""/>
    <s v=""/>
    <n v="0"/>
    <s v=""/>
    <s v=""/>
    <s v=""/>
    <m/>
    <s v=""/>
    <x v="2"/>
    <s v="AF"/>
    <s v="KCABEBS"/>
    <s v="BEBS"/>
    <x v="0"/>
    <s v="MAIN"/>
    <s v="YEAR2TRIM1"/>
    <s v="A"/>
    <m/>
    <n v="66"/>
    <x v="0"/>
  </r>
  <r>
    <n v="3"/>
    <s v="WEDNESDAY"/>
    <s v="0800-1100 HRS"/>
    <s v="PHYSICAL"/>
    <s v="LT 2-2"/>
    <x v="53"/>
    <s v="OPERATIONS RESEARCH"/>
    <s v="C1374"/>
    <s v="KILLION AMOLLO"/>
    <s v="BSC EandS"/>
    <s v="MAIN"/>
    <m/>
    <n v="0"/>
    <n v="0"/>
    <m/>
    <s v=""/>
    <s v=""/>
    <s v=""/>
    <s v=""/>
    <s v=""/>
    <s v=""/>
    <s v=""/>
    <s v=""/>
    <s v=""/>
    <s v=""/>
    <s v=""/>
    <s v=""/>
    <s v=""/>
    <m/>
    <s v=""/>
    <x v="2"/>
    <s v="ECOSTA"/>
    <s v="KCABECOSTA"/>
    <s v="BSC EandS"/>
    <x v="0"/>
    <s v="MAIN"/>
    <s v="YEAR2TRIM1"/>
    <s v="B"/>
    <m/>
    <n v="66"/>
    <x v="0"/>
  </r>
  <r>
    <n v="3"/>
    <s v="WEDNESDAY"/>
    <s v="0800-1100 HRS"/>
    <s v="PHYSICAL"/>
    <s v="LT 2-2"/>
    <x v="53"/>
    <s v="OPERATIONS RESEARCH"/>
    <s v="C1374"/>
    <s v="KILLION AMOLLO"/>
    <s v="BCOM"/>
    <s v="MAIN"/>
    <n v="3"/>
    <n v="3"/>
    <n v="1"/>
    <n v="101"/>
    <s v=""/>
    <s v=""/>
    <s v=""/>
    <s v=""/>
    <s v=""/>
    <s v=""/>
    <s v=""/>
    <n v="1"/>
    <s v=""/>
    <s v=""/>
    <s v=""/>
    <s v=""/>
    <s v=""/>
    <m/>
    <s v=""/>
    <x v="2"/>
    <s v="ECOSTA"/>
    <s v="KCABCOM"/>
    <s v="BCOM"/>
    <x v="0"/>
    <s v="MAIN"/>
    <s v="YEAR3TRIM1"/>
    <s v="A"/>
    <s v="FO"/>
    <m/>
    <x v="0"/>
  </r>
  <r>
    <n v="1"/>
    <s v="MONDAY"/>
    <s v="1100-1400 HRS"/>
    <s v="PHYSICAL"/>
    <s v="7-7"/>
    <x v="53"/>
    <s v="OPERATIONS RESEARCH"/>
    <s v="C1374"/>
    <s v="KILLION AMOLLO"/>
    <s v="BCOM"/>
    <s v="TOWN"/>
    <n v="3"/>
    <n v="3"/>
    <n v="1"/>
    <n v="101"/>
    <s v=""/>
    <s v=""/>
    <s v=""/>
    <s v=""/>
    <s v=""/>
    <s v=""/>
    <s v=""/>
    <n v="1"/>
    <s v=""/>
    <s v=""/>
    <s v=""/>
    <s v=""/>
    <s v=""/>
    <m/>
    <s v=""/>
    <x v="2"/>
    <s v="ECOSTA"/>
    <s v="KCABCOM"/>
    <s v="BCOM"/>
    <x v="0"/>
    <s v="TOWN"/>
    <s v="YEAR3TRIM1"/>
    <s v="A"/>
    <s v="FO"/>
    <m/>
    <x v="0"/>
  </r>
  <r>
    <n v="1"/>
    <s v="MONDAY"/>
    <s v="1100-1400 HRS"/>
    <s v="PHYSICAL"/>
    <s v="7-7"/>
    <x v="53"/>
    <s v="OPERATIONS RESEARCH"/>
    <s v="C1374"/>
    <s v="KILLION AMOLLO"/>
    <s v="BBIT"/>
    <s v="TOWN"/>
    <m/>
    <n v="0"/>
    <n v="0"/>
    <m/>
    <m/>
    <s v=""/>
    <s v=""/>
    <s v=""/>
    <s v=""/>
    <s v=""/>
    <n v="0"/>
    <s v=""/>
    <s v=""/>
    <s v=""/>
    <s v=""/>
    <s v=""/>
    <s v=""/>
    <m/>
    <s v=""/>
    <x v="0"/>
    <s v="ECOSTA"/>
    <s v="KCABBIT"/>
    <s v="BBIT"/>
    <x v="0"/>
    <s v="TOWN"/>
    <s v="YEAR3TRIM1"/>
    <s v="A"/>
    <m/>
    <m/>
    <x v="0"/>
  </r>
  <r>
    <n v="4"/>
    <s v="THURSDAY"/>
    <s v="1730-2030 HRS"/>
    <s v="PHYSICAL"/>
    <s v="RM 4-5"/>
    <x v="53"/>
    <s v="OPERATIONS RESEARCH"/>
    <s v="C1374"/>
    <s v="KILLION AMOLLO"/>
    <s v="BCOM"/>
    <s v="KITENGELA"/>
    <n v="3"/>
    <n v="3"/>
    <n v="1"/>
    <n v="31"/>
    <s v=""/>
    <s v=""/>
    <s v=""/>
    <s v=""/>
    <s v=""/>
    <s v=""/>
    <s v=""/>
    <n v="1"/>
    <s v=""/>
    <s v=""/>
    <s v=""/>
    <s v=""/>
    <s v=""/>
    <m/>
    <s v=""/>
    <x v="2"/>
    <s v="ECOSTA"/>
    <s v="KCABCOM"/>
    <s v="BCOM"/>
    <x v="2"/>
    <s v="KITENGELA"/>
    <s v="YEAR3TRIM1"/>
    <s v="A"/>
    <s v="FO"/>
    <s v="TRIM 4A"/>
    <x v="0"/>
  </r>
  <r>
    <n v="2"/>
    <s v="TUESDAY"/>
    <s v="0800-1100 HRS"/>
    <s v="PHYSICAL"/>
    <s v="TC 4-1"/>
    <x v="523"/>
    <s v="PROBABILITY AND STATISTICS I"/>
    <s v="C1374"/>
    <s v="KILLION AMOLLO"/>
    <s v="BSC AS"/>
    <s v="MAIN"/>
    <s v="3"/>
    <s v="3"/>
    <n v="1"/>
    <n v="22"/>
    <s v=""/>
    <s v=""/>
    <s v=""/>
    <s v=""/>
    <s v=""/>
    <s v=""/>
    <s v=""/>
    <n v="1"/>
    <s v=""/>
    <s v=""/>
    <s v=""/>
    <s v=""/>
    <s v=""/>
    <m/>
    <s v=""/>
    <x v="2"/>
    <s v="ECOSTA"/>
    <s v="KCABAS"/>
    <s v="BSC AS"/>
    <x v="0"/>
    <s v="MAIN"/>
    <s v="YEAR1TRIM2"/>
    <s v="I"/>
    <m/>
    <n v="55"/>
    <x v="0"/>
  </r>
  <r>
    <n v="3"/>
    <s v="WEDNESDAY"/>
    <s v="1400-1700 HRS"/>
    <s v="PHYSICAL"/>
    <s v="LT 2-2"/>
    <x v="116"/>
    <s v="STATISTICS I"/>
    <s v="C1374"/>
    <s v="KILLION AMOLLO"/>
    <s v="B.Ed(Arts)"/>
    <s v="MAIN"/>
    <m/>
    <n v="0"/>
    <n v="0"/>
    <n v="5"/>
    <s v=""/>
    <s v=""/>
    <s v=""/>
    <s v=""/>
    <s v=""/>
    <s v=""/>
    <s v=""/>
    <s v=""/>
    <s v=""/>
    <n v="0"/>
    <s v=""/>
    <s v=""/>
    <s v=""/>
    <m/>
    <s v=""/>
    <x v="1"/>
    <s v="ECOSTA"/>
    <s v="KCABEDUORD"/>
    <s v="B.Ed(Arts)"/>
    <x v="0"/>
    <s v="MAIN"/>
    <s v="GSSY3S1"/>
    <s v="B"/>
    <m/>
    <m/>
    <x v="0"/>
  </r>
  <r>
    <n v="3"/>
    <s v="WEDNESDAY"/>
    <s v="1400-1700 HRS"/>
    <s v="PHYSICAL"/>
    <s v="LT 2-2"/>
    <x v="116"/>
    <s v="STATISTICS I"/>
    <s v="C1374"/>
    <s v="KILLION AMOLLO"/>
    <s v="BEBS"/>
    <s v="MAIN"/>
    <n v="3"/>
    <n v="3"/>
    <n v="1"/>
    <n v="68"/>
    <s v=""/>
    <s v=""/>
    <s v=""/>
    <s v=""/>
    <s v=""/>
    <s v=""/>
    <s v=""/>
    <s v=""/>
    <s v=""/>
    <n v="1"/>
    <s v=""/>
    <s v=""/>
    <s v=""/>
    <m/>
    <s v=""/>
    <x v="2"/>
    <s v="ECOSTA"/>
    <s v="KCABEBS"/>
    <s v="BEBS"/>
    <x v="0"/>
    <s v="MAIN"/>
    <s v="YEAR1TRIM3"/>
    <s v="B"/>
    <m/>
    <n v="76"/>
    <x v="0"/>
  </r>
  <r>
    <n v="3"/>
    <s v="WEDNESDAY"/>
    <s v="1400-1700 HRS"/>
    <s v="PHYSICAL"/>
    <s v="LT 2-2"/>
    <x v="116"/>
    <s v="STATISTICS I"/>
    <s v="C1374"/>
    <s v="KILLION AMOLLO"/>
    <s v="BPL"/>
    <s v="MAIN"/>
    <m/>
    <n v="0"/>
    <n v="0"/>
    <m/>
    <s v=""/>
    <s v=""/>
    <s v=""/>
    <s v=""/>
    <s v=""/>
    <s v=""/>
    <s v=""/>
    <n v="0"/>
    <s v=""/>
    <s v=""/>
    <s v=""/>
    <s v=""/>
    <s v=""/>
    <m/>
    <s v=""/>
    <x v="2"/>
    <s v="ECOSTA"/>
    <s v="KCABSCPL"/>
    <s v="BPL"/>
    <x v="0"/>
    <s v="MAIN"/>
    <s v="YEAR1TRIM3"/>
    <s v="B"/>
    <m/>
    <n v="22"/>
    <x v="0"/>
  </r>
  <r>
    <n v="3"/>
    <s v="WEDNESDAY"/>
    <s v="1400-1700 HRS"/>
    <s v="PHYSICAL"/>
    <s v="LT 2-2"/>
    <x v="116"/>
    <s v="STATISTICS I"/>
    <s v="C1374"/>
    <s v="KILLION AMOLLO"/>
    <s v="BDS"/>
    <s v="MAIN"/>
    <m/>
    <n v="0"/>
    <n v="0"/>
    <m/>
    <m/>
    <s v=""/>
    <s v=""/>
    <s v=""/>
    <s v=""/>
    <s v=""/>
    <s v=""/>
    <s v=""/>
    <s v=""/>
    <s v=""/>
    <s v=""/>
    <s v=""/>
    <s v=""/>
    <m/>
    <s v=""/>
    <x v="0"/>
    <s v="ECOSTA"/>
    <s v="KCABSCDS"/>
    <s v="BDS"/>
    <x v="0"/>
    <s v="MAIN"/>
    <s v="YEAR1TRIM3"/>
    <s v="B"/>
    <m/>
    <m/>
    <x v="0"/>
  </r>
  <r>
    <n v="7"/>
    <s v="SUNDAY"/>
    <s v="1730-2030 HRS"/>
    <s v="VIRTUAL"/>
    <s v="ZOOM"/>
    <x v="479"/>
    <s v="INTRODUCTION TO MICROECONOMICS"/>
    <s v="C1375"/>
    <s v="GABRIEL WAWERU"/>
    <s v="BCOM"/>
    <s v="MAIN"/>
    <n v="3"/>
    <n v="3"/>
    <n v="1"/>
    <n v="6"/>
    <s v=""/>
    <s v=""/>
    <s v=""/>
    <s v=""/>
    <s v=""/>
    <s v=""/>
    <s v=""/>
    <n v="1"/>
    <s v=""/>
    <s v=""/>
    <s v=""/>
    <s v=""/>
    <s v=""/>
    <m/>
    <s v=""/>
    <x v="2"/>
    <s v="ECOSTA"/>
    <s v="KCABCOM"/>
    <s v="BCOM"/>
    <x v="4"/>
    <s v="MAIN"/>
    <s v="YEAR1TRIM1"/>
    <s v="A"/>
    <m/>
    <s v="TRIM 1A"/>
    <x v="0"/>
  </r>
  <r>
    <n v="7"/>
    <s v="SUNDAY"/>
    <s v="1730-2030 HRS"/>
    <s v="VIRTUAL"/>
    <s v="ZOOM"/>
    <x v="479"/>
    <s v="INTRODUCTION TO MICROECONOMICS"/>
    <s v="C1375"/>
    <s v="GABRIEL WAWERU"/>
    <s v="BPL"/>
    <s v="MAIN"/>
    <m/>
    <n v="0"/>
    <n v="0"/>
    <n v="6"/>
    <s v=""/>
    <s v=""/>
    <s v=""/>
    <s v=""/>
    <s v=""/>
    <s v=""/>
    <s v=""/>
    <n v="0"/>
    <s v=""/>
    <s v=""/>
    <s v=""/>
    <s v=""/>
    <s v=""/>
    <m/>
    <s v=""/>
    <x v="2"/>
    <s v="ECOSTA"/>
    <s v="KCABSCPL"/>
    <s v="BPL"/>
    <x v="4"/>
    <s v="MAIN"/>
    <s v="YEAR1TRIM1"/>
    <s v="A"/>
    <m/>
    <n v="74"/>
    <x v="0"/>
  </r>
  <r>
    <n v="7"/>
    <s v="SUNDAY"/>
    <s v="1730-2030 HRS"/>
    <s v="VIRTUAL"/>
    <s v="ZOOM"/>
    <x v="479"/>
    <s v="INTRODUCTION TO MICROECONOMICS"/>
    <s v="C1375"/>
    <s v="GABRIEL WAWERU"/>
    <s v="BPM"/>
    <s v="MAIN"/>
    <m/>
    <n v="0"/>
    <n v="0"/>
    <n v="6"/>
    <s v=""/>
    <s v=""/>
    <s v=""/>
    <s v=""/>
    <s v=""/>
    <s v=""/>
    <s v=""/>
    <n v="0"/>
    <s v=""/>
    <s v=""/>
    <s v=""/>
    <s v=""/>
    <s v=""/>
    <m/>
    <s v=""/>
    <x v="2"/>
    <s v="ECOSTA"/>
    <s v="KCABSCPM"/>
    <s v="BPM"/>
    <x v="4"/>
    <s v="MAIN"/>
    <s v="YEAR1TRIM1"/>
    <s v="A"/>
    <m/>
    <n v="74"/>
    <x v="0"/>
  </r>
  <r>
    <n v="7"/>
    <s v="SUNDAY"/>
    <s v="1730-2030 HRS"/>
    <s v="VIRTUAL"/>
    <s v="ZOOM"/>
    <x v="479"/>
    <s v="INTRODUCTION TO MICROECONOMICS"/>
    <s v="C1375"/>
    <s v="GABRIEL WAWERU"/>
    <s v="BBIT"/>
    <s v="MAIN"/>
    <m/>
    <n v="0"/>
    <n v="0"/>
    <n v="5"/>
    <m/>
    <s v=""/>
    <s v=""/>
    <s v=""/>
    <s v=""/>
    <s v=""/>
    <n v="0"/>
    <s v=""/>
    <s v=""/>
    <s v=""/>
    <s v=""/>
    <s v=""/>
    <s v=""/>
    <m/>
    <s v=""/>
    <x v="0"/>
    <s v="ECOSTA"/>
    <s v="KCABBIT"/>
    <s v="BBIT"/>
    <x v="4"/>
    <s v="MAIN"/>
    <s v="YEAR1TRIM1"/>
    <s v="A"/>
    <m/>
    <n v="55"/>
    <x v="0"/>
  </r>
  <r>
    <n v="2"/>
    <s v="TUESDAY"/>
    <s v="1730-2030 HRS"/>
    <s v="VIRTUAL"/>
    <s v="ZOOM"/>
    <x v="748"/>
    <s v="INTERNATIONAL MONETARY ECONOMICS"/>
    <s v="C1375"/>
    <s v="GABRIEL WAWERU"/>
    <s v="IBM"/>
    <s v="TOWN"/>
    <s v="3"/>
    <s v="3"/>
    <n v="1"/>
    <n v="20"/>
    <s v=""/>
    <s v=""/>
    <s v=""/>
    <s v=""/>
    <s v=""/>
    <s v=""/>
    <s v=""/>
    <n v="1"/>
    <s v=""/>
    <s v=""/>
    <s v=""/>
    <s v=""/>
    <s v=""/>
    <m/>
    <s v=""/>
    <x v="2"/>
    <s v="ECOSTA"/>
    <s v="KCABSIBM"/>
    <s v="IBM"/>
    <x v="2"/>
    <s v="TOWN"/>
    <s v="YEAR3TRIM1"/>
    <s v="A"/>
    <n v="1"/>
    <s v="OFFERED IN JAN-APRIL ONLY"/>
    <x v="0"/>
  </r>
  <r>
    <n v="5"/>
    <s v="FRIDAY"/>
    <s v="1100-1400 HRS"/>
    <s v="PHYSICAL"/>
    <s v="TC 3-4"/>
    <x v="749"/>
    <s v="HEALTH ECONOMICS"/>
    <s v="C1375"/>
    <s v="GABRIEL WAWERU"/>
    <s v="BSC EandS"/>
    <s v="MAIN"/>
    <n v="3"/>
    <n v="3"/>
    <n v="1"/>
    <n v="68"/>
    <s v=""/>
    <s v=""/>
    <s v=""/>
    <s v=""/>
    <s v=""/>
    <s v=""/>
    <s v=""/>
    <s v=""/>
    <s v=""/>
    <s v=""/>
    <s v=""/>
    <s v=""/>
    <s v=""/>
    <m/>
    <s v=""/>
    <x v="2"/>
    <s v="ECOSTA"/>
    <s v="KCABECOSTA"/>
    <s v="BSC EandS"/>
    <x v="0"/>
    <s v="MAIN"/>
    <s v="YEAR2TRIM3"/>
    <s v="A"/>
    <s v="EO"/>
    <m/>
    <x v="0"/>
  </r>
  <r>
    <n v="5"/>
    <s v="FRIDAY"/>
    <s v="1100-1400 HRS"/>
    <s v="PHYSICAL"/>
    <s v="TC 2-6"/>
    <x v="749"/>
    <s v="HEALTH ECONOMICS"/>
    <s v="C1375"/>
    <s v="GABRIEL WAWERU"/>
    <s v="BEBS"/>
    <s v="MAIN"/>
    <m/>
    <n v="0"/>
    <n v="0"/>
    <m/>
    <s v=""/>
    <s v=""/>
    <s v=""/>
    <s v=""/>
    <s v=""/>
    <s v=""/>
    <s v=""/>
    <s v=""/>
    <s v=""/>
    <n v="0"/>
    <s v=""/>
    <s v=""/>
    <s v=""/>
    <m/>
    <s v=""/>
    <x v="2"/>
    <s v="ECOSTA"/>
    <s v="KCABEBS"/>
    <s v="BEBS"/>
    <x v="0"/>
    <s v="MAIN"/>
    <s v="YEAR3TRIM1"/>
    <s v="A"/>
    <m/>
    <m/>
    <x v="0"/>
  </r>
  <r>
    <n v="6"/>
    <s v="SATURDAY"/>
    <s v="1730-2030 HRS"/>
    <s v="VIRTUAL"/>
    <s v="ZOOM"/>
    <x v="750"/>
    <s v="MONETARY THEORY AND POLICY"/>
    <s v="C1375"/>
    <s v="GABRIEL WAWERU"/>
    <s v="BPM"/>
    <s v="MAIN"/>
    <m/>
    <s v="#REF!"/>
    <s v="#REF!"/>
    <n v="6"/>
    <s v=""/>
    <s v=""/>
    <s v=""/>
    <s v=""/>
    <s v=""/>
    <s v=""/>
    <s v=""/>
    <s v="#REF!"/>
    <s v=""/>
    <s v=""/>
    <s v=""/>
    <s v=""/>
    <s v=""/>
    <m/>
    <s v=""/>
    <x v="2"/>
    <s v="AF"/>
    <s v="KCABSCPM"/>
    <s v="BPM"/>
    <x v="4"/>
    <s v="MAIN"/>
    <s v="YEAR3TRIM1"/>
    <s v="A"/>
    <m/>
    <n v="87"/>
    <x v="0"/>
  </r>
  <r>
    <n v="6"/>
    <s v="SATURDAY"/>
    <s v="1730-2030 HRS"/>
    <s v="VIRTUAL"/>
    <s v="ZOOM"/>
    <x v="750"/>
    <s v="MONETARY THEORY AND POLICY"/>
    <s v="C1375"/>
    <s v="GABRIEL WAWERU"/>
    <s v="BCOM"/>
    <s v="MAIN"/>
    <m/>
    <n v="0"/>
    <n v="0"/>
    <n v="6"/>
    <s v=""/>
    <s v=""/>
    <s v=""/>
    <s v=""/>
    <s v=""/>
    <s v=""/>
    <s v=""/>
    <n v="0"/>
    <s v=""/>
    <s v=""/>
    <s v=""/>
    <s v=""/>
    <s v=""/>
    <m/>
    <s v=""/>
    <x v="2"/>
    <s v="AF"/>
    <s v="KCABCOM"/>
    <s v="BCOM"/>
    <x v="4"/>
    <s v="MAIN"/>
    <s v="YEAR3TRIM1"/>
    <s v="A"/>
    <s v="FO"/>
    <m/>
    <x v="0"/>
  </r>
  <r>
    <n v="5"/>
    <s v="FRIDAY"/>
    <s v="1400-1700 HRS"/>
    <s v="PHYSICAL"/>
    <s v="LT 2-3"/>
    <x v="750"/>
    <s v="MONETARY THEORY AND POLICY"/>
    <s v="C1375"/>
    <s v="GABRIEL WAWERU"/>
    <s v="BCOM"/>
    <s v="MAIN"/>
    <n v="3"/>
    <n v="3"/>
    <n v="1"/>
    <n v="125"/>
    <s v=""/>
    <s v=""/>
    <s v=""/>
    <s v=""/>
    <s v=""/>
    <s v=""/>
    <s v=""/>
    <n v="1"/>
    <s v=""/>
    <s v=""/>
    <s v=""/>
    <s v=""/>
    <s v=""/>
    <m/>
    <s v=""/>
    <x v="2"/>
    <s v="AF"/>
    <s v="KCABCOM"/>
    <s v="BCOM"/>
    <x v="0"/>
    <s v="MAIN"/>
    <s v="YEAR3TRIM1"/>
    <s v="A"/>
    <s v="FO"/>
    <n v="1"/>
    <x v="0"/>
  </r>
  <r>
    <n v="5"/>
    <s v="FRIDAY"/>
    <s v="1400-1700 HRS"/>
    <s v="PHYSICAL"/>
    <s v="LT 2-3"/>
    <x v="750"/>
    <s v="MONETARY THEORY AND POLICY"/>
    <s v="C1375"/>
    <s v="GABRIEL WAWERU"/>
    <s v="BSC EandS"/>
    <s v="MAIN"/>
    <m/>
    <n v="0"/>
    <n v="0"/>
    <m/>
    <s v=""/>
    <s v=""/>
    <s v=""/>
    <s v=""/>
    <s v=""/>
    <s v=""/>
    <s v=""/>
    <s v=""/>
    <s v=""/>
    <s v=""/>
    <s v=""/>
    <s v=""/>
    <s v=""/>
    <m/>
    <s v=""/>
    <x v="2"/>
    <s v="AF"/>
    <s v="KCABECOSTA"/>
    <s v="BSC EandS"/>
    <x v="0"/>
    <s v="MAIN"/>
    <s v="YEAR3TRIM1"/>
    <s v="A"/>
    <s v="FO"/>
    <m/>
    <x v="0"/>
  </r>
  <r>
    <n v="2"/>
    <s v="TUESDAY"/>
    <s v="1730-2030 HRS"/>
    <s v="VIRTUAL"/>
    <s v="ZOOM"/>
    <x v="750"/>
    <s v="MONETARY THEORY AND POLICY"/>
    <s v="C1375"/>
    <s v="GABRIEL WAWERU"/>
    <s v="BPM"/>
    <s v="MAIN"/>
    <s v="3"/>
    <s v="3"/>
    <n v="1"/>
    <n v="158"/>
    <s v=""/>
    <s v=""/>
    <s v=""/>
    <s v=""/>
    <s v=""/>
    <s v=""/>
    <s v=""/>
    <n v="1"/>
    <s v=""/>
    <s v=""/>
    <s v=""/>
    <s v=""/>
    <s v=""/>
    <m/>
    <s v=""/>
    <x v="2"/>
    <s v="AF"/>
    <s v="KCABSCPM"/>
    <s v="BPM"/>
    <x v="2"/>
    <s v="MAIN"/>
    <s v="YEAR3TRIM1"/>
    <s v="A"/>
    <m/>
    <n v="87"/>
    <x v="0"/>
  </r>
  <r>
    <n v="2"/>
    <s v="TUESDAY"/>
    <s v="1730-2030 HRS"/>
    <s v="VIRTUAL"/>
    <s v="ZOOM"/>
    <x v="750"/>
    <s v="MONETARY THEORY AND POLICY"/>
    <s v="C1375"/>
    <s v="GABRIEL WAWERU"/>
    <s v="BPM"/>
    <s v="TOWN"/>
    <m/>
    <n v="0"/>
    <n v="0"/>
    <m/>
    <s v=""/>
    <s v=""/>
    <s v=""/>
    <s v=""/>
    <s v=""/>
    <s v=""/>
    <s v=""/>
    <n v="0"/>
    <s v=""/>
    <s v=""/>
    <s v=""/>
    <s v=""/>
    <s v=""/>
    <m/>
    <s v=""/>
    <x v="2"/>
    <s v="AF"/>
    <s v="KCABSCPM"/>
    <s v="BPM"/>
    <x v="2"/>
    <s v="TOWN"/>
    <s v="YEAR3TRIM1"/>
    <s v="A"/>
    <m/>
    <n v="87"/>
    <x v="0"/>
  </r>
  <r>
    <n v="2"/>
    <s v="TUESDAY"/>
    <s v="1730-2030 HRS"/>
    <s v="VIRTUAL"/>
    <s v="ZOOM"/>
    <x v="750"/>
    <s v="MONETARY THEORY AND POLICY"/>
    <s v="C1375"/>
    <s v="GABRIEL WAWERU"/>
    <s v="BCOM"/>
    <s v="MAIN"/>
    <m/>
    <n v="0"/>
    <n v="0"/>
    <n v="158"/>
    <s v=""/>
    <s v=""/>
    <s v=""/>
    <s v=""/>
    <s v=""/>
    <s v=""/>
    <s v=""/>
    <n v="0"/>
    <s v=""/>
    <s v=""/>
    <s v=""/>
    <s v=""/>
    <s v=""/>
    <m/>
    <s v=""/>
    <x v="2"/>
    <s v="AF"/>
    <s v="KCABCOM"/>
    <s v="BCOM"/>
    <x v="2"/>
    <s v="MAIN"/>
    <s v="YEAR3TRIM1"/>
    <s v="A"/>
    <s v="FO"/>
    <s v="TRIM 4A"/>
    <x v="0"/>
  </r>
  <r>
    <n v="2"/>
    <s v="TUESDAY"/>
    <s v="1730-2030 HRS"/>
    <s v="VIRTUAL"/>
    <s v="ZOOM"/>
    <x v="750"/>
    <s v="MONETARY THEORY AND POLICY"/>
    <s v="C1375"/>
    <s v="GABRIEL WAWERU"/>
    <s v="BCOM"/>
    <s v="TOWN"/>
    <m/>
    <n v="0"/>
    <n v="0"/>
    <m/>
    <s v=""/>
    <s v=""/>
    <s v=""/>
    <s v=""/>
    <s v=""/>
    <s v=""/>
    <s v=""/>
    <n v="0"/>
    <s v=""/>
    <s v=""/>
    <s v=""/>
    <s v=""/>
    <s v=""/>
    <m/>
    <s v=""/>
    <x v="2"/>
    <s v="AF"/>
    <s v="KCABCOM"/>
    <s v="BCOM"/>
    <x v="2"/>
    <s v="TOWN"/>
    <s v="YEAR3TRIM1"/>
    <s v="A"/>
    <s v="FO"/>
    <s v="TRIM 4A"/>
    <x v="0"/>
  </r>
  <r>
    <n v="3"/>
    <s v="WEDNESDAY"/>
    <s v="0800-1100 HRS"/>
    <s v="VIRTUAL"/>
    <s v="ZOOM"/>
    <x v="751"/>
    <s v="PLAYWRITING 1"/>
    <s v="C1376"/>
    <s v="SILAS TEMBA"/>
    <s v="BFPA"/>
    <s v="TOWN"/>
    <n v="3"/>
    <n v="3"/>
    <n v="1"/>
    <n v="6"/>
    <s v=""/>
    <s v=""/>
    <s v=""/>
    <s v=""/>
    <s v=""/>
    <s v=""/>
    <s v=""/>
    <s v=""/>
    <s v=""/>
    <n v="1"/>
    <s v=""/>
    <s v=""/>
    <s v=""/>
    <m/>
    <s v=""/>
    <x v="1"/>
    <s v="PAFMES"/>
    <s v="KCABFPA"/>
    <s v="BFPA"/>
    <x v="0"/>
    <s v="TOWN"/>
    <s v="GSSY2S1"/>
    <s v="A"/>
    <m/>
    <m/>
    <x v="0"/>
  </r>
  <r>
    <n v="5"/>
    <s v="FRIDAY"/>
    <s v="1400-1700 HRS"/>
    <s v="VIRTUAL"/>
    <s v="ZOOM"/>
    <x v="672"/>
    <s v="PROCUREMENT AUDIT AND INVESTIGATION"/>
    <s v="C1381"/>
    <s v="DR. CARREN CHEPNGETICH"/>
    <s v="BPL"/>
    <s v="MAIN"/>
    <n v="3"/>
    <n v="3"/>
    <n v="1"/>
    <n v="50"/>
    <s v=""/>
    <s v=""/>
    <s v=""/>
    <s v=""/>
    <s v=""/>
    <s v=""/>
    <s v=""/>
    <n v="1"/>
    <s v=""/>
    <s v=""/>
    <s v=""/>
    <s v=""/>
    <s v=""/>
    <m/>
    <s v=""/>
    <x v="2"/>
    <s v="BAM"/>
    <s v="KCABSCPL"/>
    <s v="BPL"/>
    <x v="0"/>
    <s v="MAIN"/>
    <s v="YEAR2TRIM2"/>
    <s v="A"/>
    <m/>
    <m/>
    <x v="0"/>
  </r>
  <r>
    <n v="5"/>
    <s v="FRIDAY"/>
    <s v="1400-1700 HRS"/>
    <s v="VIRTUAL"/>
    <s v="ZOOM"/>
    <x v="672"/>
    <s v="PROCUREMENT AUDIT AND INVESTIGATION"/>
    <s v="C1381"/>
    <s v="DR. CARREN CHEPNGETICH"/>
    <s v="BPL"/>
    <s v="TOWN"/>
    <m/>
    <n v="0"/>
    <n v="0"/>
    <m/>
    <s v=""/>
    <s v=""/>
    <s v=""/>
    <s v=""/>
    <s v=""/>
    <s v=""/>
    <s v=""/>
    <n v="0"/>
    <s v=""/>
    <s v=""/>
    <s v=""/>
    <s v=""/>
    <s v=""/>
    <m/>
    <s v=""/>
    <x v="2"/>
    <s v="BAM"/>
    <s v="KCABSCPL"/>
    <s v="BPL"/>
    <x v="0"/>
    <s v="TOWN"/>
    <s v="YEAR2TRIM2"/>
    <s v="A"/>
    <m/>
    <m/>
    <x v="0"/>
  </r>
  <r>
    <n v="4"/>
    <s v="THURSDAY"/>
    <s v="1730-2030 HRS"/>
    <s v="VIRTUAL"/>
    <s v="ZOOM"/>
    <x v="752"/>
    <s v="TRANSPORTATION AND FLEET MANAGEMENT"/>
    <s v="C1381"/>
    <s v="DR. CARREN CHEPNGETICH"/>
    <s v="DPL"/>
    <s v="KITENGELA"/>
    <m/>
    <n v="0"/>
    <n v="0"/>
    <m/>
    <s v=""/>
    <s v=""/>
    <s v=""/>
    <s v=""/>
    <s v=""/>
    <n v="0"/>
    <s v=""/>
    <s v=""/>
    <s v=""/>
    <s v=""/>
    <s v=""/>
    <s v=""/>
    <s v=""/>
    <m/>
    <s v=""/>
    <x v="2"/>
    <s v="BAM"/>
    <s v="KCADPL"/>
    <s v="DPL"/>
    <x v="1"/>
    <s v="KITENGELA"/>
    <s v="TRIM 2"/>
    <s v="A"/>
    <m/>
    <m/>
    <x v="0"/>
  </r>
  <r>
    <n v="4"/>
    <s v="THURSDAY"/>
    <s v="1730-2030 HRS"/>
    <s v="VIRTUAL"/>
    <s v="ZOOM"/>
    <x v="752"/>
    <s v="TRANSPORTATION AND FLEET MANAGEMENT"/>
    <s v="C1381"/>
    <s v="DR. CARREN CHEPNGETICH"/>
    <s v="DPL"/>
    <s v="KSM"/>
    <m/>
    <n v="0"/>
    <n v="0"/>
    <m/>
    <s v=""/>
    <s v=""/>
    <s v=""/>
    <s v=""/>
    <s v=""/>
    <n v="0"/>
    <s v=""/>
    <s v=""/>
    <s v=""/>
    <s v=""/>
    <s v=""/>
    <s v=""/>
    <s v=""/>
    <m/>
    <s v=""/>
    <x v="2"/>
    <s v="BAM"/>
    <s v="KCADPL"/>
    <s v="DPL"/>
    <x v="1"/>
    <s v="KSM"/>
    <s v="TRIM 2"/>
    <s v="A"/>
    <m/>
    <m/>
    <x v="0"/>
  </r>
  <r>
    <n v="4"/>
    <s v="THURSDAY"/>
    <s v="1730-2030 HRS"/>
    <s v="VIRTUAL"/>
    <s v="ZOOM"/>
    <x v="752"/>
    <s v="TRANSPORTATION AND FLEET MANAGEMENT"/>
    <s v="C1381"/>
    <s v="DR. CARREN CHEPNGETICH"/>
    <s v="DPL"/>
    <s v="MAIN"/>
    <n v="3"/>
    <n v="3"/>
    <n v="1"/>
    <n v="13"/>
    <s v=""/>
    <s v=""/>
    <s v=""/>
    <s v=""/>
    <s v=""/>
    <n v="1"/>
    <s v=""/>
    <s v=""/>
    <s v=""/>
    <s v=""/>
    <s v=""/>
    <s v=""/>
    <s v=""/>
    <m/>
    <s v=""/>
    <x v="2"/>
    <s v="BAM"/>
    <s v="KCADPL"/>
    <s v="DPL"/>
    <x v="1"/>
    <s v="MAIN"/>
    <s v="TRIM 2"/>
    <s v="A"/>
    <m/>
    <m/>
    <x v="0"/>
  </r>
  <r>
    <n v="5"/>
    <s v="FRIDAY"/>
    <s v="1730-2030 HRS"/>
    <s v="VIRTUAL"/>
    <s v="ZOOM"/>
    <x v="675"/>
    <s v="MARITIME LOGISTICS"/>
    <s v="C1381"/>
    <s v="DR. CARREN CHEPNGETICH"/>
    <s v="DPL"/>
    <s v="KITENGELA"/>
    <m/>
    <n v="0"/>
    <n v="0"/>
    <m/>
    <s v=""/>
    <s v=""/>
    <s v=""/>
    <s v=""/>
    <s v=""/>
    <n v="0"/>
    <s v=""/>
    <s v=""/>
    <s v=""/>
    <s v=""/>
    <s v=""/>
    <s v=""/>
    <s v=""/>
    <m/>
    <s v=""/>
    <x v="2"/>
    <s v="BAM"/>
    <s v="KCADPL"/>
    <s v="DPL"/>
    <x v="1"/>
    <s v="KITENGELA"/>
    <s v="TRIM 4"/>
    <s v="A"/>
    <m/>
    <m/>
    <x v="0"/>
  </r>
  <r>
    <n v="5"/>
    <s v="FRIDAY"/>
    <s v="1730-2030 HRS"/>
    <s v="VIRTUAL"/>
    <s v="ZOOM"/>
    <x v="675"/>
    <s v="MARITIME LOGISTICS"/>
    <s v="C1381"/>
    <s v="DR. CARREN CHEPNGETICH"/>
    <s v="DPL"/>
    <s v="KSM"/>
    <m/>
    <n v="0"/>
    <n v="0"/>
    <m/>
    <s v=""/>
    <s v=""/>
    <s v=""/>
    <s v=""/>
    <s v=""/>
    <n v="0"/>
    <s v=""/>
    <s v=""/>
    <s v=""/>
    <s v=""/>
    <s v=""/>
    <s v=""/>
    <s v=""/>
    <m/>
    <s v=""/>
    <x v="2"/>
    <s v="BAM"/>
    <s v="KCADPL"/>
    <s v="DPL"/>
    <x v="1"/>
    <s v="KSM"/>
    <s v="TRIM 4"/>
    <s v="A"/>
    <m/>
    <m/>
    <x v="0"/>
  </r>
  <r>
    <n v="5"/>
    <s v="FRIDAY"/>
    <s v="1730-2030 HRS"/>
    <s v="VIRTUAL"/>
    <s v="ZOOM"/>
    <x v="675"/>
    <s v="MARITIME LOGISTICS"/>
    <s v="C1381"/>
    <s v="DR. CARREN CHEPNGETICH"/>
    <s v="DPL"/>
    <s v="MAIN"/>
    <n v="3"/>
    <n v="3"/>
    <n v="1"/>
    <n v="20"/>
    <s v=""/>
    <s v=""/>
    <s v=""/>
    <s v=""/>
    <s v=""/>
    <n v="1"/>
    <s v=""/>
    <s v=""/>
    <s v=""/>
    <s v=""/>
    <s v=""/>
    <s v=""/>
    <s v=""/>
    <m/>
    <s v=""/>
    <x v="2"/>
    <s v="BAM"/>
    <s v="KCADPL"/>
    <s v="DPL"/>
    <x v="1"/>
    <s v="MAIN"/>
    <s v="TRIM 4"/>
    <s v="A"/>
    <m/>
    <m/>
    <x v="0"/>
  </r>
  <r>
    <n v="4"/>
    <s v="THURSDAY"/>
    <s v="1100-1400 HRS"/>
    <s v="VIRTUAL"/>
    <s v="ZOOM"/>
    <x v="468"/>
    <s v="INTERNATIONAL RELATIONS"/>
    <s v="C1388"/>
    <s v="MONICAH OCHIENG"/>
    <s v="BPL"/>
    <s v="TOWN"/>
    <m/>
    <n v="0"/>
    <n v="0"/>
    <m/>
    <s v=""/>
    <s v=""/>
    <s v=""/>
    <s v=""/>
    <s v=""/>
    <s v=""/>
    <s v=""/>
    <n v="0"/>
    <s v=""/>
    <s v=""/>
    <s v=""/>
    <s v=""/>
    <s v=""/>
    <m/>
    <s v=""/>
    <x v="2"/>
    <s v="BAM"/>
    <s v="KCABSCPL"/>
    <s v="BPL"/>
    <x v="0"/>
    <s v="TOWN"/>
    <s v="YEAR3TRIM2"/>
    <s v="A"/>
    <m/>
    <m/>
    <x v="0"/>
  </r>
  <r>
    <n v="5"/>
    <s v="FRIDAY"/>
    <s v="1730-2030 HRS"/>
    <s v="VIRTUAL"/>
    <s v="ZOOM"/>
    <x v="468"/>
    <s v="INTERNATIONAL RELATIONS"/>
    <s v="C1388"/>
    <s v="MONICAH OCHIENG"/>
    <s v="BCOM"/>
    <s v="MAIN"/>
    <n v="3"/>
    <n v="3"/>
    <n v="1"/>
    <n v="169"/>
    <s v=""/>
    <s v=""/>
    <s v=""/>
    <s v=""/>
    <s v=""/>
    <s v=""/>
    <s v=""/>
    <n v="1"/>
    <s v=""/>
    <s v=""/>
    <s v=""/>
    <s v=""/>
    <s v=""/>
    <m/>
    <s v=""/>
    <x v="2"/>
    <s v="BAM"/>
    <s v="KCABCOM"/>
    <s v="BCOM"/>
    <x v="2"/>
    <s v="MAIN"/>
    <s v="YEAR2TRIM3"/>
    <s v="A"/>
    <m/>
    <s v="TRIM 3A"/>
    <x v="0"/>
  </r>
  <r>
    <n v="5"/>
    <s v="FRIDAY"/>
    <s v="1730-2030 HRS"/>
    <s v="VIRTUAL"/>
    <s v="ZOOM"/>
    <x v="468"/>
    <s v="INTERNATIONAL RELATIONS"/>
    <s v="C1388"/>
    <s v="MONICAH OCHIENG"/>
    <s v="BPL"/>
    <s v="MAIN"/>
    <m/>
    <n v="0"/>
    <n v="0"/>
    <m/>
    <s v=""/>
    <s v=""/>
    <s v=""/>
    <s v=""/>
    <s v=""/>
    <s v=""/>
    <s v=""/>
    <n v="0"/>
    <s v=""/>
    <s v=""/>
    <s v=""/>
    <s v=""/>
    <s v=""/>
    <m/>
    <s v=""/>
    <x v="2"/>
    <s v="BAM"/>
    <s v="KCABSCPL"/>
    <s v="BPL"/>
    <x v="2"/>
    <s v="MAIN"/>
    <s v="YEAR3TRIM2"/>
    <s v="A"/>
    <m/>
    <m/>
    <x v="0"/>
  </r>
  <r>
    <n v="5"/>
    <s v="FRIDAY"/>
    <s v="1730-2030 HRS"/>
    <s v="VIRTUAL"/>
    <s v="ZOOM"/>
    <x v="468"/>
    <s v="INTERNATIONAL RELATIONS"/>
    <s v="C1388"/>
    <s v="MONICAH OCHIENG"/>
    <s v="BCOM"/>
    <s v="TOWN"/>
    <m/>
    <n v="0"/>
    <n v="0"/>
    <m/>
    <s v=""/>
    <s v=""/>
    <s v=""/>
    <s v=""/>
    <s v=""/>
    <s v=""/>
    <s v=""/>
    <n v="0"/>
    <s v=""/>
    <s v=""/>
    <s v=""/>
    <s v=""/>
    <s v=""/>
    <m/>
    <s v=""/>
    <x v="2"/>
    <s v="BAM"/>
    <s v="KCABCOM"/>
    <s v="BCOM"/>
    <x v="2"/>
    <s v="TOWN"/>
    <s v="YEAR2TRIM3"/>
    <s v="A"/>
    <m/>
    <s v="TRIM 3A"/>
    <x v="0"/>
  </r>
  <r>
    <n v="5"/>
    <s v="FRIDAY"/>
    <s v="1730-2030 HRS"/>
    <s v="VIRTUAL"/>
    <s v="ZOOM"/>
    <x v="468"/>
    <s v="INTERNATIONAL RELATIONS"/>
    <s v="C1388"/>
    <s v="MONICAH OCHIENG"/>
    <s v="IBM"/>
    <s v="TOWN"/>
    <m/>
    <n v="0"/>
    <n v="0"/>
    <m/>
    <s v=""/>
    <s v=""/>
    <s v=""/>
    <s v=""/>
    <s v=""/>
    <s v=""/>
    <s v=""/>
    <n v="0"/>
    <s v=""/>
    <s v=""/>
    <s v=""/>
    <s v=""/>
    <s v=""/>
    <m/>
    <s v=""/>
    <x v="2"/>
    <s v="BAM"/>
    <s v="KCABSIBM"/>
    <s v="IBM"/>
    <x v="2"/>
    <s v="TOWN"/>
    <s v="YEAR2TRIM3"/>
    <s v="A"/>
    <m/>
    <m/>
    <x v="0"/>
  </r>
  <r>
    <n v="5"/>
    <s v="FRIDAY"/>
    <s v="1730-2030 HRS"/>
    <s v="VIRTUAL"/>
    <s v="ZOOM"/>
    <x v="468"/>
    <s v="INTERNATIONAL RELATIONS"/>
    <s v="C1388"/>
    <s v="MONICAH OCHIENG"/>
    <s v="BPL"/>
    <s v="TOWN"/>
    <m/>
    <n v="0"/>
    <n v="0"/>
    <m/>
    <s v=""/>
    <s v=""/>
    <s v=""/>
    <s v=""/>
    <s v=""/>
    <s v=""/>
    <s v=""/>
    <n v="0"/>
    <s v=""/>
    <s v=""/>
    <s v=""/>
    <s v=""/>
    <s v=""/>
    <m/>
    <s v=""/>
    <x v="2"/>
    <s v="BAM"/>
    <s v="KCABSCPL"/>
    <s v="BPL"/>
    <x v="2"/>
    <s v="TOWN"/>
    <s v="YEAR3TRIM2"/>
    <s v="A"/>
    <m/>
    <m/>
    <x v="0"/>
  </r>
  <r>
    <n v="3"/>
    <s v="WEDNESDAY"/>
    <s v="1730-2030HRS"/>
    <s v="VIRTUAL"/>
    <s v="ZOOM"/>
    <x v="631"/>
    <s v="COMMUNICATION SKILLS"/>
    <s v="C1392"/>
    <s v="SARAH MASESE"/>
    <s v="DIPED"/>
    <s v="MAIN"/>
    <m/>
    <m/>
    <m/>
    <n v="6"/>
    <m/>
    <m/>
    <m/>
    <m/>
    <m/>
    <m/>
    <m/>
    <m/>
    <m/>
    <m/>
    <m/>
    <m/>
    <m/>
    <m/>
    <m/>
    <x v="1"/>
    <s v="EDU"/>
    <s v="KCADE"/>
    <s v="DIPED"/>
    <x v="4"/>
    <s v="MAIN"/>
    <s v="TRIM 1"/>
    <s v="A"/>
    <m/>
    <m/>
    <x v="0"/>
  </r>
  <r>
    <n v="3"/>
    <s v="WEDNESDAY"/>
    <s v="1730-2030 HRS"/>
    <s v="VIRTUAL"/>
    <s v="ZOOM"/>
    <x v="631"/>
    <s v="COMMUNICATION SKILLS"/>
    <s v="C1392"/>
    <s v="SARAH MASESE"/>
    <s v="DBM"/>
    <s v="KITENGELA"/>
    <m/>
    <m/>
    <m/>
    <m/>
    <m/>
    <m/>
    <m/>
    <m/>
    <m/>
    <m/>
    <m/>
    <m/>
    <m/>
    <m/>
    <m/>
    <m/>
    <m/>
    <m/>
    <m/>
    <x v="2"/>
    <s v="EDU"/>
    <s v="KCADIPBMNGT"/>
    <s v="DBM"/>
    <x v="4"/>
    <s v="KITENGELA"/>
    <s v="TRIM 1"/>
    <s v="A"/>
    <m/>
    <m/>
    <x v="0"/>
  </r>
  <r>
    <n v="3"/>
    <s v="WEDNESDAY"/>
    <s v="1730-2030HRS"/>
    <s v="VIRTUAL"/>
    <s v="ZOOM"/>
    <x v="631"/>
    <s v="COMMUNICATION SKILLS"/>
    <s v="C1392"/>
    <s v="SARAH MASESE"/>
    <s v="CBM"/>
    <s v="KITENGELA"/>
    <m/>
    <n v="0"/>
    <n v="0"/>
    <m/>
    <s v=""/>
    <s v=""/>
    <s v=""/>
    <s v=""/>
    <s v=""/>
    <n v="0"/>
    <s v=""/>
    <s v=""/>
    <s v=""/>
    <s v=""/>
    <s v=""/>
    <s v=""/>
    <s v=""/>
    <m/>
    <s v=""/>
    <x v="2"/>
    <s v="EDU"/>
    <s v="KCACBM"/>
    <s v="CBM"/>
    <x v="4"/>
    <s v="KITENGELA"/>
    <s v="TRIM 1"/>
    <s v="A"/>
    <m/>
    <n v="30"/>
    <x v="0"/>
  </r>
  <r>
    <n v="3"/>
    <s v="WEDNESDAY"/>
    <s v="1730-2030HRS"/>
    <s v="VIRTUAL"/>
    <s v="ZOOM"/>
    <x v="631"/>
    <s v="COMMUNICATION SKILLS"/>
    <s v="C1392"/>
    <s v="SARAH MASESE"/>
    <s v="CBM"/>
    <s v="KSM"/>
    <m/>
    <n v="0"/>
    <n v="0"/>
    <m/>
    <s v=""/>
    <s v=""/>
    <s v=""/>
    <s v=""/>
    <s v=""/>
    <n v="0"/>
    <s v=""/>
    <s v=""/>
    <s v=""/>
    <s v=""/>
    <s v=""/>
    <s v=""/>
    <s v=""/>
    <m/>
    <s v=""/>
    <x v="2"/>
    <s v="EDU"/>
    <s v="KCACBM"/>
    <s v="CBM"/>
    <x v="4"/>
    <s v="KSM"/>
    <s v="TRIM 1"/>
    <s v="A"/>
    <m/>
    <n v="30"/>
    <x v="0"/>
  </r>
  <r>
    <n v="3"/>
    <s v="WEDNESDAY"/>
    <s v="1730-2030HRS"/>
    <s v="VIRTUAL"/>
    <s v="ZOOM"/>
    <x v="631"/>
    <s v="COMMUNICATION SKILLS"/>
    <s v="C1392"/>
    <s v="SARAH MASESE"/>
    <s v="CBM"/>
    <s v="MAIN"/>
    <m/>
    <n v="0"/>
    <n v="0"/>
    <m/>
    <s v=""/>
    <s v=""/>
    <s v=""/>
    <s v=""/>
    <s v=""/>
    <n v="0"/>
    <s v=""/>
    <s v=""/>
    <s v=""/>
    <s v=""/>
    <s v=""/>
    <s v=""/>
    <s v=""/>
    <m/>
    <s v=""/>
    <x v="2"/>
    <s v="EDU"/>
    <s v="KCACBM"/>
    <s v="CBM"/>
    <x v="4"/>
    <s v="MAIN"/>
    <s v="TRIM 1"/>
    <s v="A"/>
    <m/>
    <n v="30"/>
    <x v="0"/>
  </r>
  <r>
    <n v="3"/>
    <s v="WEDNESDAY"/>
    <s v="1730-2030HRS"/>
    <s v="VIRTUAL"/>
    <s v="ZOOM"/>
    <x v="631"/>
    <s v="COMMUNICATION SKILLS"/>
    <s v="C1392"/>
    <s v="SARAH MASESE"/>
    <s v="CBM"/>
    <s v="TOWN"/>
    <m/>
    <n v="0"/>
    <n v="0"/>
    <m/>
    <s v=""/>
    <s v=""/>
    <s v=""/>
    <s v=""/>
    <s v=""/>
    <n v="0"/>
    <s v=""/>
    <s v=""/>
    <s v=""/>
    <s v=""/>
    <s v=""/>
    <s v=""/>
    <s v=""/>
    <m/>
    <s v=""/>
    <x v="2"/>
    <s v="EDU"/>
    <s v="KCACBM"/>
    <s v="CBM"/>
    <x v="4"/>
    <s v="TOWN"/>
    <s v="TRIM 1"/>
    <s v="A"/>
    <m/>
    <n v="30"/>
    <x v="0"/>
  </r>
  <r>
    <n v="3"/>
    <s v="WEDNESDAY"/>
    <s v="1730-2030HRS"/>
    <s v="VIRTUAL"/>
    <s v="ZOOM"/>
    <x v="631"/>
    <s v="COMMUNICATION SKILLS"/>
    <s v="C1392"/>
    <s v="SARAH MASESE"/>
    <s v="DCCJ"/>
    <s v="MAIN"/>
    <n v="3"/>
    <n v="3"/>
    <n v="1"/>
    <n v="6"/>
    <s v=""/>
    <s v=""/>
    <s v=""/>
    <s v=""/>
    <s v=""/>
    <s v=""/>
    <s v=""/>
    <s v=""/>
    <s v=""/>
    <s v=""/>
    <s v=""/>
    <s v=""/>
    <s v=""/>
    <m/>
    <s v=""/>
    <x v="1"/>
    <s v="EDU"/>
    <s v="KCADCCJ"/>
    <s v="DCCJ"/>
    <x v="7"/>
    <s v="MAIN"/>
    <s v="TRIM 1"/>
    <s v="A"/>
    <m/>
    <m/>
    <x v="0"/>
  </r>
  <r>
    <n v="3"/>
    <s v="WEDNESDAY"/>
    <s v="1730-2030HRS"/>
    <s v="VIRTUAL"/>
    <s v="ZOOM"/>
    <x v="631"/>
    <s v="COMMUNICATION SKILLS"/>
    <s v="C1392"/>
    <s v="SARAH MASESE"/>
    <s v="PEDIN"/>
    <s v="MAIN"/>
    <m/>
    <n v="0"/>
    <n v="0"/>
    <n v="5"/>
    <s v=""/>
    <s v=""/>
    <s v=""/>
    <s v=""/>
    <s v=""/>
    <s v=""/>
    <s v=""/>
    <s v=""/>
    <s v=""/>
    <s v=""/>
    <s v=""/>
    <s v=""/>
    <s v=""/>
    <m/>
    <s v=""/>
    <x v="1"/>
    <s v="EDU"/>
    <s v="KCADPEDIN"/>
    <s v="PEDIN"/>
    <x v="7"/>
    <s v="MAIN"/>
    <s v="TRIM 1"/>
    <s v="A"/>
    <m/>
    <m/>
    <x v="0"/>
  </r>
  <r>
    <n v="6"/>
    <s v="SATURDAY"/>
    <s v="1730-2030 HRS"/>
    <s v="VIRTUAL"/>
    <s v="ZOOM"/>
    <x v="163"/>
    <s v="COMMUNICATION SKILLS"/>
    <s v="C1392"/>
    <s v="SARAH MASESE"/>
    <s v="B.Ed(Arts)"/>
    <s v="MAIN"/>
    <m/>
    <m/>
    <m/>
    <n v="6"/>
    <m/>
    <m/>
    <m/>
    <m/>
    <m/>
    <m/>
    <m/>
    <m/>
    <m/>
    <m/>
    <m/>
    <m/>
    <m/>
    <m/>
    <m/>
    <x v="1"/>
    <s v="EDU"/>
    <s v="KCABEDUORD"/>
    <s v="B.Ed(Arts)"/>
    <x v="4"/>
    <s v="MAIN"/>
    <s v="GSSY1S1"/>
    <s v="B"/>
    <m/>
    <m/>
    <x v="0"/>
  </r>
  <r>
    <n v="6"/>
    <s v="SATURDAY"/>
    <s v="1730-2030 HRS"/>
    <s v="VIRTUAL"/>
    <s v="ZOOM"/>
    <x v="163"/>
    <s v="COMMUNICATION SKILLS"/>
    <s v="C1392"/>
    <s v="SARAH MASESE"/>
    <s v="BCCJ"/>
    <s v="MAIN"/>
    <m/>
    <n v="0"/>
    <n v="0"/>
    <n v="10"/>
    <s v=""/>
    <s v=""/>
    <s v=""/>
    <s v=""/>
    <s v=""/>
    <s v=""/>
    <s v=""/>
    <s v=""/>
    <s v=""/>
    <s v=""/>
    <s v=""/>
    <s v=""/>
    <s v=""/>
    <m/>
    <s v=""/>
    <x v="1"/>
    <s v="EDU"/>
    <s v="KCABACY"/>
    <s v="BCCJ"/>
    <x v="4"/>
    <s v="MAIN"/>
    <s v="GSSY1S1"/>
    <s v="B"/>
    <m/>
    <m/>
    <x v="0"/>
  </r>
  <r>
    <n v="6"/>
    <s v="SATURDAY"/>
    <s v="1730-2030 HRS"/>
    <s v="VIRTUAL"/>
    <s v="ZOOM"/>
    <x v="163"/>
    <s v="COMMUNICATION SKILLS"/>
    <s v="C1392"/>
    <s v="SARAH MASESE"/>
    <s v="BCCJ"/>
    <s v="MAIN"/>
    <m/>
    <n v="0"/>
    <n v="0"/>
    <n v="6"/>
    <s v=""/>
    <s v=""/>
    <s v=""/>
    <s v=""/>
    <s v=""/>
    <s v=""/>
    <s v=""/>
    <s v=""/>
    <s v=""/>
    <s v=""/>
    <s v=""/>
    <s v=""/>
    <s v=""/>
    <m/>
    <s v=""/>
    <x v="1"/>
    <s v="EDU"/>
    <s v="KCABACY"/>
    <s v="BCCJ"/>
    <x v="4"/>
    <s v="MAIN"/>
    <s v="Y1S1"/>
    <s v="B"/>
    <m/>
    <m/>
    <x v="0"/>
  </r>
  <r>
    <n v="6"/>
    <s v="SATURDAY"/>
    <s v="1730-2030HRS"/>
    <s v="VIRTUAL"/>
    <s v="ZOOM"/>
    <x v="163"/>
    <s v="COMMUNICATION SKILLS"/>
    <s v="C1392"/>
    <s v="SARAH MASESE"/>
    <s v="B.Ed(Arts)"/>
    <s v="MAIN"/>
    <m/>
    <m/>
    <m/>
    <n v="6"/>
    <m/>
    <m/>
    <m/>
    <m/>
    <m/>
    <m/>
    <m/>
    <m/>
    <m/>
    <m/>
    <m/>
    <m/>
    <m/>
    <m/>
    <m/>
    <x v="1"/>
    <s v="EDU"/>
    <s v="KCABEDUORD"/>
    <s v="B.Ed(Arts)"/>
    <x v="4"/>
    <s v="MAIN"/>
    <s v="Y1S1"/>
    <s v="B"/>
    <m/>
    <m/>
    <x v="0"/>
  </r>
  <r>
    <n v="1"/>
    <s v="MONDAY"/>
    <s v="1730-2030HRS"/>
    <s v="VIRTUAL"/>
    <s v="ZOOM"/>
    <x v="753"/>
    <s v="EDUCATIONAL TECHNOLOGY"/>
    <s v="C1392"/>
    <s v="SARAH MASESE"/>
    <s v="DIPED"/>
    <s v="MAIN"/>
    <s v="3"/>
    <m/>
    <m/>
    <n v="6"/>
    <m/>
    <m/>
    <m/>
    <m/>
    <m/>
    <m/>
    <m/>
    <m/>
    <m/>
    <m/>
    <m/>
    <m/>
    <m/>
    <m/>
    <m/>
    <x v="1"/>
    <s v="EPS"/>
    <s v="KCADE"/>
    <s v="DIPED"/>
    <x v="4"/>
    <s v="MAIN"/>
    <s v="TRIM 3"/>
    <s v="A"/>
    <m/>
    <m/>
    <x v="0"/>
  </r>
  <r>
    <n v="1"/>
    <s v="MONDAY"/>
    <s v="1730-2030HRS"/>
    <s v="VIRTUAL"/>
    <s v="ZOOM"/>
    <x v="753"/>
    <s v="EDUCATIONAL TECHNOLOGY"/>
    <s v="C1392"/>
    <s v="SARAH MASESE"/>
    <s v="PEDIN"/>
    <s v="MAIN"/>
    <m/>
    <n v="0"/>
    <n v="0"/>
    <n v="5"/>
    <s v=""/>
    <s v=""/>
    <s v=""/>
    <s v=""/>
    <s v=""/>
    <s v=""/>
    <s v=""/>
    <s v=""/>
    <s v=""/>
    <s v=""/>
    <s v=""/>
    <s v=""/>
    <s v=""/>
    <m/>
    <s v=""/>
    <x v="1"/>
    <s v="EPS"/>
    <s v="KCADPEDIN"/>
    <s v="PEDIN"/>
    <x v="7"/>
    <s v="MAIN"/>
    <s v="TRIM 2"/>
    <s v="A"/>
    <m/>
    <m/>
    <x v="0"/>
  </r>
  <r>
    <n v="2"/>
    <s v="TUESDAY"/>
    <s v="1730-2030HRS"/>
    <s v="VIRTUAL"/>
    <s v="ZOOM"/>
    <x v="754"/>
    <s v="SUBJECT METHODS IN FILM AND TELEVISION PRODUCTION"/>
    <s v="C1392"/>
    <s v="SARAH MASESE"/>
    <s v="PEDIN"/>
    <s v="MAIN"/>
    <n v="3"/>
    <n v="3"/>
    <n v="1"/>
    <n v="5"/>
    <s v=""/>
    <s v=""/>
    <s v=""/>
    <s v=""/>
    <s v=""/>
    <s v=""/>
    <s v=""/>
    <s v=""/>
    <s v=""/>
    <s v=""/>
    <s v=""/>
    <s v=""/>
    <s v=""/>
    <m/>
    <s v=""/>
    <x v="1"/>
    <s v="EPS"/>
    <s v="KCADPEDIN"/>
    <s v="PEDIN"/>
    <x v="7"/>
    <s v="MAIN"/>
    <s v="TRIM 2"/>
    <s v="A"/>
    <m/>
    <m/>
    <x v="0"/>
  </r>
  <r>
    <n v="2"/>
    <s v="TUESDAY"/>
    <s v="1730-2030HRS"/>
    <s v="VIRTUAL"/>
    <s v="ZOOM"/>
    <x v="755"/>
    <s v="METHODS OF TEACHING FILM AND PERFORMING ARTS"/>
    <s v="C1392"/>
    <s v="SARAH MASESE"/>
    <s v="PGDE"/>
    <s v="MAIN"/>
    <m/>
    <m/>
    <m/>
    <n v="6"/>
    <m/>
    <m/>
    <m/>
    <m/>
    <m/>
    <m/>
    <m/>
    <m/>
    <m/>
    <m/>
    <m/>
    <m/>
    <m/>
    <m/>
    <m/>
    <x v="1"/>
    <s v="EPS"/>
    <s v="KCAPGDE"/>
    <s v="PGDE"/>
    <x v="4"/>
    <s v="MAIN"/>
    <s v="TRIM 1"/>
    <s v="A"/>
    <m/>
    <m/>
    <x v="0"/>
  </r>
  <r>
    <n v="2"/>
    <s v="TUESDAY"/>
    <s v="1730-2030HRS"/>
    <s v="VIRTUAL"/>
    <s v="ZOOM"/>
    <x v="756"/>
    <s v="METHODS OF TEACHING FILM AND TELEVISION PRODUCTION"/>
    <s v="C1392"/>
    <s v="SARAH MASESE"/>
    <s v="PGDE"/>
    <s v="MAIN"/>
    <m/>
    <m/>
    <m/>
    <n v="6"/>
    <m/>
    <m/>
    <m/>
    <m/>
    <m/>
    <m/>
    <m/>
    <m/>
    <m/>
    <m/>
    <m/>
    <m/>
    <m/>
    <m/>
    <m/>
    <x v="1"/>
    <s v="EPS"/>
    <s v="KCAPGDE"/>
    <s v="PGDE"/>
    <x v="4"/>
    <s v="MAIN"/>
    <s v="TRIM 1"/>
    <s v="A"/>
    <m/>
    <m/>
    <x v="0"/>
  </r>
  <r>
    <n v="2"/>
    <s v="TUESDAY"/>
    <s v="1100-1400 HRS"/>
    <s v="VIRTUAL"/>
    <s v="ZOOM"/>
    <x v="757"/>
    <s v="ACTING FOR THE SCREEN"/>
    <s v="C1392"/>
    <s v="SARAH MASESE"/>
    <s v="BFPA"/>
    <s v="TOWN"/>
    <n v="3"/>
    <n v="3"/>
    <n v="1"/>
    <n v="25"/>
    <s v=""/>
    <s v=""/>
    <s v=""/>
    <s v=""/>
    <s v=""/>
    <s v=""/>
    <s v=""/>
    <s v=""/>
    <s v=""/>
    <n v="1"/>
    <s v=""/>
    <s v=""/>
    <s v=""/>
    <m/>
    <s v=""/>
    <x v="1"/>
    <s v="PAFMES"/>
    <s v="KCABFPA"/>
    <s v="BFPA"/>
    <x v="0"/>
    <s v="TOWN"/>
    <s v="GSSY1S2"/>
    <s v="A"/>
    <m/>
    <m/>
    <x v="0"/>
  </r>
  <r>
    <n v="3"/>
    <s v="WEDNESDAY"/>
    <s v="0800-1100 HRS"/>
    <s v="VIRTUAL"/>
    <s v="ZOOM"/>
    <x v="758"/>
    <s v="DIRECTORS' CRAFT I"/>
    <s v="C1392"/>
    <s v="SARAH MASESE"/>
    <s v="BFPA"/>
    <s v="TOWN"/>
    <n v="3"/>
    <n v="3"/>
    <n v="1"/>
    <n v="6"/>
    <s v=""/>
    <s v=""/>
    <s v=""/>
    <s v=""/>
    <s v=""/>
    <s v=""/>
    <s v=""/>
    <s v=""/>
    <s v=""/>
    <n v="1"/>
    <s v=""/>
    <s v=""/>
    <s v=""/>
    <m/>
    <s v=""/>
    <x v="1"/>
    <s v="PAFMES"/>
    <s v="KCABFPA"/>
    <s v="BFPA"/>
    <x v="0"/>
    <s v="TOWN"/>
    <s v="GSSY2S2"/>
    <s v="A"/>
    <m/>
    <m/>
    <x v="0"/>
  </r>
  <r>
    <n v="3"/>
    <s v="WEDNESDAY"/>
    <s v="1100-1400 HRS"/>
    <s v="VIRTUAL"/>
    <s v="ZOOM"/>
    <x v="759"/>
    <s v="DOCUMENTARY AND NON FICTION FILM"/>
    <s v="C1392"/>
    <s v="SARAH MASESE"/>
    <s v="BAFT"/>
    <s v="TOWN"/>
    <n v="3"/>
    <n v="3"/>
    <n v="1"/>
    <n v="20"/>
    <s v=""/>
    <s v=""/>
    <s v=""/>
    <s v=""/>
    <s v=""/>
    <s v=""/>
    <s v=""/>
    <s v=""/>
    <s v=""/>
    <n v="1"/>
    <s v=""/>
    <s v=""/>
    <s v=""/>
    <m/>
    <s v=""/>
    <x v="1"/>
    <s v="PAFMES"/>
    <s v="KCABFPA"/>
    <s v="BAFT"/>
    <x v="0"/>
    <s v="TOWN"/>
    <s v="GSSY3S1"/>
    <s v="A"/>
    <m/>
    <m/>
    <x v="0"/>
  </r>
  <r>
    <n v="2"/>
    <s v="TUESDAY"/>
    <s v="1400-1700 HRS"/>
    <s v="VIRTUAL"/>
    <s v="ZOOM"/>
    <x v="760"/>
    <s v="DIRECTOR’S CRAFT II"/>
    <s v="C1392"/>
    <s v="SARAH MASESE"/>
    <s v="BAFT"/>
    <s v="TOWN"/>
    <n v="3"/>
    <n v="3"/>
    <n v="1"/>
    <n v="22"/>
    <s v=""/>
    <s v=""/>
    <s v=""/>
    <s v=""/>
    <s v=""/>
    <s v=""/>
    <s v=""/>
    <s v=""/>
    <s v=""/>
    <n v="1"/>
    <s v=""/>
    <s v=""/>
    <s v=""/>
    <m/>
    <s v=""/>
    <x v="1"/>
    <s v="PAFMES"/>
    <s v="KCABFPA"/>
    <s v="BAFT"/>
    <x v="0"/>
    <s v="TOWN"/>
    <s v="GSSY3S2"/>
    <s v="A"/>
    <m/>
    <m/>
    <x v="0"/>
  </r>
  <r>
    <n v="3"/>
    <s v="WEDNESDAY"/>
    <s v="1400-1700 HRS"/>
    <s v="VIRTUAL"/>
    <s v="ZOOM"/>
    <x v="761"/>
    <s v="BUSINESS OF ACTING"/>
    <s v="C1392"/>
    <s v="SARAH MASESE"/>
    <s v="BAFT"/>
    <s v="TOWN"/>
    <n v="3"/>
    <n v="3"/>
    <n v="1"/>
    <n v="30"/>
    <s v=""/>
    <s v=""/>
    <s v=""/>
    <s v=""/>
    <s v=""/>
    <s v=""/>
    <s v=""/>
    <s v=""/>
    <s v=""/>
    <n v="1"/>
    <s v=""/>
    <s v=""/>
    <s v=""/>
    <m/>
    <s v=""/>
    <x v="1"/>
    <s v="PAFMES"/>
    <s v="KCABFPA"/>
    <s v="BAFT"/>
    <x v="0"/>
    <s v="TOWN"/>
    <s v="GSSY4S1"/>
    <s v="A"/>
    <m/>
    <m/>
    <x v="0"/>
  </r>
  <r>
    <n v="1"/>
    <s v="MONDAY"/>
    <s v="0800-1100 HRS"/>
    <s v="PHYSICAL"/>
    <s v="6-4"/>
    <x v="762"/>
    <s v="STAGE DIRECTING 1"/>
    <s v="C1392"/>
    <s v="SARAH MASESE"/>
    <s v="BFPA"/>
    <s v="TOWN"/>
    <n v="3"/>
    <n v="3"/>
    <n v="1"/>
    <n v="6"/>
    <s v=""/>
    <s v=""/>
    <s v=""/>
    <s v=""/>
    <s v=""/>
    <s v=""/>
    <s v=""/>
    <s v=""/>
    <s v=""/>
    <n v="1"/>
    <s v=""/>
    <s v=""/>
    <s v=""/>
    <m/>
    <s v=""/>
    <x v="1"/>
    <s v="PAFMES"/>
    <s v="KCABFPA"/>
    <s v="BFPA"/>
    <x v="0"/>
    <s v="TOWN"/>
    <s v="GSSY2S1"/>
    <s v="A"/>
    <m/>
    <m/>
    <x v="0"/>
  </r>
  <r>
    <n v="2"/>
    <s v="TUESDAY"/>
    <s v="0800-1100 HRS"/>
    <s v="VIRTUAL"/>
    <s v="BLENDED"/>
    <x v="763"/>
    <s v="PSYCHODRAMA"/>
    <s v="C1392"/>
    <s v="SARAH MASESE"/>
    <s v="BFPA"/>
    <s v="TOWN"/>
    <n v="3"/>
    <n v="3"/>
    <n v="1"/>
    <n v="6"/>
    <s v=""/>
    <s v=""/>
    <s v=""/>
    <s v=""/>
    <s v=""/>
    <s v=""/>
    <s v=""/>
    <s v=""/>
    <s v=""/>
    <n v="1"/>
    <s v=""/>
    <s v=""/>
    <s v=""/>
    <m/>
    <s v=""/>
    <x v="1"/>
    <s v="PAFMES"/>
    <s v="KCABFPA"/>
    <s v="BFPA"/>
    <x v="0"/>
    <s v="TOWN"/>
    <s v="GSSY2S2"/>
    <s v="A"/>
    <m/>
    <m/>
    <x v="0"/>
  </r>
  <r>
    <n v="1"/>
    <s v="MONDAY"/>
    <s v="1400-1700 HRS"/>
    <s v="PHYSICAL"/>
    <s v="6-2"/>
    <x v="764"/>
    <s v="STAGE DIRECTING II"/>
    <s v="C1392"/>
    <s v="SARAH MASESE"/>
    <s v="BAPA"/>
    <s v="TOWN"/>
    <n v="3"/>
    <n v="3"/>
    <n v="1"/>
    <n v="6"/>
    <s v=""/>
    <s v=""/>
    <s v=""/>
    <s v=""/>
    <s v=""/>
    <s v=""/>
    <s v=""/>
    <s v=""/>
    <s v=""/>
    <n v="1"/>
    <s v=""/>
    <s v=""/>
    <s v=""/>
    <m/>
    <s v=""/>
    <x v="1"/>
    <s v="PAFMES"/>
    <s v="KCABFPA"/>
    <s v="BAPA"/>
    <x v="0"/>
    <s v="TOWN"/>
    <s v="GSSY3S2"/>
    <s v="A"/>
    <m/>
    <m/>
    <x v="0"/>
  </r>
  <r>
    <n v="1"/>
    <s v="MONDAY"/>
    <s v="1100-1400 HRS"/>
    <s v="PHYSICAL"/>
    <s v="TOWN HALL"/>
    <x v="765"/>
    <s v="STAGE PERFORMANCE"/>
    <s v="C1392"/>
    <s v="SARAH MASESE"/>
    <s v="BAPA"/>
    <s v="TOWN"/>
    <n v="3"/>
    <n v="3"/>
    <n v="1"/>
    <n v="6"/>
    <s v=""/>
    <s v=""/>
    <s v=""/>
    <s v=""/>
    <s v=""/>
    <s v=""/>
    <s v=""/>
    <s v=""/>
    <s v=""/>
    <n v="1"/>
    <s v=""/>
    <s v=""/>
    <s v=""/>
    <m/>
    <s v=""/>
    <x v="1"/>
    <s v="PAFMES"/>
    <s v="KCABFPA"/>
    <s v="BAPA"/>
    <x v="0"/>
    <s v="TOWN"/>
    <s v="GSSY4S2"/>
    <s v="A"/>
    <m/>
    <m/>
    <x v="0"/>
  </r>
  <r>
    <n v="4"/>
    <s v="THURSDAY"/>
    <s v="1100-1400 HRS"/>
    <s v="PHYSICAL"/>
    <s v="TC 4-10"/>
    <x v="766"/>
    <s v="PENSIONS AND OTHER BENEFITS SCHEMES"/>
    <s v="C1394"/>
    <s v="JOHNSTONE OKEYO"/>
    <s v="BSC AS"/>
    <s v="MAIN"/>
    <n v="3"/>
    <n v="3"/>
    <n v="1"/>
    <n v="47"/>
    <s v=""/>
    <s v=""/>
    <s v=""/>
    <s v=""/>
    <s v=""/>
    <s v=""/>
    <s v=""/>
    <n v="1"/>
    <s v=""/>
    <s v=""/>
    <s v=""/>
    <s v=""/>
    <s v=""/>
    <m/>
    <s v=""/>
    <x v="2"/>
    <s v="ECOSTA"/>
    <s v="KCABAS"/>
    <s v="BSC AS"/>
    <x v="0"/>
    <s v="MAIN"/>
    <s v="YEAR2TRIM3"/>
    <s v="A"/>
    <m/>
    <m/>
    <x v="0"/>
  </r>
  <r>
    <n v="2"/>
    <s v="TUESDAY"/>
    <s v="1400-1700 HRS"/>
    <s v="PHYSICAL"/>
    <s v="LT 2-1"/>
    <x v="767"/>
    <s v="ACTUARIAL MATHEMATICS III"/>
    <s v="C1394"/>
    <s v="JOHNSTONE OKEYO"/>
    <s v="BSC AS"/>
    <s v="MAIN"/>
    <n v="3"/>
    <n v="3"/>
    <n v="1"/>
    <n v="47"/>
    <s v=""/>
    <s v=""/>
    <s v=""/>
    <s v=""/>
    <s v=""/>
    <s v=""/>
    <s v=""/>
    <n v="1"/>
    <s v=""/>
    <s v=""/>
    <s v=""/>
    <s v=""/>
    <s v=""/>
    <m/>
    <s v=""/>
    <x v="2"/>
    <s v="ECOSTA"/>
    <s v="KCABAS"/>
    <s v="BSC AS"/>
    <x v="0"/>
    <s v="MAIN"/>
    <s v="YEAR3TRIM1"/>
    <s v="A"/>
    <m/>
    <m/>
    <x v="0"/>
  </r>
  <r>
    <n v="4"/>
    <s v="THURSDAY"/>
    <s v="1400-1700 HRS"/>
    <s v="PHYSICAL"/>
    <s v="TC 4-9"/>
    <x v="768"/>
    <s v="PROFESSIONAL SKILLS IN ACTUARIAL"/>
    <s v="C1394"/>
    <s v="JOHNSTONE OKEYO"/>
    <s v="BSC AS"/>
    <s v="MAIN"/>
    <n v="3"/>
    <n v="3"/>
    <n v="1"/>
    <n v="47"/>
    <s v=""/>
    <s v=""/>
    <s v=""/>
    <s v=""/>
    <s v=""/>
    <s v=""/>
    <s v=""/>
    <n v="1"/>
    <s v=""/>
    <s v=""/>
    <s v=""/>
    <s v=""/>
    <s v=""/>
    <m/>
    <s v=""/>
    <x v="2"/>
    <s v="ECOSTA"/>
    <s v="KCABAS"/>
    <s v="BSC AS"/>
    <x v="0"/>
    <s v="MAIN"/>
    <s v="YEAR3TRIM2"/>
    <s v="A"/>
    <m/>
    <n v="69"/>
    <x v="0"/>
  </r>
  <r>
    <n v="2"/>
    <s v="TUESDAY"/>
    <s v="0800-1100 HRS"/>
    <s v="PHYSICAL"/>
    <s v="LT 2-1"/>
    <x v="523"/>
    <s v="PROBABILITY AND STATISTICS I"/>
    <s v="C1394"/>
    <s v="JOHNSTONE OKEYO"/>
    <s v="BSD"/>
    <s v="MAIN"/>
    <s v="3"/>
    <s v="3"/>
    <n v="1"/>
    <n v="100"/>
    <m/>
    <s v=""/>
    <s v=""/>
    <s v=""/>
    <s v=""/>
    <s v=""/>
    <n v="1"/>
    <s v=""/>
    <s v=""/>
    <s v=""/>
    <s v=""/>
    <s v=""/>
    <s v=""/>
    <m/>
    <s v=""/>
    <x v="0"/>
    <s v="ECOSTA"/>
    <s v="KCABSSD"/>
    <s v="BSD"/>
    <x v="0"/>
    <s v="MAIN"/>
    <s v="YEAR1TRIM2"/>
    <s v="H"/>
    <m/>
    <n v="69"/>
    <x v="0"/>
  </r>
  <r>
    <n v="2"/>
    <s v="TUESDAY"/>
    <s v="0800-1100 HRS"/>
    <s v="PHYSICAL"/>
    <s v="LT 2-1"/>
    <x v="523"/>
    <s v="PROBABILITY AND STATISTICS I"/>
    <s v="C1394"/>
    <s v="JOHNSTONE OKEYO"/>
    <s v="BAC"/>
    <s v="MAIN"/>
    <m/>
    <m/>
    <m/>
    <m/>
    <m/>
    <m/>
    <m/>
    <m/>
    <m/>
    <m/>
    <m/>
    <m/>
    <m/>
    <m/>
    <m/>
    <m/>
    <m/>
    <m/>
    <m/>
    <x v="0"/>
    <s v="ECOSTA"/>
    <s v="KCABAC"/>
    <s v="BAC"/>
    <x v="0"/>
    <s v="MAIN"/>
    <m/>
    <s v="H"/>
    <m/>
    <n v="11"/>
    <x v="0"/>
  </r>
  <r>
    <n v="2"/>
    <s v="TUESDAY"/>
    <s v="0800-1100 HRS"/>
    <s v="PHYSICAL"/>
    <s v="LT 2-1"/>
    <x v="523"/>
    <s v="PROBABILITY AND STATISTICS I"/>
    <s v="C1394"/>
    <s v="JOHNSTONE OKEYO"/>
    <s v="BCT"/>
    <s v="MAIN"/>
    <m/>
    <m/>
    <m/>
    <m/>
    <m/>
    <m/>
    <m/>
    <m/>
    <m/>
    <m/>
    <m/>
    <m/>
    <m/>
    <m/>
    <m/>
    <m/>
    <m/>
    <m/>
    <m/>
    <x v="0"/>
    <s v="ECOSTA"/>
    <s v="KCABSCICT"/>
    <s v="BCT"/>
    <x v="0"/>
    <s v="MAIN"/>
    <m/>
    <s v="H"/>
    <m/>
    <n v="11"/>
    <x v="0"/>
  </r>
  <r>
    <n v="2"/>
    <s v="TUESDAY"/>
    <s v="0800-1100 HRS"/>
    <s v="PHYSICAL"/>
    <s v="LT 2-1"/>
    <x v="523"/>
    <s v="PROBABILITY AND STATISTICS I"/>
    <s v="C1394"/>
    <s v="JOHNSTONE OKEYO"/>
    <s v="BGAT"/>
    <s v="MAIN"/>
    <m/>
    <m/>
    <m/>
    <m/>
    <m/>
    <m/>
    <m/>
    <m/>
    <m/>
    <m/>
    <m/>
    <m/>
    <m/>
    <m/>
    <m/>
    <m/>
    <m/>
    <m/>
    <m/>
    <x v="0"/>
    <s v="ECOSTA"/>
    <s v="KCASGAT"/>
    <s v="BGAT"/>
    <x v="0"/>
    <s v="MAIN"/>
    <m/>
    <s v="H"/>
    <m/>
    <n v="11"/>
    <x v="0"/>
  </r>
  <r>
    <n v="2"/>
    <s v="TUESDAY"/>
    <s v="0800-1100 HRS"/>
    <s v="PHYSICAL"/>
    <s v="LT 2-1"/>
    <x v="523"/>
    <s v="PROBABILITY AND STATISTICS I"/>
    <s v="C1394"/>
    <s v="JOHNSTONE OKEYO"/>
    <s v="BISF"/>
    <s v="MAIN"/>
    <m/>
    <m/>
    <m/>
    <m/>
    <m/>
    <m/>
    <m/>
    <m/>
    <m/>
    <m/>
    <m/>
    <m/>
    <m/>
    <m/>
    <m/>
    <m/>
    <m/>
    <m/>
    <m/>
    <x v="0"/>
    <s v="ECOSTA"/>
    <s v="KCABSIF"/>
    <s v="BISF"/>
    <x v="0"/>
    <s v="MAIN"/>
    <m/>
    <s v="H"/>
    <m/>
    <n v="11"/>
    <x v="0"/>
  </r>
  <r>
    <n v="2"/>
    <s v="TUESDAY"/>
    <s v="0800-1100 HRS"/>
    <s v="PHYSICAL"/>
    <s v="LT 2-1"/>
    <x v="523"/>
    <s v="PROBABILITY AND STATISTICS I"/>
    <s v="C1394"/>
    <s v="JOHNSTONE OKEYO"/>
    <s v="BIT"/>
    <s v="MAIN"/>
    <m/>
    <m/>
    <m/>
    <m/>
    <m/>
    <m/>
    <m/>
    <m/>
    <m/>
    <m/>
    <m/>
    <m/>
    <m/>
    <m/>
    <m/>
    <m/>
    <m/>
    <m/>
    <m/>
    <x v="0"/>
    <s v="ECOSTA"/>
    <s v="KCABSCIT"/>
    <s v="BIT"/>
    <x v="0"/>
    <s v="MAIN"/>
    <m/>
    <s v="H"/>
    <m/>
    <n v="11"/>
    <x v="0"/>
  </r>
  <r>
    <n v="2"/>
    <s v="TUESDAY"/>
    <s v="0800-1100 HRS"/>
    <s v="PHYSICAL"/>
    <s v="LT 2-1"/>
    <x v="523"/>
    <s v="PROBABILITY AND STATISTICS I"/>
    <s v="C1394"/>
    <s v="JOHNSTONE OKEYO"/>
    <s v="BSD"/>
    <s v="MAIN"/>
    <m/>
    <m/>
    <m/>
    <m/>
    <m/>
    <m/>
    <m/>
    <m/>
    <m/>
    <m/>
    <m/>
    <m/>
    <m/>
    <m/>
    <m/>
    <m/>
    <m/>
    <m/>
    <m/>
    <x v="0"/>
    <s v="ECOSTA"/>
    <s v="KCABSSD"/>
    <s v="BSD"/>
    <x v="0"/>
    <s v="MAIN"/>
    <m/>
    <s v="H"/>
    <m/>
    <n v="11"/>
    <x v="0"/>
  </r>
  <r>
    <n v="2"/>
    <s v="TUESDAY"/>
    <s v="1730-2030 HRS"/>
    <s v="VIRTUAL"/>
    <s v="ZOOM"/>
    <x v="769"/>
    <s v="WIRELESS SENSOR NETWORKS"/>
    <s v="C1399"/>
    <s v="MARTIN KIBE"/>
    <s v="BBIT"/>
    <s v="MAIN"/>
    <s v="4"/>
    <s v="4"/>
    <n v="1"/>
    <n v="14"/>
    <m/>
    <s v=""/>
    <s v=""/>
    <s v=""/>
    <s v=""/>
    <s v=""/>
    <n v="1"/>
    <s v=""/>
    <s v=""/>
    <s v=""/>
    <s v=""/>
    <s v=""/>
    <s v=""/>
    <m/>
    <s v=""/>
    <x v="0"/>
    <s v="NAC"/>
    <s v="KCABBIT"/>
    <s v="BBIT"/>
    <x v="1"/>
    <s v="MAIN"/>
    <s v="YEAR3TRIM1"/>
    <s v="A"/>
    <m/>
    <m/>
    <x v="0"/>
  </r>
  <r>
    <n v="6"/>
    <s v="SATURDAY"/>
    <s v="1730-2030HRS"/>
    <s v="VIRTUAL"/>
    <s v="ZOOM"/>
    <x v="770"/>
    <s v="SYSTEM DEVELOMENT METHODOLOGY"/>
    <s v="C1399"/>
    <s v="MARTIN KIBE"/>
    <s v="BBIT"/>
    <s v="MAIN"/>
    <m/>
    <n v="0"/>
    <n v="0"/>
    <m/>
    <m/>
    <s v=""/>
    <s v=""/>
    <s v=""/>
    <s v=""/>
    <s v=""/>
    <n v="0"/>
    <s v=""/>
    <s v=""/>
    <s v=""/>
    <s v=""/>
    <s v=""/>
    <s v=""/>
    <m/>
    <s v=""/>
    <x v="0"/>
    <s v="SD AND IS"/>
    <s v="KCABBIT"/>
    <s v="BBIT"/>
    <x v="1"/>
    <s v="MAIN"/>
    <s v="YEAR2TRIM1"/>
    <s v="A"/>
    <m/>
    <m/>
    <x v="0"/>
  </r>
  <r>
    <n v="6"/>
    <s v="SATURDAY"/>
    <s v="1730-2030HRS"/>
    <s v="VIRTUAL"/>
    <s v="ZOOM"/>
    <x v="770"/>
    <s v="SYSTEM DEVELOMENT METHODOLOGY"/>
    <s v="C1399"/>
    <s v="MARTIN KIBE"/>
    <s v="BSD"/>
    <s v="MAIN"/>
    <s v="3"/>
    <n v="0"/>
    <n v="0"/>
    <m/>
    <m/>
    <s v=""/>
    <s v=""/>
    <s v=""/>
    <s v=""/>
    <s v=""/>
    <n v="0"/>
    <s v=""/>
    <s v=""/>
    <s v=""/>
    <s v=""/>
    <s v=""/>
    <s v=""/>
    <m/>
    <s v=""/>
    <x v="0"/>
    <s v="SD AND IS"/>
    <s v="KCABSSD"/>
    <s v="BSD"/>
    <x v="1"/>
    <s v="MAIN"/>
    <s v="YEAR2TRIM1"/>
    <s v="A"/>
    <m/>
    <m/>
    <x v="0"/>
  </r>
  <r>
    <n v="3"/>
    <s v="WEDNESDAY"/>
    <s v="1730-2030 HRS"/>
    <s v="VIRTUAL"/>
    <s v="ZOOM"/>
    <x v="771"/>
    <s v="ADVANCED SOFTWARE ENGINEERING"/>
    <s v="C1399"/>
    <s v="MARTIN KIBE"/>
    <s v="BAC"/>
    <s v="MAIN"/>
    <s v="3"/>
    <s v="3"/>
    <n v="1"/>
    <n v="9"/>
    <m/>
    <s v=""/>
    <s v=""/>
    <s v=""/>
    <s v=""/>
    <s v=""/>
    <n v="1"/>
    <s v=""/>
    <s v=""/>
    <s v=""/>
    <s v=""/>
    <s v=""/>
    <s v=""/>
    <m/>
    <s v=""/>
    <x v="0"/>
    <s v="SD AND IS"/>
    <s v="KCABAC"/>
    <s v="BAC"/>
    <x v="2"/>
    <s v="MAIN"/>
    <s v="YEAR2TRIM3"/>
    <s v="A"/>
    <m/>
    <m/>
    <x v="0"/>
  </r>
  <r>
    <n v="5"/>
    <s v="FRIDAY"/>
    <s v="1100-1400 HRS"/>
    <s v="PHYSICAL"/>
    <s v="RM 3-2"/>
    <x v="20"/>
    <s v="FINANCIAL ACCOUNTING I"/>
    <s v="C1400"/>
    <s v="JARED MOMANYI"/>
    <s v="BCOM"/>
    <s v="KITENGELA"/>
    <n v="3"/>
    <n v="3"/>
    <n v="1"/>
    <n v="27"/>
    <s v=""/>
    <s v=""/>
    <s v=""/>
    <s v=""/>
    <s v=""/>
    <s v=""/>
    <s v=""/>
    <n v="1"/>
    <s v=""/>
    <s v=""/>
    <s v=""/>
    <s v=""/>
    <s v=""/>
    <m/>
    <s v=""/>
    <x v="2"/>
    <s v="AF"/>
    <s v="KCABCOM"/>
    <s v="BCOM"/>
    <x v="0"/>
    <s v="KITENGELA"/>
    <s v="YEAR1TRIM1"/>
    <s v="A"/>
    <m/>
    <m/>
    <x v="0"/>
  </r>
  <r>
    <n v="5"/>
    <s v="FRIDAY"/>
    <s v="1730-2030 HRS"/>
    <s v="PHYSICAL"/>
    <s v="RM 3-2"/>
    <x v="20"/>
    <s v="FINANCIAL ACCOUNTING I"/>
    <s v="C1400"/>
    <s v="JARED MOMANYI"/>
    <s v="BCOM"/>
    <s v="KITENGELA"/>
    <n v="3"/>
    <n v="3"/>
    <n v="1"/>
    <n v="17"/>
    <s v=""/>
    <s v=""/>
    <s v=""/>
    <s v=""/>
    <s v=""/>
    <s v=""/>
    <s v=""/>
    <n v="1"/>
    <s v=""/>
    <s v=""/>
    <s v=""/>
    <s v=""/>
    <s v=""/>
    <m/>
    <s v=""/>
    <x v="2"/>
    <s v="AF"/>
    <s v="KCABCOM"/>
    <s v="BCOM"/>
    <x v="2"/>
    <s v="KITENGELA"/>
    <s v="YEAR1TRIM1"/>
    <s v="A"/>
    <m/>
    <m/>
    <x v="0"/>
  </r>
  <r>
    <n v="3"/>
    <s v="WEDNESDAY"/>
    <s v="0800-1100 HRS"/>
    <s v="PHYSICAL"/>
    <s v="RM 4-13"/>
    <x v="21"/>
    <s v="FINANCIAL ACCOUNTING II"/>
    <s v="C1400"/>
    <s v="JARED MOMANYI"/>
    <s v="BPL"/>
    <s v="KITENGELA"/>
    <m/>
    <n v="0"/>
    <n v="0"/>
    <n v="20"/>
    <s v=""/>
    <s v=""/>
    <s v=""/>
    <s v=""/>
    <s v=""/>
    <s v=""/>
    <s v=""/>
    <n v="0"/>
    <s v=""/>
    <s v=""/>
    <s v=""/>
    <s v=""/>
    <s v=""/>
    <m/>
    <s v=""/>
    <x v="2"/>
    <s v="AF"/>
    <s v="KCABSCPL"/>
    <s v="BPL"/>
    <x v="0"/>
    <s v="KITENGELA"/>
    <s v="YEAR1TRIM2"/>
    <s v="A"/>
    <m/>
    <n v="87"/>
    <x v="0"/>
  </r>
  <r>
    <n v="3"/>
    <s v="WEDNESDAY"/>
    <s v="0800-1100 HRS"/>
    <s v="PHYSICAL"/>
    <s v="RM 4-13"/>
    <x v="21"/>
    <s v="FINANCIAL ACCOUNTING II"/>
    <s v="C1400"/>
    <s v="JARED MOMANYI"/>
    <s v="BCOM"/>
    <s v="KITENGELA"/>
    <n v="3"/>
    <n v="3"/>
    <n v="1"/>
    <n v="20"/>
    <s v=""/>
    <s v=""/>
    <s v=""/>
    <s v=""/>
    <s v=""/>
    <s v=""/>
    <s v=""/>
    <n v="1"/>
    <s v=""/>
    <s v=""/>
    <s v=""/>
    <s v=""/>
    <s v=""/>
    <m/>
    <s v=""/>
    <x v="2"/>
    <s v="AF"/>
    <s v="KCABCOM"/>
    <s v="BCOM"/>
    <x v="0"/>
    <s v="KITENGELA"/>
    <s v="YEAR1TRIM2"/>
    <s v="A"/>
    <m/>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SOB STREAMS" cacheId="6" applyNumberFormats="0" applyBorderFormats="0" applyFontFormats="0" applyPatternFormats="0" applyAlignmentFormats="0" applyWidthHeightFormats="0" dataCaption="" updatedVersion="6" compact="0" compactData="0">
  <location ref="A4:J312" firstHeaderRow="1" firstDataRow="2" firstDataCol="1" rowPageCount="2" colPageCount="1"/>
  <pivotFields count="41">
    <pivotField name="DAY#" compact="0" outline="0" multipleItemSelectionAllowed="1" showAll="0"/>
    <pivotField name="DAY" compact="0" outline="0" multipleItemSelectionAllowed="1" showAll="0"/>
    <pivotField name="TIME" compact="0" outline="0" multipleItemSelectionAllowed="1" showAll="0"/>
    <pivotField name="ROOM TYPE" compact="0" numFmtId="49" outline="0" multipleItemSelectionAllowed="1" showAll="0"/>
    <pivotField name="VENUE" compact="0" outline="0" multipleItemSelectionAllowed="1" showAll="0"/>
    <pivotField name="UNIT CODE" axis="axisRow" compact="0" outline="0" multipleItemSelectionAllowed="1" showAll="0" sortType="ascending">
      <items count="773">
        <item x="20"/>
        <item x="21"/>
        <item x="58"/>
        <item x="177"/>
        <item x="179"/>
        <item x="202"/>
        <item x="22"/>
        <item x="34"/>
        <item x="23"/>
        <item x="24"/>
        <item x="59"/>
        <item x="180"/>
        <item x="188"/>
        <item x="25"/>
        <item x="178"/>
        <item x="41"/>
        <item x="35"/>
        <item x="42"/>
        <item x="205"/>
        <item x="43"/>
        <item x="382"/>
        <item x="574"/>
        <item x="383"/>
        <item x="375"/>
        <item x="344"/>
        <item x="647"/>
        <item x="44"/>
        <item x="281"/>
        <item x="649"/>
        <item x="384"/>
        <item x="766"/>
        <item x="542"/>
        <item x="767"/>
        <item x="768"/>
        <item x="680"/>
        <item x="235"/>
        <item x="230"/>
        <item x="615"/>
        <item x="769"/>
        <item x="231"/>
        <item x="232"/>
        <item x="284"/>
        <item x="568"/>
        <item x="210"/>
        <item x="616"/>
        <item x="600"/>
        <item x="631"/>
        <item x="508"/>
        <item x="269"/>
        <item x="211"/>
        <item x="591"/>
        <item x="592"/>
        <item x="361"/>
        <item x="419"/>
        <item x="420"/>
        <item x="421"/>
        <item x="652"/>
        <item x="653"/>
        <item x="93"/>
        <item x="378"/>
        <item x="54"/>
        <item x="348"/>
        <item x="646"/>
        <item x="362"/>
        <item x="468"/>
        <item x="77"/>
        <item x="108"/>
        <item x="130"/>
        <item x="268"/>
        <item x="160"/>
        <item x="98"/>
        <item x="6"/>
        <item x="72"/>
        <item x="389"/>
        <item x="99"/>
        <item x="518"/>
        <item x="641"/>
        <item x="480"/>
        <item x="161"/>
        <item x="123"/>
        <item x="79"/>
        <item x="509"/>
        <item x="481"/>
        <item x="390"/>
        <item x="285"/>
        <item x="695"/>
        <item x="162"/>
        <item x="696"/>
        <item x="697"/>
        <item x="557"/>
        <item x="431"/>
        <item x="395"/>
        <item x="698"/>
        <item x="628"/>
        <item x="536"/>
        <item x="699"/>
        <item x="707"/>
        <item x="700"/>
        <item x="682"/>
        <item x="701"/>
        <item x="702"/>
        <item x="119"/>
        <item x="396"/>
        <item x="645"/>
        <item x="352"/>
        <item x="537"/>
        <item x="120"/>
        <item x="247"/>
        <item x="248"/>
        <item x="422"/>
        <item x="526"/>
        <item x="486"/>
        <item x="726"/>
        <item x="144"/>
        <item x="519"/>
        <item x="731"/>
        <item x="7"/>
        <item x="145"/>
        <item x="146"/>
        <item x="732"/>
        <item x="147"/>
        <item x="148"/>
        <item x="149"/>
        <item x="63"/>
        <item x="551"/>
        <item x="80"/>
        <item x="221"/>
        <item x="27"/>
        <item x="371"/>
        <item x="372"/>
        <item x="373"/>
        <item x="28"/>
        <item x="374"/>
        <item x="38"/>
        <item x="163"/>
        <item x="270"/>
        <item x="212"/>
        <item x="11"/>
        <item x="164"/>
        <item x="12"/>
        <item x="73"/>
        <item x="487"/>
        <item x="8"/>
        <item x="153"/>
        <item x="482"/>
        <item x="379"/>
        <item x="380"/>
        <item x="376"/>
        <item x="279"/>
        <item x="45"/>
        <item x="115"/>
        <item x="74"/>
        <item x="642"/>
        <item x="473"/>
        <item x="643"/>
        <item x="528"/>
        <item x="520"/>
        <item x="158"/>
        <item x="644"/>
        <item x="126"/>
        <item x="335"/>
        <item x="266"/>
        <item x="391"/>
        <item x="127"/>
        <item x="336"/>
        <item x="474"/>
        <item x="495"/>
        <item x="475"/>
        <item x="150"/>
        <item x="476"/>
        <item x="392"/>
        <item x="128"/>
        <item x="479"/>
        <item x="13"/>
        <item x="233"/>
        <item x="703"/>
        <item x="704"/>
        <item x="49"/>
        <item x="748"/>
        <item x="705"/>
        <item x="131"/>
        <item x="240"/>
        <item x="749"/>
        <item x="660"/>
        <item x="561"/>
        <item x="706"/>
        <item x="465"/>
        <item x="466"/>
        <item x="14"/>
        <item x="305"/>
        <item x="467"/>
        <item x="207"/>
        <item x="622"/>
        <item x="683"/>
        <item x="355"/>
        <item x="684"/>
        <item x="253"/>
        <item x="356"/>
        <item x="708"/>
        <item x="593"/>
        <item x="594"/>
        <item x="709"/>
        <item x="685"/>
        <item x="686"/>
        <item x="664"/>
        <item x="687"/>
        <item x="453"/>
        <item x="254"/>
        <item x="316"/>
        <item x="432"/>
        <item x="234"/>
        <item x="753"/>
        <item x="397"/>
        <item x="454"/>
        <item x="754"/>
        <item x="357"/>
        <item x="455"/>
        <item x="255"/>
        <item x="433"/>
        <item x="755"/>
        <item x="746"/>
        <item x="256"/>
        <item x="317"/>
        <item x="249"/>
        <item x="398"/>
        <item x="756"/>
        <item x="257"/>
        <item x="434"/>
        <item x="318"/>
        <item x="435"/>
        <item x="436"/>
        <item x="688"/>
        <item x="319"/>
        <item x="710"/>
        <item x="665"/>
        <item x="386"/>
        <item x="320"/>
        <item x="250"/>
        <item x="321"/>
        <item x="306"/>
        <item x="322"/>
        <item x="323"/>
        <item x="324"/>
        <item x="358"/>
        <item x="399"/>
        <item x="437"/>
        <item x="438"/>
        <item x="689"/>
        <item x="690"/>
        <item x="595"/>
        <item x="691"/>
        <item x="711"/>
        <item x="562"/>
        <item x="456"/>
        <item x="522"/>
        <item x="457"/>
        <item x="604"/>
        <item x="458"/>
        <item x="459"/>
        <item x="605"/>
        <item x="460"/>
        <item x="606"/>
        <item x="461"/>
        <item x="607"/>
        <item x="462"/>
        <item x="463"/>
        <item x="608"/>
        <item x="478"/>
        <item x="387"/>
        <item x="109"/>
        <item x="213"/>
        <item x="141"/>
        <item x="388"/>
        <item x="439"/>
        <item x="258"/>
        <item x="259"/>
        <item x="251"/>
        <item x="400"/>
        <item x="260"/>
        <item x="401"/>
        <item x="440"/>
        <item x="261"/>
        <item x="441"/>
        <item x="402"/>
        <item x="171"/>
        <item x="558"/>
        <item x="206"/>
        <item x="727"/>
        <item x="575"/>
        <item x="678"/>
        <item x="733"/>
        <item x="36"/>
        <item x="209"/>
        <item x="110"/>
        <item x="37"/>
        <item x="60"/>
        <item x="181"/>
        <item x="50"/>
        <item x="182"/>
        <item x="750"/>
        <item x="97"/>
        <item x="61"/>
        <item x="26"/>
        <item x="623"/>
        <item x="166"/>
        <item x="624"/>
        <item x="183"/>
        <item x="385"/>
        <item x="282"/>
        <item x="113"/>
        <item x="650"/>
        <item x="345"/>
        <item x="346"/>
        <item x="114"/>
        <item x="283"/>
        <item x="363"/>
        <item x="132"/>
        <item x="347"/>
        <item x="666"/>
        <item x="46"/>
        <item x="47"/>
        <item x="280"/>
        <item x="377"/>
        <item x="757"/>
        <item x="275"/>
        <item x="271"/>
        <item x="758"/>
        <item x="759"/>
        <item x="760"/>
        <item x="761"/>
        <item x="276"/>
        <item x="307"/>
        <item x="308"/>
        <item x="553"/>
        <item x="442"/>
        <item x="443"/>
        <item x="444"/>
        <item x="445"/>
        <item x="446"/>
        <item x="447"/>
        <item x="448"/>
        <item x="449"/>
        <item x="450"/>
        <item x="569"/>
        <item x="502"/>
        <item x="570"/>
        <item x="133"/>
        <item x="503"/>
        <item x="571"/>
        <item x="572"/>
        <item x="504"/>
        <item x="111"/>
        <item x="517"/>
        <item x="573"/>
        <item x="505"/>
        <item x="712"/>
        <item x="596"/>
        <item x="530"/>
        <item x="169"/>
        <item x="122"/>
        <item x="506"/>
        <item x="184"/>
        <item x="632"/>
        <item x="531"/>
        <item x="340"/>
        <item x="170"/>
        <item x="532"/>
        <item x="78"/>
        <item x="507"/>
        <item x="66"/>
        <item x="533"/>
        <item x="286"/>
        <item x="534"/>
        <item x="287"/>
        <item x="423"/>
        <item x="424"/>
        <item x="681"/>
        <item x="67"/>
        <item x="353"/>
        <item x="68"/>
        <item x="138"/>
        <item x="185"/>
        <item x="354"/>
        <item x="69"/>
        <item x="186"/>
        <item x="139"/>
        <item x="39"/>
        <item x="718"/>
        <item x="513"/>
        <item x="81"/>
        <item x="168"/>
        <item x="0"/>
        <item x="75"/>
        <item x="393"/>
        <item x="1"/>
        <item x="100"/>
        <item x="95"/>
        <item x="9"/>
        <item x="10"/>
        <item x="337"/>
        <item x="2"/>
        <item x="129"/>
        <item x="483"/>
        <item x="154"/>
        <item x="510"/>
        <item x="155"/>
        <item x="156"/>
        <item x="394"/>
        <item x="747"/>
        <item x="737"/>
        <item x="738"/>
        <item x="272"/>
        <item x="739"/>
        <item x="309"/>
        <item x="728"/>
        <item x="359"/>
        <item x="740"/>
        <item x="741"/>
        <item x="729"/>
        <item x="742"/>
        <item x="277"/>
        <item x="278"/>
        <item x="743"/>
        <item x="744"/>
        <item x="745"/>
        <item x="730"/>
        <item x="633"/>
        <item x="273"/>
        <item x="514"/>
        <item x="579"/>
        <item x="29"/>
        <item x="576"/>
        <item x="515"/>
        <item x="236"/>
        <item x="172"/>
        <item x="364"/>
        <item x="544"/>
        <item x="365"/>
        <item x="545"/>
        <item x="222"/>
        <item x="223"/>
        <item x="634"/>
        <item x="366"/>
        <item x="546"/>
        <item x="547"/>
        <item x="224"/>
        <item x="225"/>
        <item x="226"/>
        <item x="635"/>
        <item x="227"/>
        <item x="636"/>
        <item x="548"/>
        <item x="237"/>
        <item x="554"/>
        <item x="555"/>
        <item x="556"/>
        <item x="601"/>
        <item x="602"/>
        <item x="488"/>
        <item x="627"/>
        <item x="489"/>
        <item x="332"/>
        <item x="549"/>
        <item x="637"/>
        <item x="550"/>
        <item x="638"/>
        <item x="228"/>
        <item x="229"/>
        <item x="485"/>
        <item x="639"/>
        <item x="679"/>
        <item x="625"/>
        <item x="367"/>
        <item x="368"/>
        <item x="325"/>
        <item x="326"/>
        <item x="327"/>
        <item x="328"/>
        <item x="329"/>
        <item x="330"/>
        <item x="238"/>
        <item x="216"/>
        <item x="580"/>
        <item x="134"/>
        <item x="498"/>
        <item x="490"/>
        <item x="581"/>
        <item x="613"/>
        <item x="497"/>
        <item x="167"/>
        <item x="217"/>
        <item x="586"/>
        <item x="493"/>
        <item x="626"/>
        <item x="612"/>
        <item x="590"/>
        <item x="494"/>
        <item x="587"/>
        <item x="203"/>
        <item x="239"/>
        <item x="582"/>
        <item x="135"/>
        <item x="30"/>
        <item x="567"/>
        <item x="214"/>
        <item x="577"/>
        <item x="201"/>
        <item x="136"/>
        <item x="218"/>
        <item x="614"/>
        <item x="617"/>
        <item x="173"/>
        <item x="559"/>
        <item x="560"/>
        <item x="174"/>
        <item x="175"/>
        <item x="583"/>
        <item x="618"/>
        <item x="619"/>
        <item x="620"/>
        <item x="609"/>
        <item x="588"/>
        <item x="589"/>
        <item x="499"/>
        <item x="529"/>
        <item x="51"/>
        <item x="52"/>
        <item x="563"/>
        <item x="724"/>
        <item x="53"/>
        <item x="564"/>
        <item x="338"/>
        <item x="500"/>
        <item x="565"/>
        <item x="241"/>
        <item x="137"/>
        <item x="70"/>
        <item x="55"/>
        <item x="15"/>
        <item x="242"/>
        <item x="16"/>
        <item x="112"/>
        <item x="189"/>
        <item x="17"/>
        <item x="425"/>
        <item x="648"/>
        <item x="71"/>
        <item x="426"/>
        <item x="408"/>
        <item x="103"/>
        <item x="187"/>
        <item x="381"/>
        <item x="104"/>
        <item x="516"/>
        <item x="87"/>
        <item x="651"/>
        <item x="56"/>
        <item x="105"/>
        <item x="469"/>
        <item x="91"/>
        <item x="92"/>
        <item x="88"/>
        <item x="190"/>
        <item x="578"/>
        <item x="89"/>
        <item x="349"/>
        <item x="90"/>
        <item x="413"/>
        <item x="57"/>
        <item x="667"/>
        <item x="106"/>
        <item x="668"/>
        <item x="470"/>
        <item x="471"/>
        <item x="492"/>
        <item x="472"/>
        <item x="669"/>
        <item x="191"/>
        <item x="310"/>
        <item x="751"/>
        <item x="762"/>
        <item x="763"/>
        <item x="764"/>
        <item x="311"/>
        <item x="312"/>
        <item x="765"/>
        <item x="670"/>
        <item x="720"/>
        <item x="193"/>
        <item x="294"/>
        <item x="194"/>
        <item x="671"/>
        <item x="721"/>
        <item x="195"/>
        <item x="288"/>
        <item x="176"/>
        <item x="409"/>
        <item x="196"/>
        <item x="289"/>
        <item x="672"/>
        <item x="290"/>
        <item x="295"/>
        <item x="752"/>
        <item x="673"/>
        <item x="291"/>
        <item x="296"/>
        <item x="292"/>
        <item x="297"/>
        <item x="293"/>
        <item x="62"/>
        <item x="674"/>
        <item x="675"/>
        <item x="94"/>
        <item x="410"/>
        <item x="676"/>
        <item x="677"/>
        <item x="722"/>
        <item x="243"/>
        <item x="610"/>
        <item x="734"/>
        <item x="244"/>
        <item x="661"/>
        <item x="31"/>
        <item x="245"/>
        <item x="662"/>
        <item x="621"/>
        <item x="246"/>
        <item x="32"/>
        <item x="611"/>
        <item x="142"/>
        <item x="663"/>
        <item x="723"/>
        <item x="298"/>
        <item x="411"/>
        <item x="197"/>
        <item x="299"/>
        <item x="198"/>
        <item x="538"/>
        <item x="713"/>
        <item x="714"/>
        <item x="658"/>
        <item x="341"/>
        <item x="342"/>
        <item x="715"/>
        <item x="262"/>
        <item x="629"/>
        <item x="630"/>
        <item x="121"/>
        <item x="263"/>
        <item x="719"/>
        <item x="539"/>
        <item x="264"/>
        <item x="597"/>
        <item x="692"/>
        <item x="659"/>
        <item x="716"/>
        <item x="717"/>
        <item x="451"/>
        <item x="693"/>
        <item x="598"/>
        <item x="599"/>
        <item x="165"/>
        <item x="252"/>
        <item x="403"/>
        <item x="404"/>
        <item x="491"/>
        <item x="204"/>
        <item x="540"/>
        <item x="654"/>
        <item x="655"/>
        <item x="656"/>
        <item x="657"/>
        <item x="541"/>
        <item x="369"/>
        <item x="48"/>
        <item x="535"/>
        <item x="18"/>
        <item x="414"/>
        <item x="107"/>
        <item x="427"/>
        <item x="267"/>
        <item x="208"/>
        <item x="428"/>
        <item x="429"/>
        <item x="300"/>
        <item x="199"/>
        <item x="412"/>
        <item x="301"/>
        <item x="200"/>
        <item x="430"/>
        <item x="219"/>
        <item x="64"/>
        <item x="65"/>
        <item x="3"/>
        <item x="770"/>
        <item x="603"/>
        <item x="96"/>
        <item x="159"/>
        <item x="4"/>
        <item x="771"/>
        <item x="82"/>
        <item x="151"/>
        <item x="521"/>
        <item x="496"/>
        <item x="477"/>
        <item x="484"/>
        <item x="343"/>
        <item x="265"/>
        <item x="405"/>
        <item x="313"/>
        <item x="694"/>
        <item x="314"/>
        <item x="331"/>
        <item x="406"/>
        <item x="302"/>
        <item x="452"/>
        <item x="274"/>
        <item x="360"/>
        <item x="303"/>
        <item x="304"/>
        <item x="315"/>
        <item x="407"/>
        <item x="464"/>
        <item x="523"/>
        <item x="524"/>
        <item x="116"/>
        <item x="735"/>
        <item x="117"/>
        <item x="415"/>
        <item x="736"/>
        <item x="566"/>
        <item x="725"/>
        <item x="525"/>
        <item x="543"/>
        <item x="118"/>
        <item x="416"/>
        <item x="370"/>
        <item x="417"/>
        <item x="418"/>
        <item x="215"/>
        <item x="5"/>
        <item x="192"/>
        <item x="350"/>
        <item x="19"/>
        <item x="351"/>
        <item x="140"/>
        <item x="143"/>
        <item x="339"/>
        <item x="40"/>
        <item x="124"/>
        <item x="101"/>
        <item x="220"/>
        <item x="527"/>
        <item x="102"/>
        <item x="552"/>
        <item x="640"/>
        <item x="501"/>
        <item x="511"/>
        <item x="83"/>
        <item x="125"/>
        <item x="584"/>
        <item x="33"/>
        <item x="585"/>
        <item x="84"/>
        <item x="85"/>
        <item x="76"/>
        <item x="512"/>
        <item x="333"/>
        <item x="334"/>
        <item x="86"/>
        <item x="157"/>
        <item x="152"/>
        <item t="default"/>
      </items>
    </pivotField>
    <pivotField name="UNIT NAME" compact="0" numFmtId="49" outline="0" multipleItemSelectionAllowed="1" showAll="0"/>
    <pivotField name="STAFF NUMBER" compact="0" numFmtId="49" outline="0" multipleItemSelectionAllowed="1" showAll="0"/>
    <pivotField name="LECTURER NAME" compact="0" numFmtId="49" outline="0" multipleItemSelectionAllowed="1" showAll="0"/>
    <pivotField name="PROGRAM" compact="0" outline="0" multipleItemSelectionAllowed="1" showAll="0"/>
    <pivotField name="CAMPUS" compact="0" outline="0" multipleItemSelectionAllowed="1" showAll="0"/>
    <pivotField name="HRS" compact="0" outline="0" multipleItemSelectionAllowed="1" showAll="0"/>
    <pivotField name="TRUE HRS" compact="0" outline="0" multipleItemSelectionAllowed="1" showAll="0"/>
    <pivotField name="#UNITS" dataField="1" compact="0" outline="0" multipleItemSelectionAllowed="1" showAll="0"/>
    <pivotField name="CLASS SIZE" compact="0" outline="0" multipleItemSelectionAllowed="1" showAll="0"/>
    <pivotField name="SPP KASNEB/KNEC" compact="0" outline="0" multipleItemSelectionAllowed="1" showAll="0"/>
    <pivotField name="DIP/CERT SPP" compact="0" outline="0" multipleItemSelectionAllowed="1" showAll="0"/>
    <pivotField name="MASTER SEASS" compact="0" outline="0" multipleItemSelectionAllowed="1" showAll="0"/>
    <pivotField name="DIP/CERT SOT" compact="0" outline="0" multipleItemSelectionAllowed="1" showAll="0"/>
    <pivotField name="DIP/CERT SEASS" compact="0" outline="0" multipleItemSelectionAllowed="1" showAll="0"/>
    <pivotField name="DIP/CERT SOB" compact="0" outline="0" multipleItemSelectionAllowed="1" showAll="0"/>
    <pivotField name="UG SOT" compact="0" outline="0" multipleItemSelectionAllowed="1" showAll="0"/>
    <pivotField name="UG SOB" compact="0" outline="0" multipleItemSelectionAllowed="1" showAll="0"/>
    <pivotField name="PHD SOB" compact="0" outline="0" multipleItemSelectionAllowed="1" showAll="0"/>
    <pivotField name="UG SEASS" compact="0" outline="0" multipleItemSelectionAllowed="1" showAll="0"/>
    <pivotField name="MASTER SOB" compact="0" outline="0" multipleItemSelectionAllowed="1" showAll="0"/>
    <pivotField name="MASTER SOT" compact="0" outline="0" multipleItemSelectionAllowed="1" showAll="0"/>
    <pivotField name="PHD SOT" compact="0" outline="0" multipleItemSelectionAllowed="1" showAll="0"/>
    <pivotField name="DL DIP" compact="0" outline="0" multipleItemSelectionAllowed="1" showAll="0"/>
    <pivotField name="PGD" compact="0" numFmtId="3" outline="0" multipleItemSelectionAllowed="1" showAll="0"/>
    <pivotField name="SCHOOL" axis="axisPage" compact="0" numFmtId="3" outline="0" multipleItemSelectionAllowed="1" showAll="0">
      <items count="5">
        <item h="1" x="0"/>
        <item h="1" x="1"/>
        <item x="2"/>
        <item h="1" x="3"/>
        <item t="default"/>
      </items>
    </pivotField>
    <pivotField name="HOST DEPARTMENT" compact="0" numFmtId="3" outline="0" multipleItemSelectionAllowed="1" showAll="0"/>
    <pivotField name="PROGRAM CODE" compact="0" outline="0" multipleItemSelectionAllowed="1" showAll="0"/>
    <pivotField name="program2" compact="0" outline="0" multipleItemSelectionAllowed="1" showAll="0"/>
    <pivotField name="MODE OF STUDY" axis="axisCol" compact="0" outline="0" multipleItemSelectionAllowed="1" showAll="0" sortType="ascending">
      <items count="11">
        <item x="4"/>
        <item x="7"/>
        <item x="8"/>
        <item x="0"/>
        <item x="2"/>
        <item x="1"/>
        <item x="9"/>
        <item x="6"/>
        <item x="3"/>
        <item x="5"/>
        <item t="default"/>
      </items>
    </pivotField>
    <pivotField name="campus2" compact="0" outline="0" multipleItemSelectionAllowed="1" showAll="0"/>
    <pivotField name="TRIMESTER" compact="0" outline="0" multipleItemSelectionAllowed="1" showAll="0"/>
    <pivotField name="STREAM" compact="0" outline="0" multipleItemSelectionAllowed="1" showAll="0"/>
    <pivotField name="OPTION (e.g. Software Development, Finance, etc)" compact="0" outline="0" multipleItemSelectionAllowed="1" showAll="0"/>
    <pivotField name="COMMENTS" compact="0" outline="0" multipleItemSelectionAllowed="1" showAll="0"/>
    <pivotField name="PERIOD" axis="axisPage" compact="0" outline="0" multipleItemSelectionAllowed="1" showAll="0">
      <items count="3">
        <item x="0"/>
        <item h="1" x="1"/>
        <item t="default"/>
      </items>
    </pivotField>
  </pivotFields>
  <rowFields count="1">
    <field x="5"/>
  </rowFields>
  <rowItems count="30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42"/>
    </i>
    <i>
      <x v="43"/>
    </i>
    <i>
      <x v="46"/>
    </i>
    <i>
      <x v="47"/>
    </i>
    <i>
      <x v="48"/>
    </i>
    <i>
      <x v="49"/>
    </i>
    <i>
      <x v="58"/>
    </i>
    <i>
      <x v="59"/>
    </i>
    <i>
      <x v="60"/>
    </i>
    <i>
      <x v="61"/>
    </i>
    <i>
      <x v="62"/>
    </i>
    <i>
      <x v="63"/>
    </i>
    <i>
      <x v="64"/>
    </i>
    <i>
      <x v="65"/>
    </i>
    <i>
      <x v="66"/>
    </i>
    <i>
      <x v="67"/>
    </i>
    <i>
      <x v="89"/>
    </i>
    <i>
      <x v="104"/>
    </i>
    <i>
      <x v="133"/>
    </i>
    <i>
      <x v="134"/>
    </i>
    <i>
      <x v="135"/>
    </i>
    <i>
      <x v="136"/>
    </i>
    <i>
      <x v="137"/>
    </i>
    <i>
      <x v="138"/>
    </i>
    <i>
      <x v="139"/>
    </i>
    <i>
      <x v="145"/>
    </i>
    <i>
      <x v="146"/>
    </i>
    <i>
      <x v="147"/>
    </i>
    <i>
      <x v="148"/>
    </i>
    <i>
      <x v="149"/>
    </i>
    <i>
      <x v="150"/>
    </i>
    <i>
      <x v="171"/>
    </i>
    <i>
      <x v="172"/>
    </i>
    <i>
      <x v="173"/>
    </i>
    <i>
      <x v="174"/>
    </i>
    <i>
      <x v="175"/>
    </i>
    <i>
      <x v="176"/>
    </i>
    <i>
      <x v="177"/>
    </i>
    <i>
      <x v="178"/>
    </i>
    <i>
      <x v="179"/>
    </i>
    <i>
      <x v="180"/>
    </i>
    <i>
      <x v="181"/>
    </i>
    <i>
      <x v="182"/>
    </i>
    <i>
      <x v="183"/>
    </i>
    <i>
      <x v="184"/>
    </i>
    <i>
      <x v="185"/>
    </i>
    <i>
      <x v="186"/>
    </i>
    <i>
      <x v="187"/>
    </i>
    <i>
      <x v="188"/>
    </i>
    <i>
      <x v="189"/>
    </i>
    <i>
      <x v="190"/>
    </i>
    <i>
      <x v="191"/>
    </i>
    <i>
      <x v="192"/>
    </i>
    <i>
      <x v="267"/>
    </i>
    <i>
      <x v="268"/>
    </i>
    <i>
      <x v="269"/>
    </i>
    <i>
      <x v="270"/>
    </i>
    <i>
      <x v="271"/>
    </i>
    <i>
      <x v="272"/>
    </i>
    <i>
      <x v="284"/>
    </i>
    <i>
      <x v="285"/>
    </i>
    <i>
      <x v="286"/>
    </i>
    <i>
      <x v="287"/>
    </i>
    <i>
      <x v="288"/>
    </i>
    <i>
      <x v="289"/>
    </i>
    <i>
      <x v="291"/>
    </i>
    <i>
      <x v="293"/>
    </i>
    <i>
      <x v="294"/>
    </i>
    <i>
      <x v="295"/>
    </i>
    <i>
      <x v="296"/>
    </i>
    <i>
      <x v="297"/>
    </i>
    <i>
      <x v="298"/>
    </i>
    <i>
      <x v="299"/>
    </i>
    <i>
      <x v="300"/>
    </i>
    <i>
      <x v="301"/>
    </i>
    <i>
      <x v="302"/>
    </i>
    <i>
      <x v="303"/>
    </i>
    <i>
      <x v="304"/>
    </i>
    <i>
      <x v="306"/>
    </i>
    <i>
      <x v="307"/>
    </i>
    <i>
      <x v="308"/>
    </i>
    <i>
      <x v="309"/>
    </i>
    <i>
      <x v="311"/>
    </i>
    <i>
      <x v="312"/>
    </i>
    <i>
      <x v="313"/>
    </i>
    <i>
      <x v="314"/>
    </i>
    <i>
      <x v="317"/>
    </i>
    <i>
      <x v="318"/>
    </i>
    <i>
      <x v="319"/>
    </i>
    <i>
      <x v="320"/>
    </i>
    <i>
      <x v="321"/>
    </i>
    <i>
      <x v="322"/>
    </i>
    <i>
      <x v="343"/>
    </i>
    <i>
      <x v="344"/>
    </i>
    <i>
      <x v="345"/>
    </i>
    <i>
      <x v="346"/>
    </i>
    <i>
      <x v="347"/>
    </i>
    <i>
      <x v="348"/>
    </i>
    <i>
      <x v="349"/>
    </i>
    <i>
      <x v="350"/>
    </i>
    <i>
      <x v="351"/>
    </i>
    <i>
      <x v="352"/>
    </i>
    <i>
      <x v="353"/>
    </i>
    <i>
      <x v="354"/>
    </i>
    <i>
      <x v="357"/>
    </i>
    <i>
      <x v="358"/>
    </i>
    <i>
      <x v="359"/>
    </i>
    <i>
      <x v="360"/>
    </i>
    <i>
      <x v="361"/>
    </i>
    <i>
      <x v="363"/>
    </i>
    <i>
      <x v="364"/>
    </i>
    <i>
      <x v="365"/>
    </i>
    <i>
      <x v="366"/>
    </i>
    <i>
      <x v="368"/>
    </i>
    <i>
      <x v="369"/>
    </i>
    <i>
      <x v="370"/>
    </i>
    <i>
      <x v="371"/>
    </i>
    <i>
      <x v="372"/>
    </i>
    <i>
      <x v="373"/>
    </i>
    <i>
      <x v="374"/>
    </i>
    <i>
      <x v="377"/>
    </i>
    <i>
      <x v="378"/>
    </i>
    <i>
      <x v="379"/>
    </i>
    <i>
      <x v="380"/>
    </i>
    <i>
      <x v="381"/>
    </i>
    <i>
      <x v="382"/>
    </i>
    <i>
      <x v="383"/>
    </i>
    <i>
      <x v="384"/>
    </i>
    <i>
      <x v="385"/>
    </i>
    <i>
      <x v="386"/>
    </i>
    <i>
      <x v="387"/>
    </i>
    <i>
      <x v="388"/>
    </i>
    <i>
      <x v="401"/>
    </i>
    <i>
      <x v="510"/>
    </i>
    <i>
      <x v="511"/>
    </i>
    <i>
      <x v="513"/>
    </i>
    <i>
      <x v="514"/>
    </i>
    <i>
      <x v="515"/>
    </i>
    <i>
      <x v="517"/>
    </i>
    <i>
      <x v="518"/>
    </i>
    <i>
      <x v="519"/>
    </i>
    <i>
      <x v="521"/>
    </i>
    <i>
      <x v="522"/>
    </i>
    <i>
      <x v="523"/>
    </i>
    <i>
      <x v="525"/>
    </i>
    <i>
      <x v="526"/>
    </i>
    <i>
      <x v="528"/>
    </i>
    <i>
      <x v="529"/>
    </i>
    <i>
      <x v="532"/>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29"/>
    </i>
    <i>
      <x v="631"/>
    </i>
    <i>
      <x v="632"/>
    </i>
    <i>
      <x v="633"/>
    </i>
    <i>
      <x v="634"/>
    </i>
    <i>
      <x v="635"/>
    </i>
    <i>
      <x v="636"/>
    </i>
    <i>
      <x v="674"/>
    </i>
    <i>
      <x v="675"/>
    </i>
    <i>
      <x v="676"/>
    </i>
    <i>
      <x v="677"/>
    </i>
    <i>
      <x v="678"/>
    </i>
    <i>
      <x v="679"/>
    </i>
    <i>
      <x v="680"/>
    </i>
    <i>
      <x v="681"/>
    </i>
    <i>
      <x v="682"/>
    </i>
    <i>
      <x v="683"/>
    </i>
    <i>
      <x v="684"/>
    </i>
    <i>
      <x v="685"/>
    </i>
    <i>
      <x v="686"/>
    </i>
    <i>
      <x v="687"/>
    </i>
    <i>
      <x v="688"/>
    </i>
    <i>
      <x v="689"/>
    </i>
    <i>
      <x v="723"/>
    </i>
    <i>
      <x v="724"/>
    </i>
    <i>
      <x v="725"/>
    </i>
    <i>
      <x v="726"/>
    </i>
    <i>
      <x v="727"/>
    </i>
    <i>
      <x v="728"/>
    </i>
    <i>
      <x v="729"/>
    </i>
    <i>
      <x v="730"/>
    </i>
    <i>
      <x v="731"/>
    </i>
    <i>
      <x v="732"/>
    </i>
    <i>
      <x v="733"/>
    </i>
    <i>
      <x v="734"/>
    </i>
    <i>
      <x v="735"/>
    </i>
    <i>
      <x v="736"/>
    </i>
    <i>
      <x v="737"/>
    </i>
    <i>
      <x v="738"/>
    </i>
    <i>
      <x v="739"/>
    </i>
    <i>
      <x v="740"/>
    </i>
    <i>
      <x v="741"/>
    </i>
    <i>
      <x v="742"/>
    </i>
    <i>
      <x v="743"/>
    </i>
    <i>
      <x v="744"/>
    </i>
    <i>
      <x v="745"/>
    </i>
    <i>
      <x v="746"/>
    </i>
    <i>
      <x v="748"/>
    </i>
    <i>
      <x v="761"/>
    </i>
    <i t="grand">
      <x/>
    </i>
  </rowItems>
  <colFields count="1">
    <field x="34"/>
  </colFields>
  <colItems count="9">
    <i>
      <x/>
    </i>
    <i>
      <x v="3"/>
    </i>
    <i>
      <x v="4"/>
    </i>
    <i>
      <x v="5"/>
    </i>
    <i>
      <x v="6"/>
    </i>
    <i>
      <x v="7"/>
    </i>
    <i>
      <x v="8"/>
    </i>
    <i>
      <x v="9"/>
    </i>
    <i t="grand">
      <x/>
    </i>
  </colItems>
  <pageFields count="2">
    <pageField fld="40" hier="0"/>
    <pageField fld="30" hier="0"/>
  </pageFields>
  <dataFields count="1">
    <dataField name="SUM of #UNITS" fld="13"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TTI STREAMS" cacheId="6" applyNumberFormats="0" applyBorderFormats="0" applyFontFormats="0" applyPatternFormats="0" applyAlignmentFormats="0" applyWidthHeightFormats="0" dataCaption="" updatedVersion="6" compact="0" compactData="0">
  <location ref="A4:F128" firstHeaderRow="1" firstDataRow="2" firstDataCol="1" rowPageCount="2" colPageCount="1"/>
  <pivotFields count="41">
    <pivotField name="DAY#" compact="0" outline="0" multipleItemSelectionAllowed="1" showAll="0"/>
    <pivotField name="DAY" compact="0" outline="0" multipleItemSelectionAllowed="1" showAll="0"/>
    <pivotField name="TIME" compact="0" outline="0" multipleItemSelectionAllowed="1" showAll="0"/>
    <pivotField name="ROOM TYPE" compact="0" numFmtId="49" outline="0" multipleItemSelectionAllowed="1" showAll="0"/>
    <pivotField name="VENUE" compact="0" outline="0" multipleItemSelectionAllowed="1" showAll="0"/>
    <pivotField name="UNIT CODE" axis="axisRow" compact="0" outline="0" multipleItemSelectionAllowed="1" showAll="0" sortType="ascending">
      <items count="773">
        <item x="20"/>
        <item x="21"/>
        <item x="58"/>
        <item x="177"/>
        <item x="179"/>
        <item x="202"/>
        <item x="22"/>
        <item x="34"/>
        <item x="23"/>
        <item x="24"/>
        <item x="59"/>
        <item x="180"/>
        <item x="188"/>
        <item x="25"/>
        <item x="178"/>
        <item x="41"/>
        <item x="35"/>
        <item x="42"/>
        <item x="205"/>
        <item x="43"/>
        <item x="382"/>
        <item x="574"/>
        <item x="383"/>
        <item x="375"/>
        <item x="344"/>
        <item x="647"/>
        <item x="44"/>
        <item x="281"/>
        <item x="649"/>
        <item x="384"/>
        <item x="766"/>
        <item x="542"/>
        <item x="767"/>
        <item x="768"/>
        <item x="680"/>
        <item x="235"/>
        <item x="230"/>
        <item x="615"/>
        <item x="769"/>
        <item x="231"/>
        <item x="232"/>
        <item x="284"/>
        <item x="568"/>
        <item x="210"/>
        <item x="616"/>
        <item x="600"/>
        <item x="631"/>
        <item x="508"/>
        <item x="269"/>
        <item x="211"/>
        <item x="591"/>
        <item x="592"/>
        <item x="361"/>
        <item x="419"/>
        <item x="420"/>
        <item x="421"/>
        <item x="652"/>
        <item x="653"/>
        <item x="93"/>
        <item x="378"/>
        <item x="54"/>
        <item x="348"/>
        <item x="646"/>
        <item x="362"/>
        <item x="468"/>
        <item x="77"/>
        <item x="108"/>
        <item x="130"/>
        <item x="268"/>
        <item x="160"/>
        <item x="98"/>
        <item x="6"/>
        <item x="72"/>
        <item x="389"/>
        <item x="99"/>
        <item x="518"/>
        <item x="641"/>
        <item x="480"/>
        <item x="161"/>
        <item x="123"/>
        <item x="79"/>
        <item x="509"/>
        <item x="481"/>
        <item x="390"/>
        <item x="285"/>
        <item x="695"/>
        <item x="162"/>
        <item x="696"/>
        <item x="697"/>
        <item x="557"/>
        <item x="431"/>
        <item x="395"/>
        <item x="698"/>
        <item x="628"/>
        <item x="536"/>
        <item x="699"/>
        <item x="707"/>
        <item x="700"/>
        <item x="682"/>
        <item x="701"/>
        <item x="702"/>
        <item x="119"/>
        <item x="396"/>
        <item x="645"/>
        <item x="352"/>
        <item x="537"/>
        <item x="120"/>
        <item x="247"/>
        <item x="248"/>
        <item x="422"/>
        <item x="526"/>
        <item x="486"/>
        <item x="726"/>
        <item x="144"/>
        <item x="519"/>
        <item x="731"/>
        <item x="7"/>
        <item x="145"/>
        <item x="146"/>
        <item x="732"/>
        <item x="147"/>
        <item x="148"/>
        <item x="149"/>
        <item x="63"/>
        <item x="551"/>
        <item x="80"/>
        <item x="221"/>
        <item x="27"/>
        <item x="371"/>
        <item x="372"/>
        <item x="373"/>
        <item x="28"/>
        <item x="374"/>
        <item x="38"/>
        <item x="163"/>
        <item x="270"/>
        <item x="212"/>
        <item x="11"/>
        <item x="164"/>
        <item x="12"/>
        <item x="73"/>
        <item x="487"/>
        <item x="8"/>
        <item x="153"/>
        <item x="482"/>
        <item x="379"/>
        <item x="380"/>
        <item x="376"/>
        <item x="279"/>
        <item x="45"/>
        <item x="115"/>
        <item x="74"/>
        <item x="642"/>
        <item x="473"/>
        <item x="643"/>
        <item x="528"/>
        <item x="520"/>
        <item x="158"/>
        <item x="644"/>
        <item x="126"/>
        <item x="335"/>
        <item x="266"/>
        <item x="391"/>
        <item x="127"/>
        <item x="336"/>
        <item x="474"/>
        <item x="495"/>
        <item x="475"/>
        <item x="150"/>
        <item x="476"/>
        <item x="392"/>
        <item x="128"/>
        <item x="479"/>
        <item x="13"/>
        <item x="233"/>
        <item x="703"/>
        <item x="704"/>
        <item x="49"/>
        <item x="748"/>
        <item x="705"/>
        <item x="131"/>
        <item x="240"/>
        <item x="749"/>
        <item x="660"/>
        <item x="561"/>
        <item x="706"/>
        <item x="465"/>
        <item x="466"/>
        <item x="14"/>
        <item x="305"/>
        <item x="467"/>
        <item x="207"/>
        <item x="622"/>
        <item x="683"/>
        <item x="355"/>
        <item x="684"/>
        <item x="253"/>
        <item x="356"/>
        <item x="708"/>
        <item x="593"/>
        <item x="594"/>
        <item x="709"/>
        <item x="685"/>
        <item x="686"/>
        <item x="664"/>
        <item x="687"/>
        <item x="453"/>
        <item x="254"/>
        <item x="316"/>
        <item x="432"/>
        <item x="234"/>
        <item x="753"/>
        <item x="397"/>
        <item x="454"/>
        <item x="754"/>
        <item x="357"/>
        <item x="455"/>
        <item x="255"/>
        <item x="433"/>
        <item x="755"/>
        <item x="746"/>
        <item x="256"/>
        <item x="317"/>
        <item x="249"/>
        <item x="398"/>
        <item x="756"/>
        <item x="257"/>
        <item x="434"/>
        <item x="318"/>
        <item x="435"/>
        <item x="436"/>
        <item x="688"/>
        <item x="319"/>
        <item x="710"/>
        <item x="665"/>
        <item x="386"/>
        <item x="320"/>
        <item x="250"/>
        <item x="321"/>
        <item x="306"/>
        <item x="322"/>
        <item x="323"/>
        <item x="324"/>
        <item x="358"/>
        <item x="399"/>
        <item x="437"/>
        <item x="438"/>
        <item x="689"/>
        <item x="690"/>
        <item x="595"/>
        <item x="691"/>
        <item x="711"/>
        <item x="562"/>
        <item x="456"/>
        <item x="522"/>
        <item x="457"/>
        <item x="604"/>
        <item x="458"/>
        <item x="459"/>
        <item x="605"/>
        <item x="460"/>
        <item x="606"/>
        <item x="461"/>
        <item x="607"/>
        <item x="462"/>
        <item x="463"/>
        <item x="608"/>
        <item x="478"/>
        <item x="387"/>
        <item x="109"/>
        <item x="213"/>
        <item x="141"/>
        <item x="388"/>
        <item x="439"/>
        <item x="258"/>
        <item x="259"/>
        <item x="251"/>
        <item x="400"/>
        <item x="260"/>
        <item x="401"/>
        <item x="440"/>
        <item x="261"/>
        <item x="441"/>
        <item x="402"/>
        <item x="171"/>
        <item x="558"/>
        <item x="206"/>
        <item x="727"/>
        <item x="575"/>
        <item x="678"/>
        <item x="733"/>
        <item x="36"/>
        <item x="209"/>
        <item x="110"/>
        <item x="37"/>
        <item x="60"/>
        <item x="181"/>
        <item x="50"/>
        <item x="182"/>
        <item x="750"/>
        <item x="97"/>
        <item x="61"/>
        <item x="26"/>
        <item x="623"/>
        <item x="166"/>
        <item x="624"/>
        <item x="183"/>
        <item x="385"/>
        <item x="282"/>
        <item x="113"/>
        <item x="650"/>
        <item x="345"/>
        <item x="346"/>
        <item x="114"/>
        <item x="283"/>
        <item x="363"/>
        <item x="132"/>
        <item x="347"/>
        <item x="666"/>
        <item x="46"/>
        <item x="47"/>
        <item x="280"/>
        <item x="377"/>
        <item x="757"/>
        <item x="275"/>
        <item x="271"/>
        <item x="758"/>
        <item x="759"/>
        <item x="760"/>
        <item x="761"/>
        <item x="276"/>
        <item x="307"/>
        <item x="308"/>
        <item x="553"/>
        <item x="442"/>
        <item x="443"/>
        <item x="444"/>
        <item x="445"/>
        <item x="446"/>
        <item x="447"/>
        <item x="448"/>
        <item x="449"/>
        <item x="450"/>
        <item x="569"/>
        <item x="502"/>
        <item x="570"/>
        <item x="133"/>
        <item x="503"/>
        <item x="571"/>
        <item x="572"/>
        <item x="504"/>
        <item x="111"/>
        <item x="517"/>
        <item x="573"/>
        <item x="505"/>
        <item x="712"/>
        <item x="596"/>
        <item x="530"/>
        <item x="169"/>
        <item x="122"/>
        <item x="506"/>
        <item x="184"/>
        <item x="632"/>
        <item x="531"/>
        <item x="340"/>
        <item x="170"/>
        <item x="532"/>
        <item x="78"/>
        <item x="507"/>
        <item x="66"/>
        <item x="533"/>
        <item x="286"/>
        <item x="534"/>
        <item x="287"/>
        <item x="423"/>
        <item x="424"/>
        <item x="681"/>
        <item x="67"/>
        <item x="353"/>
        <item x="68"/>
        <item x="138"/>
        <item x="185"/>
        <item x="354"/>
        <item x="69"/>
        <item x="186"/>
        <item x="139"/>
        <item x="39"/>
        <item x="718"/>
        <item x="513"/>
        <item x="81"/>
        <item x="168"/>
        <item x="0"/>
        <item x="75"/>
        <item x="393"/>
        <item x="1"/>
        <item x="100"/>
        <item x="95"/>
        <item x="9"/>
        <item x="10"/>
        <item x="337"/>
        <item x="2"/>
        <item x="129"/>
        <item x="483"/>
        <item x="154"/>
        <item x="510"/>
        <item x="155"/>
        <item x="156"/>
        <item x="394"/>
        <item x="747"/>
        <item x="737"/>
        <item x="738"/>
        <item x="272"/>
        <item x="739"/>
        <item x="309"/>
        <item x="728"/>
        <item x="359"/>
        <item x="740"/>
        <item x="741"/>
        <item x="729"/>
        <item x="742"/>
        <item x="277"/>
        <item x="278"/>
        <item x="743"/>
        <item x="744"/>
        <item x="745"/>
        <item x="730"/>
        <item x="633"/>
        <item x="273"/>
        <item x="514"/>
        <item x="579"/>
        <item x="29"/>
        <item x="576"/>
        <item x="515"/>
        <item x="236"/>
        <item x="172"/>
        <item x="364"/>
        <item x="544"/>
        <item x="365"/>
        <item x="545"/>
        <item x="222"/>
        <item x="223"/>
        <item x="634"/>
        <item x="366"/>
        <item x="546"/>
        <item x="547"/>
        <item x="224"/>
        <item x="225"/>
        <item x="226"/>
        <item x="635"/>
        <item x="227"/>
        <item x="636"/>
        <item x="548"/>
        <item x="237"/>
        <item x="554"/>
        <item x="555"/>
        <item x="556"/>
        <item x="601"/>
        <item x="602"/>
        <item x="488"/>
        <item x="627"/>
        <item x="489"/>
        <item x="332"/>
        <item x="549"/>
        <item x="637"/>
        <item x="550"/>
        <item x="638"/>
        <item x="228"/>
        <item x="229"/>
        <item x="485"/>
        <item x="639"/>
        <item x="679"/>
        <item x="625"/>
        <item x="367"/>
        <item x="368"/>
        <item x="325"/>
        <item x="326"/>
        <item x="327"/>
        <item x="328"/>
        <item x="329"/>
        <item x="330"/>
        <item x="238"/>
        <item x="216"/>
        <item x="580"/>
        <item x="134"/>
        <item x="498"/>
        <item x="490"/>
        <item x="581"/>
        <item x="613"/>
        <item x="497"/>
        <item x="167"/>
        <item x="217"/>
        <item x="586"/>
        <item x="493"/>
        <item x="626"/>
        <item x="612"/>
        <item x="590"/>
        <item x="494"/>
        <item x="587"/>
        <item x="203"/>
        <item x="239"/>
        <item x="582"/>
        <item x="135"/>
        <item x="30"/>
        <item x="567"/>
        <item x="214"/>
        <item x="577"/>
        <item x="201"/>
        <item x="136"/>
        <item x="218"/>
        <item x="614"/>
        <item x="617"/>
        <item x="173"/>
        <item x="559"/>
        <item x="560"/>
        <item x="174"/>
        <item x="175"/>
        <item x="583"/>
        <item x="618"/>
        <item x="619"/>
        <item x="620"/>
        <item x="609"/>
        <item x="588"/>
        <item x="589"/>
        <item x="499"/>
        <item x="529"/>
        <item x="51"/>
        <item x="52"/>
        <item x="563"/>
        <item x="724"/>
        <item x="53"/>
        <item x="564"/>
        <item x="338"/>
        <item x="500"/>
        <item x="565"/>
        <item x="241"/>
        <item x="137"/>
        <item x="70"/>
        <item x="55"/>
        <item x="15"/>
        <item x="242"/>
        <item x="16"/>
        <item x="112"/>
        <item x="189"/>
        <item x="17"/>
        <item x="425"/>
        <item x="648"/>
        <item x="71"/>
        <item x="426"/>
        <item x="408"/>
        <item x="103"/>
        <item x="187"/>
        <item x="381"/>
        <item x="104"/>
        <item x="516"/>
        <item x="87"/>
        <item x="651"/>
        <item x="56"/>
        <item x="105"/>
        <item x="469"/>
        <item x="91"/>
        <item x="92"/>
        <item x="88"/>
        <item x="190"/>
        <item x="578"/>
        <item x="89"/>
        <item x="349"/>
        <item x="90"/>
        <item x="413"/>
        <item x="57"/>
        <item x="667"/>
        <item x="106"/>
        <item x="668"/>
        <item x="470"/>
        <item x="471"/>
        <item x="492"/>
        <item x="472"/>
        <item x="669"/>
        <item x="191"/>
        <item x="310"/>
        <item x="751"/>
        <item x="762"/>
        <item x="763"/>
        <item x="764"/>
        <item x="311"/>
        <item x="312"/>
        <item x="765"/>
        <item x="670"/>
        <item x="720"/>
        <item x="193"/>
        <item x="294"/>
        <item x="194"/>
        <item x="671"/>
        <item x="721"/>
        <item x="195"/>
        <item x="288"/>
        <item x="176"/>
        <item x="409"/>
        <item x="196"/>
        <item x="289"/>
        <item x="672"/>
        <item x="290"/>
        <item x="295"/>
        <item x="752"/>
        <item x="673"/>
        <item x="291"/>
        <item x="296"/>
        <item x="292"/>
        <item x="297"/>
        <item x="293"/>
        <item x="62"/>
        <item x="674"/>
        <item x="675"/>
        <item x="94"/>
        <item x="410"/>
        <item x="676"/>
        <item x="677"/>
        <item x="722"/>
        <item x="243"/>
        <item x="610"/>
        <item x="734"/>
        <item x="244"/>
        <item x="661"/>
        <item x="31"/>
        <item x="245"/>
        <item x="662"/>
        <item x="621"/>
        <item x="246"/>
        <item x="32"/>
        <item x="611"/>
        <item x="142"/>
        <item x="663"/>
        <item x="723"/>
        <item x="298"/>
        <item x="411"/>
        <item x="197"/>
        <item x="299"/>
        <item x="198"/>
        <item x="538"/>
        <item x="713"/>
        <item x="714"/>
        <item x="658"/>
        <item x="341"/>
        <item x="342"/>
        <item x="715"/>
        <item x="262"/>
        <item x="629"/>
        <item x="630"/>
        <item x="121"/>
        <item x="263"/>
        <item x="719"/>
        <item x="539"/>
        <item x="264"/>
        <item x="597"/>
        <item x="692"/>
        <item x="659"/>
        <item x="716"/>
        <item x="717"/>
        <item x="451"/>
        <item x="693"/>
        <item x="598"/>
        <item x="599"/>
        <item x="165"/>
        <item x="252"/>
        <item x="403"/>
        <item x="404"/>
        <item x="491"/>
        <item x="204"/>
        <item x="540"/>
        <item x="654"/>
        <item x="655"/>
        <item x="656"/>
        <item x="657"/>
        <item x="541"/>
        <item x="369"/>
        <item x="48"/>
        <item x="535"/>
        <item x="18"/>
        <item x="414"/>
        <item x="107"/>
        <item x="427"/>
        <item x="267"/>
        <item x="208"/>
        <item x="428"/>
        <item x="429"/>
        <item x="300"/>
        <item x="199"/>
        <item x="412"/>
        <item x="301"/>
        <item x="200"/>
        <item x="430"/>
        <item x="219"/>
        <item x="64"/>
        <item x="65"/>
        <item x="3"/>
        <item x="770"/>
        <item x="603"/>
        <item x="96"/>
        <item x="159"/>
        <item x="4"/>
        <item x="771"/>
        <item x="82"/>
        <item x="151"/>
        <item x="521"/>
        <item x="496"/>
        <item x="477"/>
        <item x="484"/>
        <item x="343"/>
        <item x="265"/>
        <item x="405"/>
        <item x="313"/>
        <item x="694"/>
        <item x="314"/>
        <item x="331"/>
        <item x="406"/>
        <item x="302"/>
        <item x="452"/>
        <item x="274"/>
        <item x="360"/>
        <item x="303"/>
        <item x="304"/>
        <item x="315"/>
        <item x="407"/>
        <item x="464"/>
        <item x="523"/>
        <item x="524"/>
        <item x="116"/>
        <item x="735"/>
        <item x="117"/>
        <item x="415"/>
        <item x="736"/>
        <item x="566"/>
        <item x="725"/>
        <item x="525"/>
        <item x="543"/>
        <item x="118"/>
        <item x="416"/>
        <item x="370"/>
        <item x="417"/>
        <item x="418"/>
        <item x="215"/>
        <item x="5"/>
        <item x="192"/>
        <item x="350"/>
        <item x="19"/>
        <item x="351"/>
        <item x="140"/>
        <item x="143"/>
        <item x="339"/>
        <item x="40"/>
        <item x="124"/>
        <item x="101"/>
        <item x="220"/>
        <item x="527"/>
        <item x="102"/>
        <item x="552"/>
        <item x="640"/>
        <item x="501"/>
        <item x="511"/>
        <item x="83"/>
        <item x="125"/>
        <item x="584"/>
        <item x="33"/>
        <item x="585"/>
        <item x="84"/>
        <item x="85"/>
        <item x="76"/>
        <item x="512"/>
        <item x="333"/>
        <item x="334"/>
        <item x="86"/>
        <item x="157"/>
        <item x="152"/>
        <item t="default"/>
      </items>
    </pivotField>
    <pivotField name="UNIT NAME" compact="0" numFmtId="49" outline="0" multipleItemSelectionAllowed="1" showAll="0"/>
    <pivotField name="STAFF NUMBER" compact="0" numFmtId="49" outline="0" multipleItemSelectionAllowed="1" showAll="0"/>
    <pivotField name="LECTURER NAME" compact="0" numFmtId="49" outline="0" multipleItemSelectionAllowed="1" showAll="0"/>
    <pivotField name="PROGRAM" compact="0" outline="0" multipleItemSelectionAllowed="1" showAll="0"/>
    <pivotField name="CAMPUS" compact="0" outline="0" multipleItemSelectionAllowed="1" showAll="0"/>
    <pivotField name="HRS" compact="0" outline="0" multipleItemSelectionAllowed="1" showAll="0"/>
    <pivotField name="TRUE HRS" compact="0" outline="0" multipleItemSelectionAllowed="1" showAll="0"/>
    <pivotField name="#UNITS" dataField="1" compact="0" outline="0" multipleItemSelectionAllowed="1" showAll="0"/>
    <pivotField name="CLASS SIZE" compact="0" outline="0" multipleItemSelectionAllowed="1" showAll="0"/>
    <pivotField name="SPP KASNEB/KNEC" compact="0" outline="0" multipleItemSelectionAllowed="1" showAll="0"/>
    <pivotField name="DIP/CERT SPP" compact="0" outline="0" multipleItemSelectionAllowed="1" showAll="0"/>
    <pivotField name="MASTER SEASS" compact="0" outline="0" multipleItemSelectionAllowed="1" showAll="0"/>
    <pivotField name="DIP/CERT SOT" compact="0" outline="0" multipleItemSelectionAllowed="1" showAll="0"/>
    <pivotField name="DIP/CERT SEASS" compact="0" outline="0" multipleItemSelectionAllowed="1" showAll="0"/>
    <pivotField name="DIP/CERT SOB" compact="0" outline="0" multipleItemSelectionAllowed="1" showAll="0"/>
    <pivotField name="UG SOT" compact="0" outline="0" multipleItemSelectionAllowed="1" showAll="0"/>
    <pivotField name="UG SOB" compact="0" outline="0" multipleItemSelectionAllowed="1" showAll="0"/>
    <pivotField name="PHD SOB" compact="0" outline="0" multipleItemSelectionAllowed="1" showAll="0"/>
    <pivotField name="UG SEASS" compact="0" outline="0" multipleItemSelectionAllowed="1" showAll="0"/>
    <pivotField name="MASTER SOB" compact="0" outline="0" multipleItemSelectionAllowed="1" showAll="0"/>
    <pivotField name="MASTER SOT" compact="0" outline="0" multipleItemSelectionAllowed="1" showAll="0"/>
    <pivotField name="PHD SOT" compact="0" outline="0" multipleItemSelectionAllowed="1" showAll="0"/>
    <pivotField name="DL DIP" compact="0" outline="0" multipleItemSelectionAllowed="1" showAll="0"/>
    <pivotField name="PGD" compact="0" numFmtId="3" outline="0" multipleItemSelectionAllowed="1" showAll="0"/>
    <pivotField name="SCHOOL" axis="axisPage" compact="0" numFmtId="3" outline="0" multipleItemSelectionAllowed="1" showAll="0">
      <items count="5">
        <item h="1" x="0"/>
        <item h="1" x="1"/>
        <item h="1" x="2"/>
        <item x="3"/>
        <item t="default"/>
      </items>
    </pivotField>
    <pivotField name="HOST DEPARTMENT" compact="0" numFmtId="3" outline="0" multipleItemSelectionAllowed="1" showAll="0"/>
    <pivotField name="PROGRAM CODE" compact="0" outline="0" multipleItemSelectionAllowed="1" showAll="0"/>
    <pivotField name="program2" compact="0" outline="0" multipleItemSelectionAllowed="1" showAll="0"/>
    <pivotField name="MODE OF STUDY" axis="axisCol" compact="0" outline="0" multipleItemSelectionAllowed="1" showAll="0" sortType="ascending">
      <items count="11">
        <item x="4"/>
        <item x="7"/>
        <item x="8"/>
        <item x="0"/>
        <item x="2"/>
        <item x="1"/>
        <item x="9"/>
        <item x="6"/>
        <item x="3"/>
        <item x="5"/>
        <item t="default"/>
      </items>
    </pivotField>
    <pivotField name="campus2" compact="0" outline="0" multipleItemSelectionAllowed="1" showAll="0"/>
    <pivotField name="TRIMESTER" compact="0" outline="0" multipleItemSelectionAllowed="1" showAll="0"/>
    <pivotField name="STREAM" compact="0" outline="0" multipleItemSelectionAllowed="1" showAll="0"/>
    <pivotField name="OPTION (e.g. Software Development, Finance, etc)" compact="0" outline="0" multipleItemSelectionAllowed="1" showAll="0"/>
    <pivotField name="COMMENTS" compact="0" outline="0" multipleItemSelectionAllowed="1" showAll="0"/>
    <pivotField name="PERIOD" axis="axisPage" compact="0" outline="0" multipleItemSelectionAllowed="1" showAll="0">
      <items count="3">
        <item x="0"/>
        <item h="1" x="1"/>
        <item t="default"/>
      </items>
    </pivotField>
  </pivotFields>
  <rowFields count="1">
    <field x="5"/>
  </rowFields>
  <rowItems count="123">
    <i>
      <x v="2"/>
    </i>
    <i>
      <x v="10"/>
    </i>
    <i>
      <x v="34"/>
    </i>
    <i>
      <x v="35"/>
    </i>
    <i>
      <x v="36"/>
    </i>
    <i>
      <x v="37"/>
    </i>
    <i>
      <x v="39"/>
    </i>
    <i>
      <x v="40"/>
    </i>
    <i>
      <x v="41"/>
    </i>
    <i>
      <x v="45"/>
    </i>
    <i>
      <x v="46"/>
    </i>
    <i>
      <x v="47"/>
    </i>
    <i>
      <x v="48"/>
    </i>
    <i>
      <x v="49"/>
    </i>
    <i>
      <x v="52"/>
    </i>
    <i>
      <x v="53"/>
    </i>
    <i>
      <x v="54"/>
    </i>
    <i>
      <x v="55"/>
    </i>
    <i>
      <x v="56"/>
    </i>
    <i>
      <x v="57"/>
    </i>
    <i>
      <x v="109"/>
    </i>
    <i>
      <x v="290"/>
    </i>
    <i>
      <x v="315"/>
    </i>
    <i>
      <x v="333"/>
    </i>
    <i>
      <x v="362"/>
    </i>
    <i>
      <x v="367"/>
    </i>
    <i>
      <x v="375"/>
    </i>
    <i>
      <x v="376"/>
    </i>
    <i>
      <x v="401"/>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70"/>
    </i>
    <i>
      <x v="471"/>
    </i>
    <i>
      <x v="472"/>
    </i>
    <i>
      <x v="473"/>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6"/>
    </i>
    <i>
      <x v="518"/>
    </i>
    <i>
      <x v="534"/>
    </i>
    <i>
      <x v="617"/>
    </i>
    <i>
      <x v="618"/>
    </i>
    <i>
      <x v="619"/>
    </i>
    <i>
      <x v="620"/>
    </i>
    <i>
      <x v="621"/>
    </i>
    <i>
      <x v="622"/>
    </i>
    <i>
      <x v="623"/>
    </i>
    <i>
      <x v="624"/>
    </i>
    <i>
      <x v="625"/>
    </i>
    <i>
      <x v="626"/>
    </i>
    <i>
      <x v="627"/>
    </i>
    <i>
      <x v="628"/>
    </i>
    <i>
      <x v="630"/>
    </i>
    <i>
      <x v="665"/>
    </i>
    <i>
      <x v="666"/>
    </i>
    <i>
      <x v="673"/>
    </i>
    <i t="grand">
      <x/>
    </i>
  </rowItems>
  <colFields count="1">
    <field x="34"/>
  </colFields>
  <colItems count="5">
    <i>
      <x v="2"/>
    </i>
    <i>
      <x v="3"/>
    </i>
    <i>
      <x v="4"/>
    </i>
    <i>
      <x v="5"/>
    </i>
    <i t="grand">
      <x/>
    </i>
  </colItems>
  <pageFields count="2">
    <pageField fld="40" hier="0"/>
    <pageField fld="30" hier="0"/>
  </pageFields>
  <dataFields count="1">
    <dataField name="SUM of #UNITS" fld="13"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A1" dT="2026-01-13T11:01:57.00" personId="{0e8d666a-94d5-4ba9-8303-d320a70f7e66}" id="{98231e29-a168-4ad0-8857-e17542576670}" done="1">
    <x18tc:text xml:space="preserve">@cmalungu@kcau.ac.ke , check DAY, VENUE, LECTUERS, STREAM, for this unit in MAIN CAMPUS.
Assigned to cmalungu@kcau.ac.ke</x18tc:text>
    <x18tc:mentions>
      <x18tc:mention mentionpersonId="{98aebf5b-8b7f-40a7-9ead-d0264030eb36}" mentionId="{bb727185-2aa5-47f3-ac1b-17b7ccbe26e1}" startIndex="0" length="20"/>
    </x18tc:mentions>
  </x18tc:threadedComment>
  <x18tc:threadedComment ref="A1" dT="2026-03-27T13:59:57.00" personId="{0e8d666a-94d5-4ba9-8303-d320a70f7e66}" id="{73e69d3d-a579-48a3-b5b4-44cd6bb69be0}" done="0">
    <x18tc:text xml:space="preserve">@rgikera@kcau.ac.ke @pabuonji@kcau.ac.ke @kmugoye@kcau.ac.ke @pkariuki@kcau.ac.ke @pkabuka@kcau.ac.ke @fjunge@kcau.ac.ke @susankimotho@kcau.ac.ke @mwangij@kcau.ac.ke @zokoth@kcau.ac.ke @smwangangi@kcau.ac.ke @lmbom@kcau.ac.ke @brendajuma@kcau.ac.ke @j.kimani@kcau.ac.ke 
Dear Colleagues,
Please populate Column F. Teh Workload is indicated interms of number of WEEKLY HOURS PER YEAR. 
Let me know if you have any questions.
Assigned to rgikera@kcau.ac.ke</x18tc:text>
    <x18tc:mentions>
      <x18tc:mention mentionpersonId="{66d6b9b8-5b7a-4af5-b3e2-59671bce95cf}" mentionId="{472c925e-14ec-499c-9a55-83f7c75edf6c}" startIndex="0" length="19"/>
      <x18tc:mention mentionpersonId="{84a48992-8cc5-41bc-8e41-aaed9657ee4e}" mentionId="{02c1c0a9-7f3a-4425-be7f-393eff90d59c}" startIndex="20" length="20"/>
      <x18tc:mention mentionpersonId="{e05bae64-9d07-4950-98e2-7d9d1fa5bc1c}" mentionId="{6d565ef9-e6e6-4a85-addd-7724081f32ab}" startIndex="41" length="19"/>
      <x18tc:mention mentionpersonId="{09a12f0e-7fab-4120-a68b-b2a2f3c714e6}" mentionId="{94e2a033-56b5-46fe-93c6-c868773e3618}" startIndex="61" length="20"/>
      <x18tc:mention mentionpersonId="{dd6cba86-1104-46af-a003-567dd453ba2e}" mentionId="{34f5812c-d784-4081-a76b-6f1a714c8aad}" startIndex="82" length="19"/>
      <x18tc:mention mentionpersonId="{66e15ee5-e1cd-46c0-ba25-087cc9c97c87}" mentionId="{1e8da6d9-6442-4258-9bdf-1c0c084c8600}" startIndex="102" length="18"/>
      <x18tc:mention mentionpersonId="{8bb43bbb-ea27-4ed0-8d86-cc8ed397bd39}" mentionId="{d7f53168-b7b1-4e48-8cbd-d88d50e58317}" startIndex="121" length="24"/>
      <x18tc:mention mentionpersonId="{0fb3fd7e-c7d2-4141-95d7-1793468bcf58}" mentionId="{b0dd9ea2-8236-41b1-aa15-42e787eff8fa}" startIndex="146" length="19"/>
      <x18tc:mention mentionpersonId="{e1f234fd-1626-43e3-9ad5-9c84c3d43528}" mentionId="{97de5fe2-25b6-40cf-8cfb-f6dc906bb2da}" startIndex="166" length="18"/>
      <x18tc:mention mentionpersonId="{57551bf1-083d-4638-8d67-cc3b2f14a00a}" mentionId="{07dc8269-2368-4a68-b6f7-1a41bf962922}" startIndex="185" length="22"/>
      <x18tc:mention mentionpersonId="{b88303ca-6428-46b4-b6b7-d90034e0c1af}" mentionId="{dac27149-0676-4355-afd9-89f27e7bedee}" startIndex="208" length="17"/>
      <x18tc:mention mentionpersonId="{fb0cf732-08db-4a18-a141-8e35df9b806a}" mentionId="{3ccaf8e6-e730-43f2-9b73-45b67638c09d}" startIndex="226" length="22"/>
      <x18tc:mention mentionpersonId="{6a758629-371b-4ea0-be05-e79f4a1c11ac}" mentionId="{41946867-2ed2-4883-a2bb-8f0956450005}" startIndex="249" length="20"/>
    </x18tc:mentions>
  </x18tc:threadedComment>
  <x18tc:threadedComment ref="A1" dT="2026-05-05T18:45:56.00" personId="{b0269d6e-797f-4098-a597-345520b6850a}" id="{33a26b3f-3fd5-4f27-bfc4-6c74e40dd622}" done="0">
    <x18tc:text xml:space="preserve">@mwaweru@kcau.ac.ke this row has issues
Assigned to mwaweru@kcau.ac.ke</x18tc:text>
    <x18tc:mentions>
      <x18tc:mention mentionpersonId="{88a3654e-2d83-4c22-81bf-6f0b7ebe8dde}" mentionId="{f03cd9de-9790-44cc-8c52-e3d103f89f1f}" startIndex="0" length="19"/>
    </x18tc:mentions>
  </x18tc:threadedComment>
  <x18tc:threadedComment ref="A1" dT="2026-05-06T18:44:36.00" personId="{b8e35eb3-e3e9-4fc6-a65f-9af380832791}" id="{a72fd2ae-0c1b-40a1-9821-688e01f2d00e}" parentId="{33a26b3f-3fd5-4f27-bfc4-6c74e40dd622}">
    <x18tc:text xml:space="preserve">@b.kinuthia@kcau.ac.ke confirm that this lecturer has a staff number.
Reassigned to b.kinuthia@kcau.ac.ke</x18tc:text>
    <x18tc:mentions>
      <x18tc:mention mentionpersonId="{fdc3c7e4-c93e-43d2-b1cf-4e22cd4c49b3}" mentionId="{a64fc160-8e8f-4403-a1fb-550d608a0ef5}" startIndex="0" length="22"/>
    </x18tc:mentions>
  </x18tc:threadedComment>
  <x18tc:threadedComment ref="A1" dT="2025-12-29T17:53:35.00" personId="{b0269d6e-797f-4098-a597-345520b6850a}" id="{00cda2af-4603-442c-8826-c3aa51612a79}" done="1">
    <x18tc:text xml:space="preserve">What is the new code for this unit. STA 2205</x18tc:text>
  </x18tc:threadedComment>
  <x18tc:threadedComment ref="A1" dT="2026-04-10T08:23:48.00" personId="{b0269d6e-797f-4098-a597-345520b6850a}" id="{d8109791-9fb8-415c-87dc-c1d187e9a60c}" done="1">
    <x18tc:text xml:space="preserve">@mwaweru@kcau.ac.ke @jkhamasi@kcau.ac.ke have this class at 1400-1700HRS in the mid morning DSA 2105 is on
Assigned to mwaweru@kcau.ac.ke</x18tc:text>
    <x18tc:mentions>
      <x18tc:mention mentionpersonId="{88a3654e-2d83-4c22-81bf-6f0b7ebe8dde}" mentionId="{14cf44ce-bfe6-439f-b19a-bbbc463730d8}" startIndex="0" length="19"/>
      <x18tc:mention mentionpersonId="{6ff2a768-df0e-4730-b2ca-e2579400811e}" mentionId="{60e7399d-345e-485c-a227-3f353e246814}" startIndex="20" length="20"/>
    </x18tc:mentions>
  </x18tc:threadedComment>
  <x18tc:threadedComment ref="A1" dT="2026-01-20T13:42:56.00" personId="{b8e35eb3-e3e9-4fc6-a65f-9af380832791}" id="{39e68db4-c1ae-4370-9c57-fead236983bb}" done="0">
    <x18tc:text xml:space="preserve">@smasese@kcau.ac.ke 
@amulinge@kcau.ac.ke @susankimotho@kcau.ac.ke 
Check on the time for this PT/DL class
Assigned to smasese@kcau.ac.ke</x18tc:text>
    <x18tc:mentions>
      <x18tc:mention mentionpersonId="{53e92093-ce3e-49cd-b6ee-ee60e622dac9}" mentionId="{a894b4a8-a27e-48d7-9a6b-f167e6147d9b}" startIndex="0" length="19"/>
      <x18tc:mention mentionpersonId="{b42a0d15-9ec1-494c-816e-2158f7197992}" mentionId="{5be71617-086f-4cd2-a2a1-e1da53d21641}" startIndex="21" length="20"/>
      <x18tc:mention mentionpersonId="{8bb43bbb-ea27-4ed0-8d86-cc8ed397bd39}" mentionId="{73b2d20f-b5d0-486d-853d-2177d297d6fa}" startIndex="42" length="24"/>
    </x18tc:mentions>
  </x18tc:threadedComment>
  <x18tc:threadedComment ref="A1" dT="2026-05-07T11:24:30.00" personId="{b8e35eb3-e3e9-4fc6-a65f-9af380832791}" id="{3506d046-9a00-4856-a287-ec678ab13546}" done="1">
    <x18tc:text xml:space="preserve">@smasese@kcau.ac.ke the mode of study should be DL. I have amended.
Assigned to smasese@kcau.ac.ke</x18tc:text>
    <x18tc:mentions>
      <x18tc:mention mentionpersonId="{53e92093-ce3e-49cd-b6ee-ee60e622dac9}" mentionId="{ec7da6d0-0c29-4282-bdf7-2e9db850e193}" startIndex="0" length="19"/>
    </x18tc:mentions>
  </x18tc:threadedComment>
  <x18tc:threadedComment ref="A1" dT="2026-01-21T11:45:39.00" personId="{0e8d666a-94d5-4ba9-8303-d320a70f7e66}" id="{c2178517-95cc-4902-b7f3-7c8310e5ef63}" done="1">
    <x18tc:text xml:space="preserve">@cmalungu@kcau.ac.ke , check if this is virtual class and align venue accordingly.
Assigned to cmalungu@kcau.ac.ke</x18tc:text>
    <x18tc:mentions>
      <x18tc:mention mentionpersonId="{98aebf5b-8b7f-40a7-9ead-d0264030eb36}" mentionId="{f704702a-336b-4763-82eb-33d4575d7e67}" startIndex="0" length="20"/>
    </x18tc:mentions>
  </x18tc:threadedComment>
  <x18tc:threadedComment ref="A1" dT="2026-01-16T11:44:34.00" personId="{b8e35eb3-e3e9-4fc6-a65f-9af380832791}" id="{e7063521-b6ed-4e33-8668-a5c4f96200eb}" done="1">
    <x18tc:text xml:space="preserve">@cmalungu@kcau.ac.ke @cgithira@kcau.ac.ke Change this to DL or align the unit with the WKD class
Assigned to cmalungu@kcau.ac.ke</x18tc:text>
    <x18tc:mentions>
      <x18tc:mention mentionpersonId="{98aebf5b-8b7f-40a7-9ead-d0264030eb36}" mentionId="{273ccd0d-0366-4f46-9474-f4c071c7e3df}" startIndex="0" length="20"/>
      <x18tc:mention mentionpersonId="{b3731019-c926-43fb-a87e-20038c5325cd}" mentionId="{291d2438-c068-4139-b08f-b9ccfb9c8b67}" startIndex="21" length="20"/>
    </x18tc:mentions>
  </x18tc:threadedComment>
  <x18tc:threadedComment ref="A1" dT="2026-01-18T10:26:10.00" personId="{7819ae43-f5d7-43ef-bae4-83aa339592c0}" id="{5efbe0ff-f6c1-4d1d-903f-3826b6b74e13}" parentId="{e7063521-b6ed-4e33-8668-a5c4f96200eb}">
    <x18tc:text xml:space="preserve">Marked as done</x18tc:text>
  </x18tc:threadedComment>
  <x18tc:threadedComment ref="A1" dT="2026-01-18T10:48:01.00" personId="{b0269d6e-797f-4098-a597-345520b6850a}" id="{6fa2393a-5747-4b4d-a2a1-7f151a64887f}" parentId="{e7063521-b6ed-4e33-8668-a5c4f96200eb}">
    <x18tc:text xml:space="preserve">Let me hope these changes are filled in the addendum
Re-opened</x18tc:text>
  </x18tc:threadedComment>
  <x18tc:threadedComment ref="A1" dT="2026-01-20T17:37:55.00" personId="{0e8d666a-94d5-4ba9-8303-d320a70f7e66}" id="{f99416f7-fb76-4732-b215-1515f49e892a}" done="0">
    <x18tc:text xml:space="preserve">@b.kinuthia@kcau.ac.ke , check unit name spelling error
Assigned to b.kinuthia@kcau.ac.ke</x18tc:text>
    <x18tc:mentions>
      <x18tc:mention mentionpersonId="{fdc3c7e4-c93e-43d2-b1cf-4e22cd4c49b3}" mentionId="{4d63b91d-989a-41ea-b477-068b3dbaec0a}" startIndex="0" length="22"/>
    </x18tc:mentions>
  </x18tc:threadedComment>
  <x18tc:threadedComment ref="A1" dT="2026-01-15T18:02:23.00" personId="{b8e35eb3-e3e9-4fc6-a65f-9af380832791}" id="{37772f7e-a347-4f79-9593-4bb3a1301d4e}" done="0">
    <x18tc:text xml:space="preserve">@cmalungu@kcau.ac.ke @rgikera@kcau.ac.ke @pkariuki@kcau.ac.ke @cgithira@kcau.ac.ke Confirm that this is te correct unit for this cohort.
Assigned to cmalungu@kcau.ac.ke</x18tc:text>
    <x18tc:mentions>
      <x18tc:mention mentionpersonId="{98aebf5b-8b7f-40a7-9ead-d0264030eb36}" mentionId="{39236627-c84a-44e9-b67d-e5bf50e2f37e}" startIndex="0" length="20"/>
      <x18tc:mention mentionpersonId="{66d6b9b8-5b7a-4af5-b3e2-59671bce95cf}" mentionId="{6a13e8e6-eb9f-421a-bda4-a5d42a5e5806}" startIndex="21" length="19"/>
      <x18tc:mention mentionpersonId="{09a12f0e-7fab-4120-a68b-b2a2f3c714e6}" mentionId="{eff80195-b2a2-4ef0-b482-03ef5670c391}" startIndex="41" length="20"/>
      <x18tc:mention mentionpersonId="{b3731019-c926-43fb-a87e-20038c5325cd}" mentionId="{da051c5b-aec4-41e6-ba44-a6b354a794a0}" startIndex="62" length="20"/>
    </x18tc:mentions>
  </x18tc:threadedComment>
  <x18tc:threadedComment ref="A1" dT="2026-01-15T10:05:48.00" personId="{0e8d666a-94d5-4ba9-8303-d320a70f7e66}" id="{dc6507ed-2527-4d1c-8eb3-332fc91d7271}" done="1">
    <x18tc:text xml:space="preserve">@smasese@kcau.ac.ke , do we have a FT class for this?
Assigned to smasese@kcau.ac.ke</x18tc:text>
    <x18tc:mentions>
      <x18tc:mention mentionpersonId="{53e92093-ce3e-49cd-b6ee-ee60e622dac9}" mentionId="{c169f6dc-2900-4577-a8a6-89ca305502e8}" startIndex="0" length="19"/>
    </x18tc:mentions>
  </x18tc:threadedComment>
  <x18tc:threadedComment ref="A1" dT="2026-01-16T12:16:53.00" personId="{b8e35eb3-e3e9-4fc6-a65f-9af380832791}" id="{32399324-7f1d-4197-998c-39176f932143}" done="1">
    <x18tc:text xml:space="preserve">@cmalungu@kcau.ac.ke @githira change this code and add to the addendum
Assigned to cmalungu@kcau.ac.ke</x18tc:text>
    <x18tc:mentions>
      <x18tc:mention mentionpersonId="{98aebf5b-8b7f-40a7-9ead-d0264030eb36}" mentionId="{b30dcd1e-6a5a-4a68-9925-188f4db39d68}" startIndex="0" length="20"/>
    </x18tc:mentions>
  </x18tc:threadedComment>
  <x18tc:threadedComment ref="A1" dT="2026-01-16T12:12:35.00" personId="{b8e35eb3-e3e9-4fc6-a65f-9af380832791}" id="{003ef819-467e-4866-a7df-773dd634fed4}" done="1">
    <x18tc:text xml:space="preserve">@smasese@kcau.ac.ke @cgithira@kcau.ac.ke change the unit code and add the same to the addendum
Assigned to smasese@kcau.ac.ke</x18tc:text>
    <x18tc:mentions>
      <x18tc:mention mentionpersonId="{53e92093-ce3e-49cd-b6ee-ee60e622dac9}" mentionId="{186c4bd6-9510-4501-85c7-ac58baf9701e}" startIndex="0" length="19"/>
      <x18tc:mention mentionpersonId="{b3731019-c926-43fb-a87e-20038c5325cd}" mentionId="{a80d2880-6479-47ec-a72b-8a017e9d97e5}" startIndex="20" length="20"/>
    </x18tc:mentions>
  </x18tc:threadedComment>
  <x18tc:threadedComment ref="A1" dT="2026-01-16T12:40:16.00" personId="{b8e35eb3-e3e9-4fc6-a65f-9af380832791}" id="{306e0646-e0a5-4206-9280-8b4a8024a1a6}" done="1">
    <x18tc:text xml:space="preserve">@smasese@kcau.ac.ke , change these codes
Assigned to smasese@kcau.ac.ke</x18tc:text>
    <x18tc:mentions>
      <x18tc:mention mentionpersonId="{53e92093-ce3e-49cd-b6ee-ee60e622dac9}" mentionId="{432e79ad-6562-4de0-8ff5-95a04e3d9a57}" startIndex="0" length="19"/>
    </x18tc:mentions>
  </x18tc:threadedComment>
  <x18tc:threadedComment ref="A1" dT="2025-12-16T05:08:22.00" personId="{0e8d666a-94d5-4ba9-8303-d320a70f7e66}" id="{068c8b6a-0373-4cf2-9af4-564ec1c402fc}" done="1">
    <x18tc:text xml:space="preserve">@smasese@kcau.ac.ke , this code is not not in the system. Plaese let us use new codes everywhere.
Assigned to smasese@kcau.ac.ke</x18tc:text>
    <x18tc:mentions>
      <x18tc:mention mentionpersonId="{53e92093-ce3e-49cd-b6ee-ee60e622dac9}" mentionId="{4fad7627-6e5f-4e5c-b4c6-8bf4562ed94a}" startIndex="0" length="19"/>
    </x18tc:mentions>
  </x18tc:threadedComment>
  <x18tc:threadedComment ref="A1" dT="2026-01-09T09:35:24.00" personId="{0e8d666a-94d5-4ba9-8303-d320a70f7e66}" id="{40801889-3b5a-4ca5-bf59-f426a65db6c1}" done="1">
    <x18tc:text xml:space="preserve">@cgithira@kcau.ac.ke , this issue has been resolved on the TT and ERP data updated. Let us find out if there are other reasons making some students not be able to register for the unit.
Assigned to cgithira@kcau.ac.ke</x18tc:text>
    <x18tc:mentions>
      <x18tc:mention mentionpersonId="{b3731019-c926-43fb-a87e-20038c5325cd}" mentionId="{1f91406e-6b20-4c70-91ad-7431fdfc1204}" startIndex="0" length="20"/>
    </x18tc:mentions>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B53" dT="2026-01-18T11:26:05.00" personId="{b0269d6e-797f-4098-a597-345520b6850a}" id="{f997bec3-bfec-4cb3-aa14-25f6ec285e72}" done="0">
    <x18tc:text xml:space="preserve">@smasese@kcau.ac.ke check on the unit for this unit</x18tc:text>
    <x18tc:mentions>
      <x18tc:mention mentionpersonId="{53e92093-ce3e-49cd-b6ee-ee60e622dac9}" mentionId="{34557448-de40-47c4-bdde-dbf3da70a05f}" startIndex="0" length="19"/>
    </x18tc:mentions>
  </x18tc:threadedComment>
  <x18tc:threadedComment ref="A53" dT="2026-01-18T11:25:37.00" personId="{b0269d6e-797f-4098-a597-345520b6850a}" id="{60487496-2a07-4e05-a597-2a00a9d7c780}" done="0">
    <x18tc:text xml:space="preserve">This code is wrong use ACC 1104</x18tc:text>
  </x18tc:threadedComment>
</x18tc:ThreadedComments>
</file>

<file path=xl/threadedComments/threadedComment4.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G4399" dT="2026-04-02T06:36:07.00" personId="{b8e35eb3-e3e9-4fc6-a65f-9af380832791}" id="{69286118-3517-450f-ba4f-821ec4ecb401}" done="0">
    <x18tc:text xml:space="preserve">@amulinge@kcau.ac.ke This unit has two codes STA 2108 and STA 2102, kindly check.
Assigned to amulinge@kcau.ac.ke</x18tc:text>
    <x18tc:mentions>
      <x18tc:mention mentionpersonId="{b42a0d15-9ec1-494c-816e-2158f7197992}" mentionId="{3011b3b8-0177-48de-8169-03e102ed6eed}" startIndex="0" length="20"/>
    </x18tc:mentions>
  </x18tc:threadedComment>
  <x18tc:threadedComment ref="G4399" dT="2026-05-07T04:09:23.00" personId="{b0269d6e-797f-4098-a597-345520b6850a}" id="{dcb62e3e-97ac-4867-ba40-547bcf777f1d}" parentId="{69286118-3517-450f-ba4f-821ec4ecb401}">
    <x18tc:text xml:space="preserve">@mwaweru@kcau.ac.ke @pkabuka@kcau.ac.ke please advise on the base code for the probability and statistics II
Reassigned to mwaweru@kcau.ac.ke</x18tc:text>
    <x18tc:mentions>
      <x18tc:mention mentionpersonId="{88a3654e-2d83-4c22-81bf-6f0b7ebe8dde}" mentionId="{953492a1-b9b9-4f3b-9836-31941f9cb7ab}" startIndex="0" length="19"/>
      <x18tc:mention mentionpersonId="{dd6cba86-1104-46af-a003-567dd453ba2e}" mentionId="{125076a2-8787-46a4-a185-e00b056f2431}" startIndex="20" length="19"/>
    </x18tc:mentions>
  </x18tc:threadedComment>
  <x18tc:threadedComment ref="G2164" dT="2026-04-04T08:18:57.00" personId="{0e8d666a-94d5-4ba9-8303-d320a70f7e66}" id="{b5fc15f1-1f95-4d2f-aeba-822623a8d63f}" done="1">
    <x18tc:text xml:space="preserve">@mwaweru@kcau.ac.ke , add other programs, and campuses - at least main campus.
Assigned to mwaweru@kcau.ac.ke</x18tc:text>
    <x18tc:mentions>
      <x18tc:mention mentionpersonId="{88a3654e-2d83-4c22-81bf-6f0b7ebe8dde}" mentionId="{5f227d0a-f731-4103-be49-041a4a0abbb0}" startIndex="0" length="19"/>
    </x18tc:mentions>
  </x18tc:threadedComment>
  <x18tc:threadedComment ref="G3714" dT="2026-04-04T08:09:39.00" personId="{0e8d666a-94d5-4ba9-8303-d320a70f7e66}" id="{1771940e-f02c-4f91-be16-4db979785042}" done="1">
    <x18tc:text xml:space="preserve">@mwaweru@kcau.ac.ke , ANY other program for this unit?
Assigned to mwaweru@kcau.ac.ke</x18tc:text>
    <x18tc:mentions>
      <x18tc:mention mentionpersonId="{88a3654e-2d83-4c22-81bf-6f0b7ebe8dde}" mentionId="{4f1776f0-9d62-445d-b931-9bbea21a4d55}" startIndex="0" length="19"/>
    </x18tc:mentions>
  </x18tc:threadedComment>
  <x18tc:threadedComment ref="G3714" dT="2026-04-05T05:45:28.00" personId="{b8e35eb3-e3e9-4fc6-a65f-9af380832791}" id="{81edfcc2-b344-47f8-90b1-e3d873e4665f}" parentId="{1771940e-f02c-4f91-be16-4db979785042}">
    <x18tc:text xml:space="preserve">for fulltime there ins no other program.</x18tc:text>
  </x18tc:threadedComment>
  <x18tc:threadedComment ref="G4859" dT="2026-04-04T07:33:27.00" personId="{0e8d666a-94d5-4ba9-8303-d320a70f7e66}" id="{df5b772c-7837-49b0-83c1-4148640ef769}" done="0">
    <x18tc:text xml:space="preserve">@mwaweru@kcau.ac.ke , is this assignment okay?
Assigned to mwaweru@kcau.ac.ke</x18tc:text>
    <x18tc:mentions>
      <x18tc:mention mentionpersonId="{88a3654e-2d83-4c22-81bf-6f0b7ebe8dde}" mentionId="{7cf9139b-5042-4f74-a16f-a00b34f0f87e}" startIndex="0" length="19"/>
    </x18tc:mentions>
  </x18tc:threadedComment>
  <x18tc:threadedComment ref="G1019" dT="2026-05-05T18:44:04.00" personId="{b0269d6e-797f-4098-a597-345520b6850a}" id="{b3a30f79-fbf2-4aa3-9252-8a6c9f1df114}" done="0">
    <x18tc:text xml:space="preserve">@mwaweru@kcau.ac.ke this row has an issue
Assigned to mwaweru@kcau.ac.ke</x18tc:text>
    <x18tc:mentions>
      <x18tc:mention mentionpersonId="{88a3654e-2d83-4c22-81bf-6f0b7ebe8dde}" mentionId="{d0a6513c-69d9-4b9e-91c5-b2beed493106}" startIndex="0" length="19"/>
    </x18tc:mentions>
  </x18tc:threadedComment>
  <x18tc:threadedComment ref="I2212" dT="2026-04-04T04:22:57.00" personId="{b8e35eb3-e3e9-4fc6-a65f-9af380832791}" id="{2cb8c04b-3c53-4dcc-8530-56e3f167c4bb}" done="0">
    <x18tc:text xml:space="preserve">@cmalungu@kcau.ac.ke @amulinge@kcau.ac.ke @rgikera@kcau.ac.ke Remove the repetitive credit hours.
Assigned to cmalungu@kcau.ac.ke</x18tc:text>
    <x18tc:mentions>
      <x18tc:mention mentionpersonId="{98aebf5b-8b7f-40a7-9ead-d0264030eb36}" mentionId="{30bd64c2-be47-4b14-aa12-9a891dcfe412}" startIndex="0" length="20"/>
      <x18tc:mention mentionpersonId="{b42a0d15-9ec1-494c-816e-2158f7197992}" mentionId="{a49774e7-233d-4c7a-85ef-6ad2812fb562}" startIndex="21" length="20"/>
      <x18tc:mention mentionpersonId="{66d6b9b8-5b7a-4af5-b3e2-59671bce95cf}" mentionId="{867ab525-eabb-4eb8-bae3-f7652ef2f1d0}" startIndex="42" length="19"/>
    </x18tc:mentions>
  </x18tc:threadedComment>
  <x18tc:threadedComment ref="H6396" dT="2026-05-07T04:02:20.00" personId="{b0269d6e-797f-4098-a597-345520b6850a}" id="{77e4b709-580b-40f6-a6bf-a43d39525217}" done="0">
    <x18tc:text xml:space="preserve">@faustin@kcau.ac.ke @b.kinuthia@kcau.ac.ke @mwaweru@kcau.ac.ke @rgikera@kcau.ac.ke all these staff numbers needs to be resolved.
Assigned to faustin@kcau.ac.ke</x18tc:text>
    <x18tc:mentions>
      <x18tc:mention mentionpersonId="{d8978ef4-1091-4330-9008-755a5a3179f2}" mentionId="{c5c29796-856d-474c-85d5-67a342a56d0d}" startIndex="0" length="19"/>
      <x18tc:mention mentionpersonId="{fdc3c7e4-c93e-43d2-b1cf-4e22cd4c49b3}" mentionId="{e5a51dbb-a764-4fb2-ab77-2d6919cb58a3}" startIndex="20" length="22"/>
      <x18tc:mention mentionpersonId="{88a3654e-2d83-4c22-81bf-6f0b7ebe8dde}" mentionId="{3a96ef8d-00ce-4a39-96c5-e59ac8a6ae44}" startIndex="43" length="19"/>
      <x18tc:mention mentionpersonId="{66d6b9b8-5b7a-4af5-b3e2-59671bce95cf}" mentionId="{4e9aba1c-7642-44f0-be45-7f19fee984a5}" startIndex="63" length="19"/>
    </x18tc:mentions>
  </x18tc:threadedComment>
  <x18tc:threadedComment ref="G16" dT="2026-05-07T04:00:52.00" personId="{b0269d6e-797f-4098-a597-345520b6850a}" id="{bd5c4f29-2225-467d-b8df-e66b15d514ce}" done="0">
    <x18tc:text xml:space="preserve">@faustin@kcau.ac.ke @b.kinuthia@kcau.ac.ke @rgikera@kcau.ac.ke @mwaweru@kcau.ac.ke there is an issue in this row that needs to be resolved
Assigned to faustin@kcau.ac.ke</x18tc:text>
    <x18tc:mentions>
      <x18tc:mention mentionpersonId="{d8978ef4-1091-4330-9008-755a5a3179f2}" mentionId="{e84081f9-6462-4661-a90f-b6d7a3f5da0e}" startIndex="0" length="19"/>
      <x18tc:mention mentionpersonId="{fdc3c7e4-c93e-43d2-b1cf-4e22cd4c49b3}" mentionId="{6ffe4a45-c256-4193-80cd-96711236e1c6}" startIndex="20" length="22"/>
      <x18tc:mention mentionpersonId="{66d6b9b8-5b7a-4af5-b3e2-59671bce95cf}" mentionId="{e8841dbc-ab5f-4e49-aa42-aaf0123579a5}" startIndex="43" length="19"/>
      <x18tc:mention mentionpersonId="{88a3654e-2d83-4c22-81bf-6f0b7ebe8dde}" mentionId="{4d2a12be-0187-4946-812a-1580f800e40c}" startIndex="63" length="19"/>
    </x18tc:mentions>
  </x18tc:threadedComment>
  <x18tc:threadedComment ref="H1357" dT="2026-05-07T03:59:35.00" personId="{b0269d6e-797f-4098-a597-345520b6850a}" id="{39011d79-f039-4cd0-9bb2-4b1f13f5d0a7}" done="0">
    <x18tc:text xml:space="preserve">@faustin@kcau.ac.ke @b.kinuthia@kcau.ac.ke @mwaweru@kcau.ac.ke all these staff numbers are missing.
Assigned to faustin@kcau.ac.ke</x18tc:text>
    <x18tc:mentions>
      <x18tc:mention mentionpersonId="{d8978ef4-1091-4330-9008-755a5a3179f2}" mentionId="{05aed47f-b37c-4dfd-8f67-dc9d501de49c}" startIndex="0" length="19"/>
      <x18tc:mention mentionpersonId="{fdc3c7e4-c93e-43d2-b1cf-4e22cd4c49b3}" mentionId="{2ddc8a1a-5bed-48e6-9306-53d75db24fc1}" startIndex="20" length="22"/>
      <x18tc:mention mentionpersonId="{88a3654e-2d83-4c22-81bf-6f0b7ebe8dde}" mentionId="{1291282b-9b7a-4785-872e-5bbd902569d1}" startIndex="43" length="19"/>
    </x18tc:mentions>
  </x18tc:threadedComment>
  <x18tc:threadedComment ref="E1856" dT="2026-05-07T03:58:44.00" personId="{b0269d6e-797f-4098-a597-345520b6850a}" id="{2fc7aad5-61ae-4d7a-92bb-f1d6cb86d64d}" done="0">
    <x18tc:text xml:space="preserve">@rgikera@kcau.ac.ke this unit has conflicting time allocations one cohort 4 hours and others 3 hours. In BCOM curriculum the unit contact hours are 3 per week. @mwaweru@kcau.ac.ke @cmalungu@kcau.ac.ke
Assigned to rgikera@kcau.ac.ke</x18tc:text>
    <x18tc:mentions>
      <x18tc:mention mentionpersonId="{66d6b9b8-5b7a-4af5-b3e2-59671bce95cf}" mentionId="{c933db2b-4db2-497f-ad08-bc9a72914753}" startIndex="0" length="19"/>
      <x18tc:mention mentionpersonId="{88a3654e-2d83-4c22-81bf-6f0b7ebe8dde}" mentionId="{ec2fca66-4517-4897-b613-4781d8bfd149}" startIndex="160" length="19"/>
      <x18tc:mention mentionpersonId="{98aebf5b-8b7f-40a7-9ead-d0264030eb36}" mentionId="{8bb6e2cf-e29a-45ae-93a4-670127cf446d}" startIndex="180" length="20"/>
    </x18tc:mentions>
  </x18tc:threadedComment>
  <x18tc:threadedComment ref="E1856" dT="2026-05-07T04:37:06.00" personId="{b0269d6e-797f-4098-a597-345520b6850a}" id="{22224815-131b-4957-97f1-e6b5a3be33a2}" parentId="{2fc7aad5-61ae-4d7a-92bb-f1d6cb86d64d}">
    <x18tc:text xml:space="preserve">@cmalungu@kcau.ac.ke check on the venue
Reassigned to cmalungu@kcau.ac.ke</x18tc:text>
    <x18tc:mentions>
      <x18tc:mention mentionpersonId="{98aebf5b-8b7f-40a7-9ead-d0264030eb36}" mentionId="{210a67bc-296e-4b9f-90de-d029afdcf1b9}" startIndex="0" length="20"/>
    </x18tc:mentions>
  </x18tc:threadedComment>
  <x18tc:threadedComment ref="E1856" dT="2026-05-07T04:57:11.00" personId="{a4454bd8-c6ff-43a5-b9c3-4211c257083b}" id="{c3781342-3ccb-493e-b07c-b2c918609a8e}" parentId="{2fc7aad5-61ae-4d7a-92bb-f1d6cb86d64d}">
    <x18tc:text xml:space="preserve">We will align to 3 hrs - contact time for BCOM curriculum</x18tc:text>
  </x18tc:threadedComment>
  <x18tc:threadedComment ref="E1856" dT="2026-05-07T05:16:13.00" personId="{7819ae43-f5d7-43ef-bae4-83aa339592c0}" id="{15164365-768f-40e4-a65e-fe943e2e9d14}" parentId="{2fc7aad5-61ae-4d7a-92bb-f1d6cb86d64d}">
    <x18tc:text xml:space="preserve">Marked as done</x18tc:text>
  </x18tc:threadedComment>
  <x18tc:threadedComment ref="E1856" dT="2026-05-07T07:03:31.00" personId="{7819ae43-f5d7-43ef-bae4-83aa339592c0}" id="{ff697223-1349-49e4-8618-5216e7ec0198}" parentId="{2fc7aad5-61ae-4d7a-92bb-f1d6cb86d64d}">
    <x18tc:text xml:space="preserve">Corrected
Re-opened</x18tc:text>
  </x18tc:threadedComment>
  <x18tc:threadedComment ref="AH3663" dT="2026-04-11T03:38:06.00" personId="{b8e35eb3-e3e9-4fc6-a65f-9af380832791}" id="{b00a9c77-af02-4846-95d4-5158c019adcd}" done="0">
    <x18tc:text xml:space="preserve">@smasese@kcau.ac.ke @amulinge@kcau.ac.ke @rgikera@kcau.ac.ke @zokoth@kcau.ac.ke all DL classes should be scheduled to take place on Saturday and Sunday Evening
Assigned to smasese@kcau.ac.ke</x18tc:text>
    <x18tc:mentions>
      <x18tc:mention mentionpersonId="{53e92093-ce3e-49cd-b6ee-ee60e622dac9}" mentionId="{ca2afc69-d118-4060-b54d-b7bc649cc836}" startIndex="0" length="19"/>
      <x18tc:mention mentionpersonId="{b42a0d15-9ec1-494c-816e-2158f7197992}" mentionId="{3e3a151e-34d5-4d72-9fb0-9816106c8e62}" startIndex="20" length="20"/>
      <x18tc:mention mentionpersonId="{66d6b9b8-5b7a-4af5-b3e2-59671bce95cf}" mentionId="{de11fe03-127c-497f-9eba-a3a3854e32a0}" startIndex="41" length="19"/>
      <x18tc:mention mentionpersonId="{e1f234fd-1626-43e3-9ad5-9c84c3d43528}" mentionId="{b4472685-7c35-4c81-94c2-6a96533fd8c8}" startIndex="61" length="18"/>
    </x18tc:mentions>
  </x18tc:threadedComment>
  <x18tc:threadedComment ref="G643" dT="2026-05-07T06:33:46.00" personId="{7819ae43-f5d7-43ef-bae4-83aa339592c0}" id="{d2ead66b-da3d-4825-90a6-f3a26f1cd104}" done="0">
    <x18tc:text xml:space="preserve">The unit code was changed to SEN 4109 for SOT</x18tc:text>
  </x18tc:threadedComment>
  <x18tc:threadedComment ref="I6392" dT="2026-05-07T06:33:43.00" personId="{b8e35eb3-e3e9-4fc6-a65f-9af380832791}" id="{e453608e-eb75-4a32-8bcf-e81190209916}" done="0">
    <x18tc:text xml:space="preserve">@b.kinuthia@kcau.ac.ke share the staff number for the  new staffs on email.
Assigned to b.kinuthia@kcau.ac.ke</x18tc:text>
    <x18tc:mentions>
      <x18tc:mention mentionpersonId="{fdc3c7e4-c93e-43d2-b1cf-4e22cd4c49b3}" mentionId="{387b1d21-6c07-4ff9-9328-1f670ade87e0}" startIndex="0" length="22"/>
    </x18tc:mentions>
  </x18tc:threadedComment>
  <x18tc:threadedComment ref="F3076" dT="2026-04-06T19:44:46.00" personId="{0e8d666a-94d5-4ba9-8303-d320a70f7e66}" id="{e0a16289-7b72-4f33-b648-34953075c7c5}" done="1">
    <x18tc:text xml:space="preserve">@smasese@kcau.ac.ke , isthis code okay for a B.Ed unit?
Assigned to smasese@kcau.ac.ke</x18tc:text>
    <x18tc:mentions>
      <x18tc:mention mentionpersonId="{53e92093-ce3e-49cd-b6ee-ee60e622dac9}" mentionId="{fc04ae37-9bf6-475c-ba8a-c32783d40e2a}" startIndex="0" length="19"/>
    </x18tc:mentions>
    <x18tc:extLst>
      <ext uri="{F7C98A9C-CBB3-438F-8F68-D28B6AF4A901}">
        <xltc2:checksum/>
        <xltc2:hyperlink startIndex="45" length="4" url="http://B.Ed"/>
      </ext>
    </x18tc:extLst>
  </x18tc:threadedComment>
  <x18tc:threadedComment ref="H6287" dT="2026-05-07T04:03:41.00" personId="{b0269d6e-797f-4098-a597-345520b6850a}" id="{8cc94e73-4b00-4c88-98b7-270e32fd2d10}" done="0">
    <x18tc:text xml:space="preserve">@cmalungu@kcau.ac.ke @kmugoye@kcau.ac.ke @rgikera@kcau.ac.ke @mwaweru@kcau.ac.ke there is a missing staff number
Assigned to cmalungu@kcau.ac.ke</x18tc:text>
    <x18tc:mentions>
      <x18tc:mention mentionpersonId="{98aebf5b-8b7f-40a7-9ead-d0264030eb36}" mentionId="{4b19861e-1649-414f-b76a-4d377b3c5afb}" startIndex="0" length="20"/>
      <x18tc:mention mentionpersonId="{e05bae64-9d07-4950-98e2-7d9d1fa5bc1c}" mentionId="{75aa823b-5b2b-45b5-8a40-74e3d0059876}" startIndex="21" length="19"/>
      <x18tc:mention mentionpersonId="{66d6b9b8-5b7a-4af5-b3e2-59671bce95cf}" mentionId="{78684bb8-2525-4a1f-ab44-6a7a643e4f8b}" startIndex="41" length="19"/>
      <x18tc:mention mentionpersonId="{88a3654e-2d83-4c22-81bf-6f0b7ebe8dde}" mentionId="{afdd60bf-a86e-4bf6-9d75-62f4cc54f345}" startIndex="61" length="19"/>
    </x18tc:mentions>
  </x18tc:threadedComment>
  <x18tc:threadedComment ref="H6287" dT="2026-05-07T07:04:33.00" personId="{7819ae43-f5d7-43ef-bae4-83aa339592c0}" id="{9a9c99d8-eb68-4533-a7b3-eb029b5b8c6d}" parentId="{8cc94e73-4b00-4c88-98b7-270e32fd2d10}">
    <x18tc:text xml:space="preserve">The action if for Martin to update the excel to pick new staff numbers</x18tc:text>
  </x18tc:threadedComment>
  <x18tc:threadedComment ref="H6311" dT="2026-05-07T04:02:56.00" personId="{b0269d6e-797f-4098-a597-345520b6850a}" id="{f0266848-e495-44d2-a14c-fa14464ef551}" done="0">
    <x18tc:text xml:space="preserve">@mwaweru@kcau.ac.ke @b.kinuthia@kcau.ac.ke @faustin@kcau.ac.ke all these staff numbers needs to be resolved
Assigned to mwaweru@kcau.ac.ke</x18tc:text>
    <x18tc:mentions>
      <x18tc:mention mentionpersonId="{88a3654e-2d83-4c22-81bf-6f0b7ebe8dde}" mentionId="{dbc4127f-8189-4eb6-b227-6ec4f0302cbf}" startIndex="0" length="19"/>
      <x18tc:mention mentionpersonId="{fdc3c7e4-c93e-43d2-b1cf-4e22cd4c49b3}" mentionId="{0b917e1d-041e-4e1c-84b5-f8dc24f584dc}" startIndex="20" length="22"/>
      <x18tc:mention mentionpersonId="{d8978ef4-1091-4330-9008-755a5a3179f2}" mentionId="{a7d5c9de-4bc4-439c-8046-454bb559995a}" startIndex="43" length="19"/>
    </x18tc:mentions>
  </x18tc:threadedComment>
  <x18tc:threadedComment ref="H4252" dT="2026-05-07T04:10:38.00" personId="{b0269d6e-797f-4098-a597-345520b6850a}" id="{ee1cb077-7404-4364-8224-b1dbb9c680b1}" done="0">
    <x18tc:text xml:space="preserve">@cmalungu@kcau.ac.ke missing staff number. @rgikera@kcau.ac.ke
Assigned to cmalungu@kcau.ac.ke</x18tc:text>
    <x18tc:mentions>
      <x18tc:mention mentionpersonId="{98aebf5b-8b7f-40a7-9ead-d0264030eb36}" mentionId="{47c1c594-0b00-439b-94e1-9018f3fea526}" startIndex="0" length="20"/>
      <x18tc:mention mentionpersonId="{66d6b9b8-5b7a-4af5-b3e2-59671bce95cf}" mentionId="{a6e63a71-2b0d-4784-b848-6b8540085712}" startIndex="43" length="19"/>
    </x18tc:mentions>
  </x18tc:threadedComment>
  <x18tc:threadedComment ref="H4252" dT="2026-05-07T04:58:58.00" personId="{a4454bd8-c6ff-43a5-b9c3-4211c257083b}" id="{4c978f52-2e6a-4baf-9875-13e7f7d7367d}" parentId="{ee1cb077-7404-4364-8224-b1dbb9c680b1}">
    <x18tc:text xml:space="preserve">I have shared Dr Elizabeth staff number with malungu</x18tc:text>
  </x18tc:threadedComment>
  <x18tc:threadedComment ref="H4252" dT="2026-05-07T07:06:09.00" personId="{7819ae43-f5d7-43ef-bae4-83aa339592c0}" id="{a6785e24-06ba-491d-9487-16b2c44a45c3}" parentId="{ee1cb077-7404-4364-8224-b1dbb9c680b1}">
    <x18tc:text xml:space="preserve">Once Martin updates the formular on the sheet, it is going tto pick all new staff numbers because they have been updated</x18tc:text>
  </x18tc:threadedComment>
  <x18tc:threadedComment ref="G376" dT="2026-04-06T19:34:56.00" personId="{0e8d666a-94d5-4ba9-8303-d320a70f7e66}" id="{1f972d34-1a00-4ecd-b02e-a219fb537821}" done="1">
    <x18tc:text xml:space="preserve">@fjunge@kcau.ac.ke , PLEASE ASSIGN THIS CLASS.
Assigned to fjunge@kcau.ac.ke</x18tc:text>
    <x18tc:mentions>
      <x18tc:mention mentionpersonId="{66e15ee5-e1cd-46c0-ba25-087cc9c97c87}" mentionId="{8cdd930d-9a3e-4faa-9319-26a42d2995f3}" startIndex="0" length="18"/>
    </x18tc:mentions>
  </x18tc:threadedComment>
  <x18tc:threadedComment ref="I6334" dT="2026-05-07T06:40:18.00" personId="{b8e35eb3-e3e9-4fc6-a65f-9af380832791}" id="{0ef16d7d-edab-42cd-aa29-bb9162cd7cc9}" done="0">
    <x18tc:text xml:space="preserve">@b.kinuthia@kcau.ac.ke Assign a lecturer
Assigned to b.kinuthia@kcau.ac.ke</x18tc:text>
    <x18tc:mentions>
      <x18tc:mention mentionpersonId="{fdc3c7e4-c93e-43d2-b1cf-4e22cd4c49b3}" mentionId="{06d085a0-5763-4c91-99d3-0e02296b70d5}" startIndex="0" length="22"/>
    </x18tc:mentions>
  </x18tc:threadedComment>
  <x18tc:threadedComment ref="G6334" dT="2026-04-06T19:36:00.00" personId="{0e8d666a-94d5-4ba9-8303-d320a70f7e66}" id="{a5b59a6e-748a-481c-8c1f-02b20f3a9733}" done="0">
    <x18tc:text xml:space="preserve">@brendajuma@kcau.ac.ke , PLEASE ASSIGN THIS CLASS
Assigned to brendajuma@kcau.ac.ke</x18tc:text>
    <x18tc:mentions>
      <x18tc:mention mentionpersonId="{fb0cf732-08db-4a18-a141-8e35df9b806a}" mentionId="{8d90eeb8-b765-4cc4-a894-d3100ca8e29a}" startIndex="0" length="22"/>
    </x18tc:mentions>
  </x18tc:threadedComment>
  <x18tc:threadedComment ref="AH3661" dT="2026-04-06T18:06:08.00" personId="{0e8d666a-94d5-4ba9-8303-d320a70f7e66}" id="{cb862533-df4f-4961-9ea9-0ae2555bcf13}" done="0">
    <x18tc:text xml:space="preserve">@cgithira@kcau.ac.ke , @rgikera@kcau.ac.ke , di dwe use this document really?
Assigned to rgikera@kcau.ac.ke</x18tc:text>
    <x18tc:mentions>
      <x18tc:mention mentionpersonId="{b3731019-c926-43fb-a87e-20038c5325cd}" mentionId="{ed3b032d-b592-419a-b1cb-e100d3039d55}" startIndex="0" length="20"/>
      <x18tc:mention mentionpersonId="{66d6b9b8-5b7a-4af5-b3e2-59671bce95cf}" mentionId="{558f395f-1dba-4bfb-90cd-a5c86b4ee9cb}" startIndex="23" length="19"/>
    </x18tc:mentions>
  </x18tc:threadedComment>
  <x18tc:threadedComment ref="G3076" dT="2026-04-06T19:36:47.00" personId="{0e8d666a-94d5-4ba9-8303-d320a70f7e66}" id="{70ab2144-65a8-4a02-812a-5465e8c6fb28}" done="0">
    <x18tc:text xml:space="preserve">@mwangij@kcau.ac.ke , PLEASE ASSIGN THIS UNIT
Assigned to mwangij@kcau.ac.ke</x18tc:text>
    <x18tc:mentions>
      <x18tc:mention mentionpersonId="{0fb3fd7e-c7d2-4141-95d7-1793468bcf58}" mentionId="{554c9700-4f07-4d42-810e-8615a85e29bd}" startIndex="0" length="19"/>
    </x18tc:mentions>
  </x18tc:threadedComment>
  <x18tc:threadedComment ref="G3076" dT="2026-05-04T11:30:26.00" personId="{7819ae43-f5d7-43ef-bae4-83aa339592c0}" id="{4c2210f9-5d40-4881-b46b-1e834100ba09}" parentId="{70ab2144-65a8-4a02-812a-5465e8c6fb28}">
    <x18tc:text xml:space="preserve">Realigned</x18tc:text>
  </x18tc:threadedComment>
  <x18tc:threadedComment ref="F376" dT="2026-04-06T19:43:48.00" personId="{0e8d666a-94d5-4ba9-8303-d320a70f7e66}" id="{86666ad4-9b98-4c70-aad0-358d485808b8}" done="1">
    <x18tc:text xml:space="preserve">@smasese@kcau.ac.ke , This code will bring issues. Use new code throughout or delete this row if it is represented somewhere else.
Assigned to smasese@kcau.ac.ke</x18tc:text>
    <x18tc:mentions>
      <x18tc:mention mentionpersonId="{53e92093-ce3e-49cd-b6ee-ee60e622dac9}" mentionId="{ecec21b5-de7c-47d1-b308-fbe870c8143b}" startIndex="0" length="19"/>
    </x18tc:mentions>
  </x18tc:threadedComment>
  <x18tc:threadedComment ref="I6348" dT="2026-05-07T06:39:30.00" personId="{b8e35eb3-e3e9-4fc6-a65f-9af380832791}" id="{4220d48d-3d7a-4f73-a86e-6ebce4f5b651}" done="1">
    <x18tc:text xml:space="preserve">@susankimotho@kcau.ac.ke @smasese@kcau.ac.ke is lecturer the same as Dr. Emily Akoth? If yes, insert the prefix so that the staff number can be generated.
Assigned to susankimotho@kcau.ac.ke</x18tc:text>
    <x18tc:mentions>
      <x18tc:mention mentionpersonId="{8bb43bbb-ea27-4ed0-8d86-cc8ed397bd39}" mentionId="{17099dad-1514-424c-b650-81aa93038499}" startIndex="0" length="24"/>
      <x18tc:mention mentionpersonId="{53e92093-ce3e-49cd-b6ee-ee60e622dac9}" mentionId="{f8ba036f-7ea3-466a-93a8-7177f00a817f}" startIndex="25" length="19"/>
    </x18tc:mentions>
  </x18tc:threadedComment>
  <x18tc:threadedComment ref="B2234" dT="2026-04-03T06:39:49.00" personId="{b8e35eb3-e3e9-4fc6-a65f-9af380832791}" id="{d2f9a80b-e28f-4e77-8c03-486d3df4191b}" done="0">
    <x18tc:text xml:space="preserve">@cmalungu@kcau.ac.ke I have aligned this unit to host department schedule.
Assigned to cmalungu@kcau.ac.ke</x18tc:text>
    <x18tc:mentions>
      <x18tc:mention mentionpersonId="{98aebf5b-8b7f-40a7-9ead-d0264030eb36}" mentionId="{fb5c4b15-ca38-4746-b7de-efa17d09c62e}" startIndex="0" length="20"/>
    </x18tc:mentions>
  </x18tc:threadedComment>
  <x18tc:threadedComment ref="I4902" dT="2026-04-24T04:49:45.00" personId="{7819ae43-f5d7-43ef-bae4-83aa339592c0}" id="{892d6a63-089b-4de9-b326-e803e56742b7}" done="0">
    <x18tc:text xml:space="preserve">@smasese@kcau.ac.ke pls align this with SOT TT &amp; include in the addendum
Assigned to smasese@kcau.ac.ke</x18tc:text>
    <x18tc:mentions>
      <x18tc:mention mentionpersonId="{53e92093-ce3e-49cd-b6ee-ee60e622dac9}" mentionId="{3225365a-a4cd-46b0-b92f-71f9a333ab50}" startIndex="0" length="19"/>
    </x18tc:mentions>
  </x18tc:threadedComment>
  <x18tc:threadedComment ref="G4825" dT="2026-04-10T02:13:29.00" personId="{7819ae43-f5d7-43ef-bae4-83aa339592c0}" id="{68b7922e-849a-4c3c-85e7-3a11b43d6af0}" done="0">
    <x18tc:text xml:space="preserve">help to align streams for this unit at main campus @mwaweru@kcau.ac.ke</x18tc:text>
    <x18tc:mentions>
      <x18tc:mention mentionpersonId="{88a3654e-2d83-4c22-81bf-6f0b7ebe8dde}" mentionId="{2746d36a-3470-4a3c-ae59-1b305aa08345}" startIndex="51" length="19"/>
    </x18tc:mentions>
  </x18tc:threadedComment>
  <x18tc:threadedComment ref="I4104" dT="2026-04-10T02:19:19.00" personId="{b8e35eb3-e3e9-4fc6-a65f-9af380832791}" id="{2e27a731-5100-4163-8952-b0f7016b09c2}" done="0">
    <x18tc:text xml:space="preserve">@pkabuka@kcau.ac.ke Is this lecturer fit to facilitate this unit?
Assigned to pkabuka@kcau.ac.ke</x18tc:text>
    <x18tc:mentions>
      <x18tc:mention mentionpersonId="{dd6cba86-1104-46af-a003-567dd453ba2e}" mentionId="{5cbfca41-304c-4b1c-a6d1-ddcdbd39cd6a}" startIndex="0" length="19"/>
    </x18tc:mentions>
  </x18tc:threadedComment>
  <x18tc:threadedComment ref="I4104" dT="2026-04-10T09:47:53.00" personId="{8d5a284b-5190-4222-9d07-936bee9695ad}" id="{316bea9d-358e-4e3b-9664-7e237d191c67}" parentId="{2e27a731-5100-4163-8952-b0f7016b09c2}">
    <x18tc:text xml:space="preserve">Yes assign him</x18tc:text>
  </x18tc:threadedComment>
  <x18tc:threadedComment ref="G5021" dT="2026-04-06T19:34:17.00" personId="{0e8d666a-94d5-4ba9-8303-d320a70f7e66}" id="{18b62c15-45d5-46e7-8de2-2e8e3fc9af4b}" done="1">
    <x18tc:text xml:space="preserve">@pkabuka@kcau.ac.ke , PLEASE ASSIGN THIS CLASS.
Assigned to pkabuka@kcau.ac.ke</x18tc:text>
    <x18tc:mentions>
      <x18tc:mention mentionpersonId="{dd6cba86-1104-46af-a003-567dd453ba2e}" mentionId="{5ddbb9ff-e9eb-4b95-b7f3-97001e7f7bfc}" startIndex="0" length="19"/>
    </x18tc:mentions>
  </x18tc:threadedComment>
  <x18tc:threadedComment ref="G5021" dT="2026-04-06T19:59:08.00" personId="{8d5a284b-5190-4222-9d07-936bee9695ad}" id="{1913a3c7-2a6e-4f3c-b74e-8e037e12c611}" parentId="{18b62c15-45d5-46e7-8de2-2e8e3fc9af4b}">
    <x18tc:text xml:space="preserve">We can Assign Dr. Nancy Imbusi</x18tc:text>
  </x18tc:threadedComment>
  <x18tc:threadedComment ref="G5021" dT="2026-04-10T05:25:02.00" personId="{b8e35eb3-e3e9-4fc6-a65f-9af380832791}" id="{357508b0-9c1c-42c8-a3ea-d742d156bbac}" parentId="{18b62c15-45d5-46e7-8de2-2e8e3fc9af4b}">
    <x18tc:text xml:space="preserve">DONE</x18tc:text>
  </x18tc:threadedComment>
  <x18tc:threadedComment ref="G4133" dT="2026-04-06T19:59:37.00" personId="{0e8d666a-94d5-4ba9-8303-d320a70f7e66}" id="{782210c5-9ec0-419c-8bd2-f9b0c38423b4}" done="0">
    <x18tc:text xml:space="preserve">@b.kinuthia@kcau.ac.ke , this lecturer has too many classes. Check other lectures also.
Assigned to b.kinuthia@kcau.ac.ke</x18tc:text>
    <x18tc:mentions>
      <x18tc:mention mentionpersonId="{fdc3c7e4-c93e-43d2-b1cf-4e22cd4c49b3}" mentionId="{67f94e51-6756-4996-8ad4-4fa80c1af629}" startIndex="0" length="22"/>
    </x18tc:mentions>
  </x18tc:threadedComment>
  <x18tc:threadedComment ref="I719" dT="2026-04-05T06:14:59.00" personId="{b8e35eb3-e3e9-4fc6-a65f-9af380832791}" id="{f674c4ab-8066-4893-b8f2-6c8bf0132d42}" done="1">
    <x18tc:text xml:space="preserve">@smasese@kcau.ac.ke @susankimotho@kcau.ac.ke reassign this unit to someone else. Wanjiku Njuguna has excess load
Assigned to smasese@kcau.ac.ke</x18tc:text>
    <x18tc:mentions>
      <x18tc:mention mentionpersonId="{53e92093-ce3e-49cd-b6ee-ee60e622dac9}" mentionId="{da6eb1f9-a718-4a3f-b139-1582d5791911}" startIndex="0" length="19"/>
      <x18tc:mention mentionpersonId="{8bb43bbb-ea27-4ed0-8d86-cc8ed397bd39}" mentionId="{e625bce8-1bc9-45ef-aaad-10a6c4338217}" startIndex="20" length="24"/>
    </x18tc:mentions>
  </x18tc:threadedComment>
  <x18tc:threadedComment ref="I719" dT="2026-04-05T19:44:46.00" personId="{b74aa110-9e60-4369-8fd3-f623cb4620c3}" id="{bce7085b-133e-4a72-8a94-b18cc3f96a98}" parentId="{f674c4ab-8066-4893-b8f2-6c8bf0132d42}">
    <x18tc:text xml:space="preserve">Hey Sarah, please assign Kenneth Macharia this unit. Thank you</x18tc:text>
  </x18tc:threadedComment>
  <x18tc:threadedComment ref="I719" dT="2026-04-06T06:41:04.00" personId="{6a7ef94b-8149-4c15-83d5-288543bce608}" id="{90c3b08d-da6f-415c-a807-2778614ee3f0}" parentId="{f674c4ab-8066-4893-b8f2-6c8bf0132d42}">
    <x18tc:text xml:space="preserve">@susankimotho@kcau.ac.ke I have moved the class to be taught on Monday with other PT group that Wanjiku Njuguna teaches as it was clashing with Social Psychology</x18tc:text>
    <x18tc:mentions>
      <x18tc:mention mentionpersonId="{8bb43bbb-ea27-4ed0-8d86-cc8ed397bd39}" mentionId="{9b3c3d81-d744-434a-b785-6ffbcc8dd643}" startIndex="0" length="24"/>
    </x18tc:mentions>
  </x18tc:threadedComment>
  <x18tc:threadedComment ref="I697" dT="2026-04-05T06:15:49.00" personId="{b8e35eb3-e3e9-4fc6-a65f-9af380832791}" id="{2c83c23f-ade2-4777-a3bd-8dab18d7a4dc}" done="1">
    <x18tc:text xml:space="preserve">@smasese@kcau.ac.ke @susankimotho@kcau.ac.ke reassign this unit to someone else. Wanjiku Njuguna has excess load
Assigned to smasese@kcau.ac.ke</x18tc:text>
    <x18tc:mentions>
      <x18tc:mention mentionpersonId="{53e92093-ce3e-49cd-b6ee-ee60e622dac9}" mentionId="{80744043-0e58-4d03-ad96-367236e3bec3}" startIndex="0" length="19"/>
      <x18tc:mention mentionpersonId="{8bb43bbb-ea27-4ed0-8d86-cc8ed397bd39}" mentionId="{adeb5122-9e59-4b04-b6c5-186dfbf9af50}" startIndex="20" length="24"/>
    </x18tc:mentions>
  </x18tc:threadedComment>
  <x18tc:threadedComment ref="I802" dT="2026-04-05T06:19:07.00" personId="{b8e35eb3-e3e9-4fc6-a65f-9af380832791}" id="{382601da-317a-456a-bd17-570f2939fb3a}" done="0">
    <x18tc:text xml:space="preserve">@smasese@kcau.ac.ke @susankimotho@kcau.ac.ke reassign this unit to someone else. Wanjiku Njuguna has excess load
Assigned to smasese@kcau.ac.ke</x18tc:text>
    <x18tc:mentions>
      <x18tc:mention mentionpersonId="{53e92093-ce3e-49cd-b6ee-ee60e622dac9}" mentionId="{6d7116a2-f557-4b41-b6cd-04b7875749d3}" startIndex="0" length="19"/>
      <x18tc:mention mentionpersonId="{8bb43bbb-ea27-4ed0-8d86-cc8ed397bd39}" mentionId="{f3334406-f10b-40a6-b17f-cb0c73debad9}" startIndex="20" length="24"/>
    </x18tc:mentions>
  </x18tc:threadedComment>
  <x18tc:threadedComment ref="I802" dT="2026-04-05T19:51:20.00" personId="{b74aa110-9e60-4369-8fd3-f623cb4620c3}" id="{f1bb4eaa-f82b-41c8-9b3e-a775c079121c}" parentId="{382601da-317a-456a-bd17-570f2939fb3a}">
    <x18tc:text xml:space="preserve">Hey Sarah, please assign Ann Nkirote this unit. Thank you</x18tc:text>
  </x18tc:threadedComment>
  <x18tc:threadedComment ref="B16" dT="2026-05-05T18:38:50.00" personId="{b0269d6e-797f-4098-a597-345520b6850a}" id="{f9d340a1-1522-4be6-ab59-637a880af66d}" done="0">
    <x18tc:text xml:space="preserve">@mwaweru@kcau.ac.ke this row has an issue
Assigned to mwaweru@kcau.ac.ke</x18tc:text>
    <x18tc:mentions>
      <x18tc:mention mentionpersonId="{88a3654e-2d83-4c22-81bf-6f0b7ebe8dde}" mentionId="{2951f150-64db-41a1-b00b-5866a89863e1}" startIndex="0" length="19"/>
    </x18tc:mentions>
  </x18tc:threadedComment>
  <x18tc:threadedComment ref="B16" dT="2026-05-07T04:29:11.00" personId="{b0269d6e-797f-4098-a597-345520b6850a}" id="{886dd8ab-e125-4e7d-8231-0437ea6adfea}" parentId="{f9d340a1-1522-4be6-ab59-637a880af66d}">
    <x18tc:text xml:space="preserve">@faustin@kcau.ac.ke @b.kinuthia@kcau.ac.ke @rgikera@kcau.ac.ke check on the following
Reassigned to faustin@kcau.ac.ke</x18tc:text>
    <x18tc:mentions>
      <x18tc:mention mentionpersonId="{d8978ef4-1091-4330-9008-755a5a3179f2}" mentionId="{adf858e4-e630-46f5-a18a-61276904f73a}" startIndex="0" length="19"/>
      <x18tc:mention mentionpersonId="{fdc3c7e4-c93e-43d2-b1cf-4e22cd4c49b3}" mentionId="{3e1aa438-1bba-4d07-8677-c4a97a7b21af}" startIndex="20" length="22"/>
      <x18tc:mention mentionpersonId="{66d6b9b8-5b7a-4af5-b3e2-59671bce95cf}" mentionId="{04282a23-97fc-497c-9df8-70ace4f1a07e}" startIndex="43" length="19"/>
    </x18tc:mentions>
  </x18tc:threadedComment>
  <x18tc:threadedComment ref="G942" dT="2026-05-05T18:43:24.00" personId="{b0269d6e-797f-4098-a597-345520b6850a}" id="{4b4f7969-d04a-4811-956b-c8ae02e7d970}" done="0">
    <x18tc:text xml:space="preserve">@b.kinuthia@kcau.ac.ke this unit has mixed mode of LMS campus and is offered in two days
Assigned to b.kinuthia@kcau.ac.ke</x18tc:text>
    <x18tc:mentions>
      <x18tc:mention mentionpersonId="{fdc3c7e4-c93e-43d2-b1cf-4e22cd4c49b3}" mentionId="{7c791ccc-80ce-4bd1-8971-99d9082a3fdf}" startIndex="0" length="22"/>
    </x18tc:mentions>
  </x18tc:threadedComment>
  <x18tc:threadedComment ref="I2205" dT="2026-04-04T04:21:01.00" personId="{b8e35eb3-e3e9-4fc6-a65f-9af380832791}" id="{32760664-e2ff-4c1a-8745-7021dba0f8fb}" done="0">
    <x18tc:text xml:space="preserve">@cmalungu@kcau.ac.ke @amulinge@kcau.ac.ke @rgikera@kcau.ac.ke This lecturer and several others at SOT have exceeded maximum possible load.
Assigned to cmalungu@kcau.ac.ke</x18tc:text>
    <x18tc:mentions>
      <x18tc:mention mentionpersonId="{98aebf5b-8b7f-40a7-9ead-d0264030eb36}" mentionId="{63b83ca5-b992-466f-8654-8b1ad58ce35b}" startIndex="0" length="20"/>
      <x18tc:mention mentionpersonId="{b42a0d15-9ec1-494c-816e-2158f7197992}" mentionId="{13038027-c353-4f92-a2f8-3f9946c87090}" startIndex="21" length="20"/>
      <x18tc:mention mentionpersonId="{66d6b9b8-5b7a-4af5-b3e2-59671bce95cf}" mentionId="{a1cfde42-2ab6-4af5-8403-b29a999ad747}" startIndex="42" length="19"/>
    </x18tc:mentions>
  </x18tc:threadedComment>
  <x18tc:threadedComment ref="I4443" dT="2026-04-05T06:14:06.00" personId="{b8e35eb3-e3e9-4fc6-a65f-9af380832791}" id="{8d1d07f4-03e7-4b57-b478-a8e20490eab5}" done="1">
    <x18tc:text xml:space="preserve">@smasese@kcau.ac.ke @susankimotho@kcau.ac.ke reassign this unit to someone else. Wanjiku Njuguna has excess load
Assigned to smasese@kcau.ac.ke</x18tc:text>
    <x18tc:mentions>
      <x18tc:mention mentionpersonId="{53e92093-ce3e-49cd-b6ee-ee60e622dac9}" mentionId="{6b727eb8-9120-4180-8aea-0d8cd31af40b}" startIndex="0" length="19"/>
      <x18tc:mention mentionpersonId="{8bb43bbb-ea27-4ed0-8d86-cc8ed397bd39}" mentionId="{52775986-14a2-4302-a668-547d476d3141}" startIndex="20" length="24"/>
    </x18tc:mentions>
  </x18tc:threadedComment>
  <x18tc:threadedComment ref="I4443" dT="2026-04-05T19:44:23.00" personId="{b74aa110-9e60-4369-8fd3-f623cb4620c3}" id="{cf06452a-9bf6-4fa6-a11a-102d554ebc4e}" parentId="{8d1d07f4-03e7-4b57-b478-a8e20490eab5}">
    <x18tc:text xml:space="preserve">Hey Sarah, please assign Ann Nkirote this unit. Thank you</x18tc:text>
  </x18tc:threadedComment>
  <x18tc:threadedComment ref="C19" dT="2026-05-05T12:54:42.00" personId="{0e8d666a-94d5-4ba9-8303-d320a70f7e66}" id="{27068879-c94b-4b3a-b70d-0b9b38465e99}" done="1">
    <x18tc:text xml:space="preserve">@smasese@kca.ac.ke , and  @mwangij@kcau.ac.ke . PLEASE check the timing of this class if it meant to be taught by a Admin Staff.
Assigned to mwangij@kcau.ac.ke</x18tc:text>
    <x18tc:mentions>
      <x18tc:mention mentionpersonId="{d496911e-27b6-4f8b-9961-bf4e71f25201}" mentionId="{9f708d2d-f1d9-40dd-842c-c86029462715}" startIndex="0" length="18"/>
      <x18tc:mention mentionpersonId="{0fb3fd7e-c7d2-4141-95d7-1793468bcf58}" mentionId="{78f99c44-ebea-493b-a078-22c22b0c02eb}" startIndex="26" length="19"/>
    </x18tc:mentions>
  </x18tc:threadedComment>
  <x18tc:threadedComment ref="F26" dT="2026-05-05T12:56:43.00" personId="{0e8d666a-94d5-4ba9-8303-d320a70f7e66}" id="{36d9265b-0db2-47b0-ae1c-1c7a47b7ffbf}" done="1">
    <x18tc:text xml:space="preserve">@mwangij@kcau.ac.ke , please use the equivalent NEW unit code.
Assigned to mwangij@kcau.ac.ke</x18tc:text>
    <x18tc:mentions>
      <x18tc:mention mentionpersonId="{0fb3fd7e-c7d2-4141-95d7-1793468bcf58}" mentionId="{3535a690-ef27-410f-9c02-3e79a06c1902}" startIndex="0" length="19"/>
    </x18tc:mentions>
  </x18tc:threadedComment>
  <x18tc:threadedComment ref="G3072" dT="2026-05-04T08:01:51.00" personId="{7819ae43-f5d7-43ef-bae4-83aa339592c0}" id="{1e3d7ad7-855b-4dea-b1c4-d1be72ec9c3b}" done="0">
    <x18tc:text xml:space="preserve">Awaiting new staff no.</x18tc:text>
  </x18tc:threadedComment>
  <x18tc:threadedComment ref="E1" dT="2026-05-03T15:34:24.00" personId="{b0269d6e-797f-4098-a597-345520b6850a}" id="{3109a190-0c8a-4e47-ae3f-8b9c4b248e89}" done="0">
    <x18tc:text xml:space="preserve">@cmalungu@kcau.ac.ke @amulinge@kcau.ac.ke Please advise why we have some lecturers with 13 units.
Assigned to cmalungu@kcau.ac.ke</x18tc:text>
    <x18tc:mentions>
      <x18tc:mention mentionpersonId="{98aebf5b-8b7f-40a7-9ead-d0264030eb36}" mentionId="{48eaeb58-9fac-434b-a711-7eb36c75f07a}" startIndex="0" length="20"/>
      <x18tc:mention mentionpersonId="{b42a0d15-9ec1-494c-816e-2158f7197992}" mentionId="{ffab1083-b862-4651-89d0-acd0378a0ad0}" startIndex="21" length="20"/>
    </x18tc:mentions>
  </x18tc:threadedComment>
  <x18tc:threadedComment ref="E1" dT="2026-05-04T05:55:19.00" personId="{7819ae43-f5d7-43ef-bae4-83aa339592c0}" id="{f3af1303-24c7-4fb3-8bb6-8057706a9289}" parentId="{3109a190-0c8a-4e47-ae3f-8b9c4b248e89}">
    <x18tc:text xml:space="preserve">Doc. That should not be the case. I will recheck and align</x18tc:text>
  </x18tc:threadedComment>
  <x18tc:threadedComment ref="G452" dT="2026-05-03T15:32:50.00" personId="{b8e35eb3-e3e9-4fc6-a65f-9af380832791}" id="{f2c17dcd-194a-4155-a32a-2a6a252dc334}" done="1">
    <x18tc:text xml:space="preserve">@cgithira@kcau.ac.ke This unit cannot fit on Wednesday 1400-1700 Hrs since the groups have another class. Let's have it on tuesday 1100-1400 HRS.
Assigned to cgithira@kcau.ac.ke</x18tc:text>
    <x18tc:mentions>
      <x18tc:mention mentionpersonId="{b3731019-c926-43fb-a87e-20038c5325cd}" mentionId="{e025499c-7e89-4207-b001-19380cebb5a0}" startIndex="0" length="20"/>
    </x18tc:mentions>
  </x18tc:threadedComment>
  <x18tc:threadedComment ref="G452" dT="2026-05-03T15:38:25.00" personId="{b0269d6e-797f-4098-a597-345520b6850a}" id="{db315f50-2093-4871-80e6-5b9aafcfb486}" parentId="{f2c17dcd-194a-4155-a32a-2a6a252dc334}">
    <x18tc:text xml:space="preserve">@mwaweru@kcau.ac.ke we have it on Wednesday at 8am. Then it missing domicile department in some row
Reassigned to mwaweru@kcau.ac.ke</x18tc:text>
    <x18tc:mentions>
      <x18tc:mention mentionpersonId="{88a3654e-2d83-4c22-81bf-6f0b7ebe8dde}" mentionId="{c05ca05b-44cc-4f72-a4af-cbb808da83da}" startIndex="0" length="19"/>
    </x18tc:mentions>
  </x18tc:threadedComment>
  <x18tc:threadedComment ref="G452" dT="2026-05-03T15:50:17.00" personId="{b8e35eb3-e3e9-4fc6-a65f-9af380832791}" id="{424e9d34-9ab4-4696-849f-3e2c4d8d1abe}" parentId="{f2c17dcd-194a-4155-a32a-2a6a252dc334}">
    <x18tc:text xml:space="preserve">Marked as done</x18tc:text>
  </x18tc:threadedComment>
</x18tc:ThreadedComments>
</file>

<file path=xl/threadedComments/threadedComment5.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F1" dT="2026-03-27T14:00:24.00" personId="{0e8d666a-94d5-4ba9-8303-d320a70f7e66}" id="{65a68445-81c6-4e9a-b045-c626cd55bf67}" done="0">
    <x18tc:text xml:space="preserve">@rgikera@kcau.ac.ke @pabuonji@kcau.ac.ke @kmugoye@kcau.ac.ke @pkariuki@kcau.ac.ke @pkabuka@kcau.ac.ke @fjunge@kcau.ac.ke @susankimotho@kcau.ac.ke @mwangij@kcau.ac.ke @zokoth@kcau.ac.ke @smwangangi@kcau.ac.ke @lmbom@kcau.ac.ke @brendajuma@kcau.ac.ke @j.kimani@kcau.ac.ke Dear Colleagues,Please populate Column F. Teh Workload is indicated interms of number of WEEKLY HOURS PER YEAR. Let me know if you have any questions.
Assigned to rgikera@kcau.ac.ke</x18tc:text>
    <x18tc:mentions>
      <x18tc:mention mentionpersonId="{66d6b9b8-5b7a-4af5-b3e2-59671bce95cf}" mentionId="{ef42c505-3895-49a7-a8d7-a85e44e06a41}" startIndex="0" length="19"/>
      <x18tc:mention mentionpersonId="{84a48992-8cc5-41bc-8e41-aaed9657ee4e}" mentionId="{6be270b4-6456-4cda-b2e0-02c47f7d8756}" startIndex="20" length="20"/>
      <x18tc:mention mentionpersonId="{e05bae64-9d07-4950-98e2-7d9d1fa5bc1c}" mentionId="{ee044726-2953-444a-81b0-ff3ecefbbc50}" startIndex="41" length="19"/>
      <x18tc:mention mentionpersonId="{09a12f0e-7fab-4120-a68b-b2a2f3c714e6}" mentionId="{701ebd89-38e7-48e0-8784-a555e3756a06}" startIndex="61" length="20"/>
      <x18tc:mention mentionpersonId="{dd6cba86-1104-46af-a003-567dd453ba2e}" mentionId="{3d3ecd59-55d3-4672-bf1f-a25f103745be}" startIndex="82" length="19"/>
      <x18tc:mention mentionpersonId="{66e15ee5-e1cd-46c0-ba25-087cc9c97c87}" mentionId="{5f413941-dadb-44d1-987a-57d2c3b84988}" startIndex="102" length="18"/>
      <x18tc:mention mentionpersonId="{8bb43bbb-ea27-4ed0-8d86-cc8ed397bd39}" mentionId="{52fa072e-62de-44e4-ab35-a5dfad8c4034}" startIndex="121" length="24"/>
      <x18tc:mention mentionpersonId="{0fb3fd7e-c7d2-4141-95d7-1793468bcf58}" mentionId="{58e47d44-391d-4c75-9a3c-f9f28168c1ce}" startIndex="146" length="19"/>
      <x18tc:mention mentionpersonId="{e1f234fd-1626-43e3-9ad5-9c84c3d43528}" mentionId="{1c333b63-e865-4760-b841-fd47319c928a}" startIndex="166" length="18"/>
      <x18tc:mention mentionpersonId="{57551bf1-083d-4638-8d67-cc3b2f14a00a}" mentionId="{c872e4c9-e7f1-4349-8bfb-845bd54d24ae}" startIndex="185" length="22"/>
      <x18tc:mention mentionpersonId="{b88303ca-6428-46b4-b6b7-d90034e0c1af}" mentionId="{f506966e-67a7-460d-a9e0-5e4a0403d987}" startIndex="208" length="17"/>
      <x18tc:mention mentionpersonId="{fb0cf732-08db-4a18-a141-8e35df9b806a}" mentionId="{868402af-bd90-4a45-aeb7-eef7269cf0a9}" startIndex="226" length="22"/>
      <x18tc:mention mentionpersonId="{6a758629-371b-4ea0-be05-e79f4a1c11ac}" mentionId="{14abc7d3-0146-4c22-910d-a77af865de5b}" startIndex="249" length="20"/>
    </x18tc:mentions>
  </x18tc:threadedComment>
</x18tc:ThreadedComments>
</file>

<file path=xl/threadedComments/threadedComment7.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C301" dT="2026-04-01T06:01:02.00" personId="{0e8d666a-94d5-4ba9-8303-d320a70f7e66}" id="{249b1b04-2cec-4134-9859-bff32ced0f36}" done="0">
    <x18tc:text xml:space="preserve">@b.kinuthia@kcau.ac.ke , LET US UPDATE HERE. I have set a function to pull data from here for each unit code.
Assigned to b.kinuthia@kcau.ac.ke</x18tc:text>
    <x18tc:mentions>
      <x18tc:mention mentionpersonId="{fdc3c7e4-c93e-43d2-b1cf-4e22cd4c49b3}" mentionId="{c79be684-333c-4f3e-abfc-1ebba96f7aa3}" startIndex="0" length="22"/>
    </x18tc:mentions>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5" Type="http://schemas.microsoft.com/office/2017/10/relationships/threadedComment" Target="../threadedComments/threadedComment1.xml"/><Relationship Id="rId4" Type="http://schemas.microsoft.com/office/2019/04/relationships/documenttask" Target="../documenttasks/documenttask1.xml"/></Relationships>
</file>

<file path=xl/worksheets/_rels/sheet5.xml.rels><?xml version="1.0" encoding="UTF-8" standalone="yes"?>
<Relationships xmlns="http://schemas.openxmlformats.org/package/2006/relationships"><Relationship Id="rId3" Type="http://schemas.microsoft.com/office/2019/04/relationships/documenttask" Target="../documenttasks/documenttask2.xml"/><Relationship Id="rId2" Type="http://schemas.openxmlformats.org/officeDocument/2006/relationships/comments" Target="../comments2.xml"/><Relationship Id="rId1" Type="http://schemas.openxmlformats.org/officeDocument/2006/relationships/vmlDrawing" Target="../drawings/vmlDrawing2.vml"/><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bin"/><Relationship Id="rId5" Type="http://schemas.microsoft.com/office/2017/10/relationships/threadedComment" Target="../threadedComments/threadedComment4.xml"/><Relationship Id="rId4" Type="http://schemas.microsoft.com/office/2019/04/relationships/documenttask" Target="../documenttasks/documenttask4.xml"/></Relationships>
</file>

<file path=xl/worksheets/_rels/sheet8.xml.rels><?xml version="1.0" encoding="UTF-8" standalone="yes"?>
<Relationships xmlns="http://schemas.openxmlformats.org/package/2006/relationships"><Relationship Id="rId3" Type="http://schemas.microsoft.com/office/2019/04/relationships/documenttask" Target="../documenttasks/documenttask5.xml"/><Relationship Id="rId2" Type="http://schemas.openxmlformats.org/officeDocument/2006/relationships/comments" Target="../comments4.xml"/><Relationship Id="rId1" Type="http://schemas.openxmlformats.org/officeDocument/2006/relationships/vmlDrawing" Target="../drawings/vmlDrawing4.vml"/><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microsoft.com/office/2019/04/relationships/documenttask" Target="../documenttasks/documenttask7.xml"/><Relationship Id="rId2" Type="http://schemas.openxmlformats.org/officeDocument/2006/relationships/comments" Target="../comments5.xml"/><Relationship Id="rId1" Type="http://schemas.openxmlformats.org/officeDocument/2006/relationships/vmlDrawing" Target="../drawings/vmlDrawing5.vml"/><Relationship Id="rId4" Type="http://schemas.microsoft.com/office/2017/10/relationships/threadedComment" Target="../threadedComments/threadedComment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J1996"/>
  <sheetViews>
    <sheetView showGridLines="0" workbookViewId="0"/>
  </sheetViews>
  <sheetFormatPr defaultColWidth="12.6640625" defaultRowHeight="15" customHeight="1"/>
  <sheetData>
    <row r="1" spans="1:10">
      <c r="A1" s="305" t="s">
        <v>5751</v>
      </c>
      <c r="B1" s="306" t="s">
        <v>6490</v>
      </c>
      <c r="C1" s="3"/>
      <c r="D1" s="3"/>
      <c r="E1" s="3"/>
      <c r="F1" s="3"/>
      <c r="G1" s="3"/>
      <c r="H1" s="3"/>
      <c r="I1" s="3"/>
    </row>
    <row r="2" spans="1:10">
      <c r="A2" s="305" t="s">
        <v>5746</v>
      </c>
      <c r="B2" s="307" t="s">
        <v>5718</v>
      </c>
      <c r="C2" s="3"/>
      <c r="D2" s="3"/>
      <c r="E2" s="3"/>
      <c r="F2" s="3"/>
      <c r="G2" s="3"/>
      <c r="H2" s="3"/>
      <c r="I2" s="3"/>
    </row>
    <row r="3" spans="1:10">
      <c r="C3" s="3"/>
      <c r="D3" s="3"/>
      <c r="E3" s="3"/>
      <c r="F3" s="3"/>
      <c r="G3" s="3"/>
      <c r="H3" s="3"/>
      <c r="I3" s="3"/>
    </row>
    <row r="4" spans="1:10">
      <c r="A4" s="288" t="s">
        <v>0</v>
      </c>
      <c r="B4" s="288" t="s">
        <v>1</v>
      </c>
      <c r="C4" s="289"/>
      <c r="D4" s="289"/>
      <c r="E4" s="289"/>
      <c r="F4" s="289"/>
      <c r="G4" s="289"/>
      <c r="H4" s="289"/>
      <c r="I4" s="289"/>
      <c r="J4" s="290"/>
    </row>
    <row r="5" spans="1:10">
      <c r="A5" s="288" t="s">
        <v>2</v>
      </c>
      <c r="B5" s="291" t="s">
        <v>5760</v>
      </c>
      <c r="C5" s="292" t="s">
        <v>5771</v>
      </c>
      <c r="D5" s="292" t="s">
        <v>5804</v>
      </c>
      <c r="E5" s="292" t="s">
        <v>5754</v>
      </c>
      <c r="F5" s="292" t="s">
        <v>5865</v>
      </c>
      <c r="G5" s="292" t="s">
        <v>5863</v>
      </c>
      <c r="H5" s="292" t="s">
        <v>5816</v>
      </c>
      <c r="I5" s="292" t="s">
        <v>5833</v>
      </c>
      <c r="J5" s="297" t="s">
        <v>3</v>
      </c>
    </row>
    <row r="6" spans="1:10">
      <c r="A6" s="291" t="s">
        <v>2663</v>
      </c>
      <c r="B6" s="293">
        <v>1</v>
      </c>
      <c r="C6" s="294">
        <v>5</v>
      </c>
      <c r="D6" s="294">
        <v>3</v>
      </c>
      <c r="E6" s="294"/>
      <c r="F6" s="294"/>
      <c r="G6" s="294"/>
      <c r="H6" s="294"/>
      <c r="I6" s="294"/>
      <c r="J6" s="298">
        <v>9</v>
      </c>
    </row>
    <row r="7" spans="1:10">
      <c r="A7" s="299" t="s">
        <v>2665</v>
      </c>
      <c r="B7" s="295">
        <v>1</v>
      </c>
      <c r="C7" s="296">
        <v>6</v>
      </c>
      <c r="D7" s="296">
        <v>1</v>
      </c>
      <c r="E7" s="296"/>
      <c r="F7" s="296"/>
      <c r="G7" s="296"/>
      <c r="H7" s="296">
        <v>1</v>
      </c>
      <c r="I7" s="296"/>
      <c r="J7" s="300">
        <v>9</v>
      </c>
    </row>
    <row r="8" spans="1:10">
      <c r="A8" s="299" t="s">
        <v>2672</v>
      </c>
      <c r="B8" s="295"/>
      <c r="C8" s="296">
        <v>2</v>
      </c>
      <c r="D8" s="296"/>
      <c r="E8" s="296">
        <v>1</v>
      </c>
      <c r="F8" s="296"/>
      <c r="G8" s="296"/>
      <c r="H8" s="296"/>
      <c r="I8" s="296"/>
      <c r="J8" s="300">
        <v>3</v>
      </c>
    </row>
    <row r="9" spans="1:10">
      <c r="A9" s="299" t="s">
        <v>2675</v>
      </c>
      <c r="B9" s="295">
        <v>1</v>
      </c>
      <c r="C9" s="296">
        <v>2</v>
      </c>
      <c r="D9" s="296">
        <v>2</v>
      </c>
      <c r="E9" s="296"/>
      <c r="F9" s="296"/>
      <c r="G9" s="296"/>
      <c r="H9" s="296"/>
      <c r="I9" s="296"/>
      <c r="J9" s="300">
        <v>5</v>
      </c>
    </row>
    <row r="10" spans="1:10">
      <c r="A10" s="299" t="s">
        <v>2676</v>
      </c>
      <c r="B10" s="295">
        <v>1</v>
      </c>
      <c r="C10" s="296">
        <v>2</v>
      </c>
      <c r="D10" s="296">
        <v>2</v>
      </c>
      <c r="E10" s="296"/>
      <c r="F10" s="296"/>
      <c r="G10" s="296"/>
      <c r="H10" s="296">
        <v>1</v>
      </c>
      <c r="I10" s="296"/>
      <c r="J10" s="300">
        <v>6</v>
      </c>
    </row>
    <row r="11" spans="1:10">
      <c r="A11" s="299" t="s">
        <v>5628</v>
      </c>
      <c r="B11" s="295"/>
      <c r="C11" s="296"/>
      <c r="D11" s="296"/>
      <c r="E11" s="296"/>
      <c r="F11" s="296"/>
      <c r="G11" s="296"/>
      <c r="H11" s="296"/>
      <c r="I11" s="296">
        <v>0</v>
      </c>
      <c r="J11" s="300">
        <v>0</v>
      </c>
    </row>
    <row r="12" spans="1:10">
      <c r="A12" s="299" t="s">
        <v>2678</v>
      </c>
      <c r="B12" s="295"/>
      <c r="C12" s="296">
        <v>4</v>
      </c>
      <c r="D12" s="296">
        <v>2</v>
      </c>
      <c r="E12" s="296"/>
      <c r="F12" s="296"/>
      <c r="G12" s="296"/>
      <c r="H12" s="296"/>
      <c r="I12" s="296">
        <v>1</v>
      </c>
      <c r="J12" s="300">
        <v>7</v>
      </c>
    </row>
    <row r="13" spans="1:10">
      <c r="A13" s="299" t="s">
        <v>2682</v>
      </c>
      <c r="B13" s="295"/>
      <c r="C13" s="296">
        <v>1</v>
      </c>
      <c r="D13" s="296"/>
      <c r="E13" s="296"/>
      <c r="F13" s="296"/>
      <c r="G13" s="296">
        <v>1</v>
      </c>
      <c r="H13" s="296"/>
      <c r="I13" s="296"/>
      <c r="J13" s="300">
        <v>2</v>
      </c>
    </row>
    <row r="14" spans="1:10">
      <c r="A14" s="299" t="s">
        <v>2684</v>
      </c>
      <c r="B14" s="295">
        <v>1</v>
      </c>
      <c r="C14" s="296"/>
      <c r="D14" s="296">
        <v>1</v>
      </c>
      <c r="E14" s="296"/>
      <c r="F14" s="296"/>
      <c r="G14" s="296"/>
      <c r="H14" s="296"/>
      <c r="I14" s="296"/>
      <c r="J14" s="300">
        <v>2</v>
      </c>
    </row>
    <row r="15" spans="1:10">
      <c r="A15" s="299" t="s">
        <v>2686</v>
      </c>
      <c r="B15" s="295"/>
      <c r="C15" s="296">
        <v>1</v>
      </c>
      <c r="D15" s="296"/>
      <c r="E15" s="296">
        <v>1</v>
      </c>
      <c r="F15" s="296"/>
      <c r="G15" s="296"/>
      <c r="H15" s="296"/>
      <c r="I15" s="296"/>
      <c r="J15" s="300">
        <v>2</v>
      </c>
    </row>
    <row r="16" spans="1:10">
      <c r="A16" s="299" t="s">
        <v>2688</v>
      </c>
      <c r="B16" s="295"/>
      <c r="C16" s="296">
        <v>2</v>
      </c>
      <c r="D16" s="296"/>
      <c r="E16" s="296">
        <v>1</v>
      </c>
      <c r="F16" s="296"/>
      <c r="G16" s="296"/>
      <c r="H16" s="296"/>
      <c r="I16" s="296"/>
      <c r="J16" s="300">
        <v>3</v>
      </c>
    </row>
    <row r="17" spans="1:10">
      <c r="A17" s="299" t="s">
        <v>2689</v>
      </c>
      <c r="B17" s="295"/>
      <c r="C17" s="296">
        <v>0</v>
      </c>
      <c r="D17" s="296"/>
      <c r="E17" s="296">
        <v>1</v>
      </c>
      <c r="F17" s="296"/>
      <c r="G17" s="296"/>
      <c r="H17" s="296"/>
      <c r="I17" s="296"/>
      <c r="J17" s="300">
        <v>1</v>
      </c>
    </row>
    <row r="18" spans="1:10">
      <c r="A18" s="299" t="s">
        <v>2690</v>
      </c>
      <c r="B18" s="295"/>
      <c r="C18" s="296"/>
      <c r="D18" s="296">
        <v>1</v>
      </c>
      <c r="E18" s="296"/>
      <c r="F18" s="296"/>
      <c r="G18" s="296"/>
      <c r="H18" s="296"/>
      <c r="I18" s="296"/>
      <c r="J18" s="300">
        <v>1</v>
      </c>
    </row>
    <row r="19" spans="1:10">
      <c r="A19" s="299" t="s">
        <v>2692</v>
      </c>
      <c r="B19" s="295"/>
      <c r="C19" s="296">
        <v>1</v>
      </c>
      <c r="D19" s="296"/>
      <c r="E19" s="296">
        <v>1</v>
      </c>
      <c r="F19" s="296"/>
      <c r="G19" s="296"/>
      <c r="H19" s="296"/>
      <c r="I19" s="296"/>
      <c r="J19" s="300">
        <v>2</v>
      </c>
    </row>
    <row r="20" spans="1:10">
      <c r="A20" s="299" t="s">
        <v>2694</v>
      </c>
      <c r="B20" s="295">
        <v>1</v>
      </c>
      <c r="C20" s="296">
        <v>1</v>
      </c>
      <c r="D20" s="296">
        <v>2</v>
      </c>
      <c r="E20" s="296"/>
      <c r="F20" s="296"/>
      <c r="G20" s="296"/>
      <c r="H20" s="296">
        <v>1</v>
      </c>
      <c r="I20" s="296"/>
      <c r="J20" s="300">
        <v>5</v>
      </c>
    </row>
    <row r="21" spans="1:10">
      <c r="A21" s="299" t="s">
        <v>5227</v>
      </c>
      <c r="B21" s="295"/>
      <c r="C21" s="296">
        <v>1</v>
      </c>
      <c r="D21" s="296"/>
      <c r="E21" s="296">
        <v>1</v>
      </c>
      <c r="F21" s="296"/>
      <c r="G21" s="296"/>
      <c r="H21" s="296"/>
      <c r="I21" s="296"/>
      <c r="J21" s="300">
        <v>2</v>
      </c>
    </row>
    <row r="22" spans="1:10">
      <c r="A22" s="299" t="s">
        <v>2696</v>
      </c>
      <c r="B22" s="295"/>
      <c r="C22" s="296">
        <v>1</v>
      </c>
      <c r="D22" s="296"/>
      <c r="E22" s="296">
        <v>1</v>
      </c>
      <c r="F22" s="296"/>
      <c r="G22" s="296"/>
      <c r="H22" s="296"/>
      <c r="I22" s="296"/>
      <c r="J22" s="300">
        <v>2</v>
      </c>
    </row>
    <row r="23" spans="1:10">
      <c r="A23" s="299" t="s">
        <v>2700</v>
      </c>
      <c r="B23" s="295"/>
      <c r="C23" s="296">
        <v>1</v>
      </c>
      <c r="D23" s="296"/>
      <c r="E23" s="296">
        <v>1</v>
      </c>
      <c r="F23" s="296"/>
      <c r="G23" s="296"/>
      <c r="H23" s="296"/>
      <c r="I23" s="296"/>
      <c r="J23" s="300">
        <v>2</v>
      </c>
    </row>
    <row r="24" spans="1:10">
      <c r="A24" s="299" t="s">
        <v>2702</v>
      </c>
      <c r="B24" s="295"/>
      <c r="C24" s="296">
        <v>1</v>
      </c>
      <c r="D24" s="296"/>
      <c r="E24" s="296">
        <v>1</v>
      </c>
      <c r="F24" s="296"/>
      <c r="G24" s="296"/>
      <c r="H24" s="296"/>
      <c r="I24" s="296"/>
      <c r="J24" s="300">
        <v>2</v>
      </c>
    </row>
    <row r="25" spans="1:10">
      <c r="A25" s="299" t="s">
        <v>2704</v>
      </c>
      <c r="B25" s="295"/>
      <c r="C25" s="296">
        <v>1</v>
      </c>
      <c r="D25" s="296"/>
      <c r="E25" s="296"/>
      <c r="F25" s="296"/>
      <c r="G25" s="296"/>
      <c r="H25" s="296"/>
      <c r="I25" s="296"/>
      <c r="J25" s="300">
        <v>1</v>
      </c>
    </row>
    <row r="26" spans="1:10">
      <c r="A26" s="299" t="s">
        <v>2706</v>
      </c>
      <c r="B26" s="295"/>
      <c r="C26" s="296">
        <v>1</v>
      </c>
      <c r="D26" s="296"/>
      <c r="E26" s="296">
        <v>1</v>
      </c>
      <c r="F26" s="296"/>
      <c r="G26" s="296"/>
      <c r="H26" s="296"/>
      <c r="I26" s="296"/>
      <c r="J26" s="300">
        <v>2</v>
      </c>
    </row>
    <row r="27" spans="1:10">
      <c r="A27" s="299" t="s">
        <v>2708</v>
      </c>
      <c r="B27" s="295"/>
      <c r="C27" s="296"/>
      <c r="D27" s="296">
        <v>1</v>
      </c>
      <c r="E27" s="296"/>
      <c r="F27" s="296"/>
      <c r="G27" s="296"/>
      <c r="H27" s="296"/>
      <c r="I27" s="296"/>
      <c r="J27" s="300">
        <v>1</v>
      </c>
    </row>
    <row r="28" spans="1:10">
      <c r="A28" s="299" t="s">
        <v>2712</v>
      </c>
      <c r="B28" s="295"/>
      <c r="C28" s="296"/>
      <c r="D28" s="296">
        <v>1</v>
      </c>
      <c r="E28" s="296"/>
      <c r="F28" s="296"/>
      <c r="G28" s="296"/>
      <c r="H28" s="296"/>
      <c r="I28" s="296"/>
      <c r="J28" s="300">
        <v>1</v>
      </c>
    </row>
    <row r="29" spans="1:10">
      <c r="A29" s="299" t="s">
        <v>2716</v>
      </c>
      <c r="B29" s="295"/>
      <c r="C29" s="296"/>
      <c r="D29" s="296">
        <v>1</v>
      </c>
      <c r="E29" s="296"/>
      <c r="F29" s="296"/>
      <c r="G29" s="296"/>
      <c r="H29" s="296">
        <v>1</v>
      </c>
      <c r="I29" s="296"/>
      <c r="J29" s="300">
        <v>2</v>
      </c>
    </row>
    <row r="30" spans="1:10">
      <c r="A30" s="299" t="s">
        <v>2718</v>
      </c>
      <c r="B30" s="295"/>
      <c r="C30" s="296"/>
      <c r="D30" s="296">
        <v>1</v>
      </c>
      <c r="E30" s="296"/>
      <c r="F30" s="296"/>
      <c r="G30" s="296"/>
      <c r="H30" s="296"/>
      <c r="I30" s="296"/>
      <c r="J30" s="300">
        <v>1</v>
      </c>
    </row>
    <row r="31" spans="1:10">
      <c r="A31" s="299" t="s">
        <v>2720</v>
      </c>
      <c r="B31" s="295"/>
      <c r="C31" s="296"/>
      <c r="D31" s="296">
        <v>1</v>
      </c>
      <c r="E31" s="296"/>
      <c r="F31" s="296"/>
      <c r="G31" s="296"/>
      <c r="H31" s="296">
        <v>1</v>
      </c>
      <c r="I31" s="296"/>
      <c r="J31" s="300">
        <v>2</v>
      </c>
    </row>
    <row r="32" spans="1:10">
      <c r="A32" s="299" t="s">
        <v>2722</v>
      </c>
      <c r="B32" s="295"/>
      <c r="C32" s="296"/>
      <c r="D32" s="296">
        <v>1</v>
      </c>
      <c r="E32" s="296"/>
      <c r="F32" s="296"/>
      <c r="G32" s="296"/>
      <c r="H32" s="296">
        <v>1</v>
      </c>
      <c r="I32" s="296"/>
      <c r="J32" s="300">
        <v>2</v>
      </c>
    </row>
    <row r="33" spans="1:10">
      <c r="A33" s="299" t="s">
        <v>2724</v>
      </c>
      <c r="B33" s="295"/>
      <c r="C33" s="296"/>
      <c r="D33" s="296">
        <v>1</v>
      </c>
      <c r="E33" s="296"/>
      <c r="F33" s="296"/>
      <c r="G33" s="296"/>
      <c r="H33" s="296"/>
      <c r="I33" s="296"/>
      <c r="J33" s="300">
        <v>1</v>
      </c>
    </row>
    <row r="34" spans="1:10">
      <c r="A34" s="299" t="s">
        <v>2726</v>
      </c>
      <c r="B34" s="295"/>
      <c r="C34" s="296"/>
      <c r="D34" s="296">
        <v>1</v>
      </c>
      <c r="E34" s="296"/>
      <c r="F34" s="296"/>
      <c r="G34" s="296"/>
      <c r="H34" s="296"/>
      <c r="I34" s="296"/>
      <c r="J34" s="300">
        <v>1</v>
      </c>
    </row>
    <row r="35" spans="1:10">
      <c r="A35" s="299" t="s">
        <v>2732</v>
      </c>
      <c r="B35" s="295"/>
      <c r="C35" s="296"/>
      <c r="D35" s="296">
        <v>1</v>
      </c>
      <c r="E35" s="296"/>
      <c r="F35" s="296"/>
      <c r="G35" s="296"/>
      <c r="H35" s="296"/>
      <c r="I35" s="296"/>
      <c r="J35" s="300">
        <v>1</v>
      </c>
    </row>
    <row r="36" spans="1:10">
      <c r="A36" s="299" t="s">
        <v>2752</v>
      </c>
      <c r="B36" s="295"/>
      <c r="C36" s="296">
        <v>1</v>
      </c>
      <c r="D36" s="296"/>
      <c r="E36" s="296"/>
      <c r="F36" s="296"/>
      <c r="G36" s="296"/>
      <c r="H36" s="296"/>
      <c r="I36" s="296"/>
      <c r="J36" s="300">
        <v>1</v>
      </c>
    </row>
    <row r="37" spans="1:10">
      <c r="A37" s="299" t="s">
        <v>2760</v>
      </c>
      <c r="B37" s="295"/>
      <c r="C37" s="296">
        <v>1</v>
      </c>
      <c r="D37" s="296"/>
      <c r="E37" s="296"/>
      <c r="F37" s="296"/>
      <c r="G37" s="296"/>
      <c r="H37" s="296"/>
      <c r="I37" s="296"/>
      <c r="J37" s="300">
        <v>1</v>
      </c>
    </row>
    <row r="38" spans="1:10">
      <c r="A38" s="299" t="s">
        <v>2762</v>
      </c>
      <c r="B38" s="295"/>
      <c r="C38" s="296">
        <v>1</v>
      </c>
      <c r="D38" s="296"/>
      <c r="E38" s="296"/>
      <c r="F38" s="296"/>
      <c r="G38" s="296"/>
      <c r="H38" s="296"/>
      <c r="I38" s="296"/>
      <c r="J38" s="300">
        <v>1</v>
      </c>
    </row>
    <row r="39" spans="1:10">
      <c r="A39" s="299" t="s">
        <v>5611</v>
      </c>
      <c r="B39" s="295"/>
      <c r="C39" s="296">
        <v>1</v>
      </c>
      <c r="D39" s="296"/>
      <c r="E39" s="296"/>
      <c r="F39" s="296"/>
      <c r="G39" s="296"/>
      <c r="H39" s="296"/>
      <c r="I39" s="296"/>
      <c r="J39" s="300">
        <v>1</v>
      </c>
    </row>
    <row r="40" spans="1:10">
      <c r="A40" s="299" t="s">
        <v>2911</v>
      </c>
      <c r="B40" s="295"/>
      <c r="C40" s="296">
        <v>1</v>
      </c>
      <c r="D40" s="296"/>
      <c r="E40" s="296"/>
      <c r="F40" s="296"/>
      <c r="G40" s="296"/>
      <c r="H40" s="296"/>
      <c r="I40" s="296"/>
      <c r="J40" s="300">
        <v>1</v>
      </c>
    </row>
    <row r="41" spans="1:10">
      <c r="A41" s="299" t="s">
        <v>2913</v>
      </c>
      <c r="B41" s="295"/>
      <c r="C41" s="296">
        <v>1</v>
      </c>
      <c r="D41" s="296"/>
      <c r="E41" s="296"/>
      <c r="F41" s="296"/>
      <c r="G41" s="296"/>
      <c r="H41" s="296"/>
      <c r="I41" s="296"/>
      <c r="J41" s="300">
        <v>1</v>
      </c>
    </row>
    <row r="42" spans="1:10">
      <c r="A42" s="299" t="s">
        <v>2941</v>
      </c>
      <c r="B42" s="295">
        <v>0</v>
      </c>
      <c r="C42" s="296"/>
      <c r="D42" s="296">
        <v>0</v>
      </c>
      <c r="E42" s="296"/>
      <c r="F42" s="296"/>
      <c r="G42" s="296"/>
      <c r="H42" s="296"/>
      <c r="I42" s="296"/>
      <c r="J42" s="300">
        <v>0</v>
      </c>
    </row>
    <row r="43" spans="1:10">
      <c r="A43" s="299" t="s">
        <v>2943</v>
      </c>
      <c r="B43" s="295"/>
      <c r="C43" s="296">
        <v>0</v>
      </c>
      <c r="D43" s="296"/>
      <c r="E43" s="296"/>
      <c r="F43" s="296"/>
      <c r="G43" s="296"/>
      <c r="H43" s="296"/>
      <c r="I43" s="296"/>
      <c r="J43" s="300">
        <v>0</v>
      </c>
    </row>
    <row r="44" spans="1:10">
      <c r="A44" s="299" t="s">
        <v>2945</v>
      </c>
      <c r="B44" s="295"/>
      <c r="C44" s="296"/>
      <c r="D44" s="296">
        <v>0</v>
      </c>
      <c r="E44" s="296"/>
      <c r="F44" s="296"/>
      <c r="G44" s="296"/>
      <c r="H44" s="296"/>
      <c r="I44" s="296"/>
      <c r="J44" s="300">
        <v>0</v>
      </c>
    </row>
    <row r="45" spans="1:10">
      <c r="A45" s="299" t="s">
        <v>2947</v>
      </c>
      <c r="B45" s="295"/>
      <c r="C45" s="296">
        <v>1</v>
      </c>
      <c r="D45" s="296">
        <v>1</v>
      </c>
      <c r="E45" s="296"/>
      <c r="F45" s="296"/>
      <c r="G45" s="296"/>
      <c r="H45" s="296"/>
      <c r="I45" s="296"/>
      <c r="J45" s="300">
        <v>2</v>
      </c>
    </row>
    <row r="46" spans="1:10">
      <c r="A46" s="299" t="s">
        <v>2970</v>
      </c>
      <c r="B46" s="295"/>
      <c r="C46" s="296">
        <v>1</v>
      </c>
      <c r="D46" s="296"/>
      <c r="E46" s="296">
        <v>1</v>
      </c>
      <c r="F46" s="296"/>
      <c r="G46" s="296"/>
      <c r="H46" s="296"/>
      <c r="I46" s="296"/>
      <c r="J46" s="300">
        <v>2</v>
      </c>
    </row>
    <row r="47" spans="1:10">
      <c r="A47" s="299" t="s">
        <v>2973</v>
      </c>
      <c r="B47" s="295"/>
      <c r="C47" s="296">
        <v>1</v>
      </c>
      <c r="D47" s="296"/>
      <c r="E47" s="296"/>
      <c r="F47" s="296"/>
      <c r="G47" s="296"/>
      <c r="H47" s="296"/>
      <c r="I47" s="296"/>
      <c r="J47" s="300">
        <v>1</v>
      </c>
    </row>
    <row r="48" spans="1:10">
      <c r="A48" s="299" t="s">
        <v>2975</v>
      </c>
      <c r="B48" s="295">
        <v>1</v>
      </c>
      <c r="C48" s="296">
        <v>3</v>
      </c>
      <c r="D48" s="296">
        <v>1</v>
      </c>
      <c r="E48" s="296"/>
      <c r="F48" s="296"/>
      <c r="G48" s="296"/>
      <c r="H48" s="296">
        <v>0</v>
      </c>
      <c r="I48" s="296"/>
      <c r="J48" s="300">
        <v>5</v>
      </c>
    </row>
    <row r="49" spans="1:10">
      <c r="A49" s="299" t="s">
        <v>2977</v>
      </c>
      <c r="B49" s="295"/>
      <c r="C49" s="296">
        <v>1</v>
      </c>
      <c r="D49" s="296"/>
      <c r="E49" s="296"/>
      <c r="F49" s="296"/>
      <c r="G49" s="296"/>
      <c r="H49" s="296"/>
      <c r="I49" s="296"/>
      <c r="J49" s="300">
        <v>1</v>
      </c>
    </row>
    <row r="50" spans="1:10">
      <c r="A50" s="299" t="s">
        <v>2979</v>
      </c>
      <c r="B50" s="295"/>
      <c r="C50" s="296">
        <v>1</v>
      </c>
      <c r="D50" s="296"/>
      <c r="E50" s="296"/>
      <c r="F50" s="296"/>
      <c r="G50" s="296"/>
      <c r="H50" s="296"/>
      <c r="I50" s="296"/>
      <c r="J50" s="300">
        <v>1</v>
      </c>
    </row>
    <row r="51" spans="1:10">
      <c r="A51" s="299" t="s">
        <v>2981</v>
      </c>
      <c r="B51" s="295"/>
      <c r="C51" s="296"/>
      <c r="D51" s="296">
        <v>1</v>
      </c>
      <c r="E51" s="296"/>
      <c r="F51" s="296"/>
      <c r="G51" s="296"/>
      <c r="H51" s="296"/>
      <c r="I51" s="296"/>
      <c r="J51" s="300">
        <v>1</v>
      </c>
    </row>
    <row r="52" spans="1:10">
      <c r="A52" s="299" t="s">
        <v>2982</v>
      </c>
      <c r="B52" s="295">
        <v>1</v>
      </c>
      <c r="C52" s="296">
        <v>1</v>
      </c>
      <c r="D52" s="296">
        <v>1</v>
      </c>
      <c r="E52" s="296"/>
      <c r="F52" s="296"/>
      <c r="G52" s="296"/>
      <c r="H52" s="296">
        <v>1</v>
      </c>
      <c r="I52" s="296"/>
      <c r="J52" s="300">
        <v>4</v>
      </c>
    </row>
    <row r="53" spans="1:10">
      <c r="A53" s="299" t="s">
        <v>2984</v>
      </c>
      <c r="B53" s="295">
        <v>1</v>
      </c>
      <c r="C53" s="296">
        <v>1</v>
      </c>
      <c r="D53" s="296">
        <v>1</v>
      </c>
      <c r="E53" s="296"/>
      <c r="F53" s="296"/>
      <c r="G53" s="296"/>
      <c r="H53" s="296">
        <v>1</v>
      </c>
      <c r="I53" s="296"/>
      <c r="J53" s="300">
        <v>4</v>
      </c>
    </row>
    <row r="54" spans="1:10">
      <c r="A54" s="299" t="s">
        <v>2986</v>
      </c>
      <c r="B54" s="295"/>
      <c r="C54" s="296">
        <v>1</v>
      </c>
      <c r="D54" s="296"/>
      <c r="E54" s="296"/>
      <c r="F54" s="296"/>
      <c r="G54" s="296"/>
      <c r="H54" s="296"/>
      <c r="I54" s="296"/>
      <c r="J54" s="300">
        <v>1</v>
      </c>
    </row>
    <row r="55" spans="1:10">
      <c r="A55" s="299" t="s">
        <v>2988</v>
      </c>
      <c r="B55" s="295"/>
      <c r="C55" s="296">
        <v>1</v>
      </c>
      <c r="D55" s="296"/>
      <c r="E55" s="296">
        <v>1</v>
      </c>
      <c r="F55" s="296"/>
      <c r="G55" s="296"/>
      <c r="H55" s="296"/>
      <c r="I55" s="296"/>
      <c r="J55" s="300">
        <v>2</v>
      </c>
    </row>
    <row r="56" spans="1:10">
      <c r="A56" s="299" t="s">
        <v>3099</v>
      </c>
      <c r="B56" s="295"/>
      <c r="C56" s="296">
        <v>1</v>
      </c>
      <c r="D56" s="296"/>
      <c r="E56" s="296"/>
      <c r="F56" s="296"/>
      <c r="G56" s="296"/>
      <c r="H56" s="296"/>
      <c r="I56" s="296"/>
      <c r="J56" s="300">
        <v>1</v>
      </c>
    </row>
    <row r="57" spans="1:10">
      <c r="A57" s="299" t="s">
        <v>3168</v>
      </c>
      <c r="B57" s="295"/>
      <c r="C57" s="296"/>
      <c r="D57" s="296"/>
      <c r="E57" s="296">
        <v>1</v>
      </c>
      <c r="F57" s="296"/>
      <c r="G57" s="296"/>
      <c r="H57" s="296"/>
      <c r="I57" s="296"/>
      <c r="J57" s="300">
        <v>1</v>
      </c>
    </row>
    <row r="58" spans="1:10">
      <c r="A58" s="299" t="s">
        <v>3271</v>
      </c>
      <c r="B58" s="295">
        <v>0</v>
      </c>
      <c r="C58" s="296">
        <v>1</v>
      </c>
      <c r="D58" s="296">
        <v>0</v>
      </c>
      <c r="E58" s="296"/>
      <c r="F58" s="296"/>
      <c r="G58" s="296"/>
      <c r="H58" s="296">
        <v>1</v>
      </c>
      <c r="I58" s="296"/>
      <c r="J58" s="300">
        <v>2</v>
      </c>
    </row>
    <row r="59" spans="1:10">
      <c r="A59" s="299" t="s">
        <v>3272</v>
      </c>
      <c r="B59" s="295">
        <v>1</v>
      </c>
      <c r="C59" s="296">
        <v>0</v>
      </c>
      <c r="D59" s="296">
        <v>0</v>
      </c>
      <c r="E59" s="296"/>
      <c r="F59" s="296"/>
      <c r="G59" s="296"/>
      <c r="H59" s="296">
        <v>1</v>
      </c>
      <c r="I59" s="296"/>
      <c r="J59" s="300">
        <v>2</v>
      </c>
    </row>
    <row r="60" spans="1:10">
      <c r="A60" s="299" t="s">
        <v>3274</v>
      </c>
      <c r="B60" s="295">
        <v>1</v>
      </c>
      <c r="C60" s="296">
        <v>0</v>
      </c>
      <c r="D60" s="296">
        <v>0</v>
      </c>
      <c r="E60" s="296"/>
      <c r="F60" s="296"/>
      <c r="G60" s="296"/>
      <c r="H60" s="296">
        <v>1</v>
      </c>
      <c r="I60" s="296"/>
      <c r="J60" s="300">
        <v>2</v>
      </c>
    </row>
    <row r="61" spans="1:10">
      <c r="A61" s="299" t="s">
        <v>3275</v>
      </c>
      <c r="B61" s="295">
        <v>0</v>
      </c>
      <c r="C61" s="296">
        <v>0</v>
      </c>
      <c r="D61" s="296">
        <v>0</v>
      </c>
      <c r="E61" s="296"/>
      <c r="F61" s="296"/>
      <c r="G61" s="296"/>
      <c r="H61" s="296">
        <v>2</v>
      </c>
      <c r="I61" s="296"/>
      <c r="J61" s="300">
        <v>2</v>
      </c>
    </row>
    <row r="62" spans="1:10">
      <c r="A62" s="299" t="s">
        <v>2655</v>
      </c>
      <c r="B62" s="295">
        <v>0</v>
      </c>
      <c r="C62" s="296">
        <v>0</v>
      </c>
      <c r="D62" s="296">
        <v>0</v>
      </c>
      <c r="E62" s="296"/>
      <c r="F62" s="296"/>
      <c r="G62" s="296"/>
      <c r="H62" s="296">
        <v>1</v>
      </c>
      <c r="I62" s="296"/>
      <c r="J62" s="300">
        <v>1</v>
      </c>
    </row>
    <row r="63" spans="1:10">
      <c r="A63" s="299" t="s">
        <v>3277</v>
      </c>
      <c r="B63" s="295">
        <v>1</v>
      </c>
      <c r="C63" s="296">
        <v>2</v>
      </c>
      <c r="D63" s="296">
        <v>1</v>
      </c>
      <c r="E63" s="296"/>
      <c r="F63" s="296"/>
      <c r="G63" s="296"/>
      <c r="H63" s="296">
        <v>1</v>
      </c>
      <c r="I63" s="296"/>
      <c r="J63" s="300">
        <v>5</v>
      </c>
    </row>
    <row r="64" spans="1:10">
      <c r="A64" s="299" t="s">
        <v>2636</v>
      </c>
      <c r="B64" s="295">
        <v>1</v>
      </c>
      <c r="C64" s="296">
        <v>2</v>
      </c>
      <c r="D64" s="296">
        <v>1</v>
      </c>
      <c r="E64" s="296"/>
      <c r="F64" s="296"/>
      <c r="G64" s="296"/>
      <c r="H64" s="296">
        <v>1</v>
      </c>
      <c r="I64" s="296"/>
      <c r="J64" s="300">
        <v>5</v>
      </c>
    </row>
    <row r="65" spans="1:10">
      <c r="A65" s="299" t="s">
        <v>3309</v>
      </c>
      <c r="B65" s="295"/>
      <c r="C65" s="296"/>
      <c r="D65" s="296">
        <v>1</v>
      </c>
      <c r="E65" s="296"/>
      <c r="F65" s="296"/>
      <c r="G65" s="296"/>
      <c r="H65" s="296">
        <v>1</v>
      </c>
      <c r="I65" s="296"/>
      <c r="J65" s="300">
        <v>2</v>
      </c>
    </row>
    <row r="66" spans="1:10">
      <c r="A66" s="299" t="s">
        <v>3311</v>
      </c>
      <c r="B66" s="295"/>
      <c r="C66" s="296"/>
      <c r="D66" s="296">
        <v>1</v>
      </c>
      <c r="E66" s="296"/>
      <c r="F66" s="296"/>
      <c r="G66" s="296"/>
      <c r="H66" s="296"/>
      <c r="I66" s="296"/>
      <c r="J66" s="300">
        <v>1</v>
      </c>
    </row>
    <row r="67" spans="1:10">
      <c r="A67" s="299" t="s">
        <v>3313</v>
      </c>
      <c r="B67" s="295"/>
      <c r="C67" s="296"/>
      <c r="D67" s="296">
        <v>1</v>
      </c>
      <c r="E67" s="296"/>
      <c r="F67" s="296"/>
      <c r="G67" s="296"/>
      <c r="H67" s="296">
        <v>1</v>
      </c>
      <c r="I67" s="296"/>
      <c r="J67" s="300">
        <v>2</v>
      </c>
    </row>
    <row r="68" spans="1:10">
      <c r="A68" s="299" t="s">
        <v>3315</v>
      </c>
      <c r="B68" s="295"/>
      <c r="C68" s="296"/>
      <c r="D68" s="296">
        <v>1</v>
      </c>
      <c r="E68" s="296"/>
      <c r="F68" s="296"/>
      <c r="G68" s="296"/>
      <c r="H68" s="296">
        <v>1</v>
      </c>
      <c r="I68" s="296"/>
      <c r="J68" s="300">
        <v>2</v>
      </c>
    </row>
    <row r="69" spans="1:10">
      <c r="A69" s="299" t="s">
        <v>3317</v>
      </c>
      <c r="B69" s="295"/>
      <c r="C69" s="296"/>
      <c r="D69" s="296"/>
      <c r="E69" s="296"/>
      <c r="F69" s="296"/>
      <c r="G69" s="296"/>
      <c r="H69" s="296">
        <v>1</v>
      </c>
      <c r="I69" s="296"/>
      <c r="J69" s="300">
        <v>1</v>
      </c>
    </row>
    <row r="70" spans="1:10">
      <c r="A70" s="299" t="s">
        <v>3325</v>
      </c>
      <c r="B70" s="295">
        <v>1</v>
      </c>
      <c r="C70" s="296">
        <v>2</v>
      </c>
      <c r="D70" s="296">
        <v>1</v>
      </c>
      <c r="E70" s="296"/>
      <c r="F70" s="296"/>
      <c r="G70" s="296"/>
      <c r="H70" s="296"/>
      <c r="I70" s="296"/>
      <c r="J70" s="300">
        <v>4</v>
      </c>
    </row>
    <row r="71" spans="1:10">
      <c r="A71" s="299" t="s">
        <v>3385</v>
      </c>
      <c r="B71" s="295"/>
      <c r="C71" s="296"/>
      <c r="D71" s="296">
        <v>1</v>
      </c>
      <c r="E71" s="296"/>
      <c r="F71" s="296"/>
      <c r="G71" s="296"/>
      <c r="H71" s="296"/>
      <c r="I71" s="296"/>
      <c r="J71" s="300">
        <v>1</v>
      </c>
    </row>
    <row r="72" spans="1:10">
      <c r="A72" s="299" t="s">
        <v>3387</v>
      </c>
      <c r="B72" s="295">
        <v>1</v>
      </c>
      <c r="C72" s="296">
        <v>1</v>
      </c>
      <c r="D72" s="296"/>
      <c r="E72" s="296"/>
      <c r="F72" s="296"/>
      <c r="G72" s="296"/>
      <c r="H72" s="296"/>
      <c r="I72" s="296"/>
      <c r="J72" s="300">
        <v>2</v>
      </c>
    </row>
    <row r="73" spans="1:10">
      <c r="A73" s="299" t="s">
        <v>2657</v>
      </c>
      <c r="B73" s="295"/>
      <c r="C73" s="296">
        <v>1</v>
      </c>
      <c r="D73" s="296"/>
      <c r="E73" s="296"/>
      <c r="F73" s="296"/>
      <c r="G73" s="296"/>
      <c r="H73" s="296"/>
      <c r="I73" s="296"/>
      <c r="J73" s="300">
        <v>1</v>
      </c>
    </row>
    <row r="74" spans="1:10">
      <c r="A74" s="299" t="s">
        <v>3389</v>
      </c>
      <c r="B74" s="295">
        <v>1</v>
      </c>
      <c r="C74" s="296">
        <v>3</v>
      </c>
      <c r="D74" s="296">
        <v>1</v>
      </c>
      <c r="E74" s="296"/>
      <c r="F74" s="296"/>
      <c r="G74" s="296"/>
      <c r="H74" s="296"/>
      <c r="I74" s="296"/>
      <c r="J74" s="300">
        <v>5</v>
      </c>
    </row>
    <row r="75" spans="1:10">
      <c r="A75" s="299" t="s">
        <v>3391</v>
      </c>
      <c r="B75" s="295"/>
      <c r="C75" s="296">
        <v>1</v>
      </c>
      <c r="D75" s="296"/>
      <c r="E75" s="296"/>
      <c r="F75" s="296"/>
      <c r="G75" s="296"/>
      <c r="H75" s="296"/>
      <c r="I75" s="296"/>
      <c r="J75" s="300">
        <v>1</v>
      </c>
    </row>
    <row r="76" spans="1:10">
      <c r="A76" s="299" t="s">
        <v>5308</v>
      </c>
      <c r="B76" s="295"/>
      <c r="C76" s="296">
        <v>1</v>
      </c>
      <c r="D76" s="296"/>
      <c r="E76" s="296"/>
      <c r="F76" s="296"/>
      <c r="G76" s="296"/>
      <c r="H76" s="296"/>
      <c r="I76" s="296"/>
      <c r="J76" s="300">
        <v>1</v>
      </c>
    </row>
    <row r="77" spans="1:10">
      <c r="A77" s="299" t="s">
        <v>5570</v>
      </c>
      <c r="B77" s="295"/>
      <c r="C77" s="296">
        <v>1</v>
      </c>
      <c r="D77" s="296"/>
      <c r="E77" s="296"/>
      <c r="F77" s="296"/>
      <c r="G77" s="296"/>
      <c r="H77" s="296"/>
      <c r="I77" s="296"/>
      <c r="J77" s="300">
        <v>1</v>
      </c>
    </row>
    <row r="78" spans="1:10">
      <c r="A78" s="299" t="s">
        <v>3402</v>
      </c>
      <c r="B78" s="295"/>
      <c r="C78" s="296"/>
      <c r="D78" s="296">
        <v>1</v>
      </c>
      <c r="E78" s="296"/>
      <c r="F78" s="296"/>
      <c r="G78" s="296"/>
      <c r="H78" s="296"/>
      <c r="I78" s="296"/>
      <c r="J78" s="300">
        <v>1</v>
      </c>
    </row>
    <row r="79" spans="1:10">
      <c r="A79" s="299" t="s">
        <v>3404</v>
      </c>
      <c r="B79" s="295"/>
      <c r="C79" s="296">
        <v>1</v>
      </c>
      <c r="D79" s="296"/>
      <c r="E79" s="296"/>
      <c r="F79" s="296"/>
      <c r="G79" s="296"/>
      <c r="H79" s="296"/>
      <c r="I79" s="296"/>
      <c r="J79" s="300">
        <v>1</v>
      </c>
    </row>
    <row r="80" spans="1:10">
      <c r="A80" s="299" t="s">
        <v>3408</v>
      </c>
      <c r="B80" s="295"/>
      <c r="C80" s="296">
        <v>2</v>
      </c>
      <c r="D80" s="296"/>
      <c r="E80" s="296"/>
      <c r="F80" s="296"/>
      <c r="G80" s="296"/>
      <c r="H80" s="296"/>
      <c r="I80" s="296"/>
      <c r="J80" s="300">
        <v>2</v>
      </c>
    </row>
    <row r="81" spans="1:10">
      <c r="A81" s="299" t="s">
        <v>3412</v>
      </c>
      <c r="B81" s="295"/>
      <c r="C81" s="296">
        <v>1</v>
      </c>
      <c r="D81" s="296"/>
      <c r="E81" s="296"/>
      <c r="F81" s="296"/>
      <c r="G81" s="296"/>
      <c r="H81" s="296"/>
      <c r="I81" s="296"/>
      <c r="J81" s="300">
        <v>1</v>
      </c>
    </row>
    <row r="82" spans="1:10">
      <c r="A82" s="299" t="s">
        <v>6068</v>
      </c>
      <c r="B82" s="295"/>
      <c r="C82" s="296">
        <v>1</v>
      </c>
      <c r="D82" s="296"/>
      <c r="E82" s="296"/>
      <c r="F82" s="296"/>
      <c r="G82" s="296"/>
      <c r="H82" s="296"/>
      <c r="I82" s="296"/>
      <c r="J82" s="300">
        <v>1</v>
      </c>
    </row>
    <row r="83" spans="1:10">
      <c r="A83" s="299" t="s">
        <v>3414</v>
      </c>
      <c r="B83" s="295"/>
      <c r="C83" s="296">
        <v>1</v>
      </c>
      <c r="D83" s="296"/>
      <c r="E83" s="296"/>
      <c r="F83" s="296"/>
      <c r="G83" s="296"/>
      <c r="H83" s="296"/>
      <c r="I83" s="296"/>
      <c r="J83" s="300">
        <v>1</v>
      </c>
    </row>
    <row r="84" spans="1:10">
      <c r="A84" s="299" t="s">
        <v>3418</v>
      </c>
      <c r="B84" s="295"/>
      <c r="C84" s="296">
        <v>1</v>
      </c>
      <c r="D84" s="296">
        <v>1</v>
      </c>
      <c r="E84" s="296"/>
      <c r="F84" s="296"/>
      <c r="G84" s="296"/>
      <c r="H84" s="296"/>
      <c r="I84" s="296"/>
      <c r="J84" s="300">
        <v>2</v>
      </c>
    </row>
    <row r="85" spans="1:10">
      <c r="A85" s="299" t="s">
        <v>3423</v>
      </c>
      <c r="B85" s="295"/>
      <c r="C85" s="296">
        <v>1</v>
      </c>
      <c r="D85" s="296"/>
      <c r="E85" s="296"/>
      <c r="F85" s="296"/>
      <c r="G85" s="296"/>
      <c r="H85" s="296"/>
      <c r="I85" s="296"/>
      <c r="J85" s="300">
        <v>1</v>
      </c>
    </row>
    <row r="86" spans="1:10">
      <c r="A86" s="299" t="s">
        <v>3428</v>
      </c>
      <c r="B86" s="295"/>
      <c r="C86" s="296"/>
      <c r="D86" s="296">
        <v>1</v>
      </c>
      <c r="E86" s="296"/>
      <c r="F86" s="296"/>
      <c r="G86" s="296"/>
      <c r="H86" s="296"/>
      <c r="I86" s="296"/>
      <c r="J86" s="300">
        <v>1</v>
      </c>
    </row>
    <row r="87" spans="1:10">
      <c r="A87" s="299" t="s">
        <v>3430</v>
      </c>
      <c r="B87" s="295"/>
      <c r="C87" s="296"/>
      <c r="D87" s="296">
        <v>1</v>
      </c>
      <c r="E87" s="296"/>
      <c r="F87" s="296"/>
      <c r="G87" s="296"/>
      <c r="H87" s="296"/>
      <c r="I87" s="296"/>
      <c r="J87" s="300">
        <v>1</v>
      </c>
    </row>
    <row r="88" spans="1:10">
      <c r="A88" s="299" t="s">
        <v>3434</v>
      </c>
      <c r="B88" s="295"/>
      <c r="C88" s="296"/>
      <c r="D88" s="296">
        <v>1</v>
      </c>
      <c r="E88" s="296"/>
      <c r="F88" s="296"/>
      <c r="G88" s="296"/>
      <c r="H88" s="296">
        <v>1</v>
      </c>
      <c r="I88" s="296"/>
      <c r="J88" s="300">
        <v>2</v>
      </c>
    </row>
    <row r="89" spans="1:10">
      <c r="A89" s="299" t="s">
        <v>3435</v>
      </c>
      <c r="B89" s="295"/>
      <c r="C89" s="296"/>
      <c r="D89" s="296">
        <v>1</v>
      </c>
      <c r="E89" s="296"/>
      <c r="F89" s="296"/>
      <c r="G89" s="296"/>
      <c r="H89" s="296">
        <v>1</v>
      </c>
      <c r="I89" s="296"/>
      <c r="J89" s="300">
        <v>2</v>
      </c>
    </row>
    <row r="90" spans="1:10">
      <c r="A90" s="299" t="s">
        <v>3437</v>
      </c>
      <c r="B90" s="295"/>
      <c r="C90" s="296"/>
      <c r="D90" s="296">
        <v>1</v>
      </c>
      <c r="E90" s="296"/>
      <c r="F90" s="296"/>
      <c r="G90" s="296"/>
      <c r="H90" s="296"/>
      <c r="I90" s="296"/>
      <c r="J90" s="300">
        <v>1</v>
      </c>
    </row>
    <row r="91" spans="1:10">
      <c r="A91" s="299" t="s">
        <v>3439</v>
      </c>
      <c r="B91" s="295"/>
      <c r="C91" s="296"/>
      <c r="D91" s="296">
        <v>1</v>
      </c>
      <c r="E91" s="296"/>
      <c r="F91" s="296"/>
      <c r="G91" s="296"/>
      <c r="H91" s="296"/>
      <c r="I91" s="296"/>
      <c r="J91" s="300">
        <v>1</v>
      </c>
    </row>
    <row r="92" spans="1:10">
      <c r="A92" s="299" t="s">
        <v>3446</v>
      </c>
      <c r="B92" s="295"/>
      <c r="C92" s="296">
        <v>1</v>
      </c>
      <c r="D92" s="296"/>
      <c r="E92" s="296"/>
      <c r="F92" s="296"/>
      <c r="G92" s="296"/>
      <c r="H92" s="296"/>
      <c r="I92" s="296"/>
      <c r="J92" s="300">
        <v>1</v>
      </c>
    </row>
    <row r="93" spans="1:10">
      <c r="A93" s="299" t="s">
        <v>3649</v>
      </c>
      <c r="B93" s="295"/>
      <c r="C93" s="296"/>
      <c r="D93" s="296">
        <v>1</v>
      </c>
      <c r="E93" s="296"/>
      <c r="F93" s="296"/>
      <c r="G93" s="296"/>
      <c r="H93" s="296"/>
      <c r="I93" s="296"/>
      <c r="J93" s="300">
        <v>1</v>
      </c>
    </row>
    <row r="94" spans="1:10">
      <c r="A94" s="299" t="s">
        <v>3651</v>
      </c>
      <c r="B94" s="295"/>
      <c r="C94" s="296"/>
      <c r="D94" s="296">
        <v>1</v>
      </c>
      <c r="E94" s="296"/>
      <c r="F94" s="296"/>
      <c r="G94" s="296"/>
      <c r="H94" s="296"/>
      <c r="I94" s="296"/>
      <c r="J94" s="300">
        <v>1</v>
      </c>
    </row>
    <row r="95" spans="1:10">
      <c r="A95" s="299" t="s">
        <v>3655</v>
      </c>
      <c r="B95" s="295"/>
      <c r="C95" s="296"/>
      <c r="D95" s="296">
        <v>1</v>
      </c>
      <c r="E95" s="296"/>
      <c r="F95" s="296"/>
      <c r="G95" s="296"/>
      <c r="H95" s="296"/>
      <c r="I95" s="296"/>
      <c r="J95" s="300">
        <v>1</v>
      </c>
    </row>
    <row r="96" spans="1:10">
      <c r="A96" s="299" t="s">
        <v>3657</v>
      </c>
      <c r="B96" s="295"/>
      <c r="C96" s="296"/>
      <c r="D96" s="296">
        <v>1</v>
      </c>
      <c r="E96" s="296"/>
      <c r="F96" s="296"/>
      <c r="G96" s="296"/>
      <c r="H96" s="296"/>
      <c r="I96" s="296"/>
      <c r="J96" s="300">
        <v>1</v>
      </c>
    </row>
    <row r="97" spans="1:10">
      <c r="A97" s="299" t="s">
        <v>3659</v>
      </c>
      <c r="B97" s="295"/>
      <c r="C97" s="296"/>
      <c r="D97" s="296">
        <v>1</v>
      </c>
      <c r="E97" s="296"/>
      <c r="F97" s="296"/>
      <c r="G97" s="296"/>
      <c r="H97" s="296">
        <v>1</v>
      </c>
      <c r="I97" s="296"/>
      <c r="J97" s="300">
        <v>2</v>
      </c>
    </row>
    <row r="98" spans="1:10">
      <c r="A98" s="299" t="s">
        <v>3661</v>
      </c>
      <c r="B98" s="295"/>
      <c r="C98" s="296"/>
      <c r="D98" s="296">
        <v>1</v>
      </c>
      <c r="E98" s="296"/>
      <c r="F98" s="296"/>
      <c r="G98" s="296"/>
      <c r="H98" s="296"/>
      <c r="I98" s="296"/>
      <c r="J98" s="300">
        <v>1</v>
      </c>
    </row>
    <row r="99" spans="1:10">
      <c r="A99" s="299" t="s">
        <v>3689</v>
      </c>
      <c r="B99" s="295"/>
      <c r="C99" s="296">
        <v>1</v>
      </c>
      <c r="D99" s="296"/>
      <c r="E99" s="296"/>
      <c r="F99" s="296"/>
      <c r="G99" s="296"/>
      <c r="H99" s="296"/>
      <c r="I99" s="296"/>
      <c r="J99" s="300">
        <v>1</v>
      </c>
    </row>
    <row r="100" spans="1:10">
      <c r="A100" s="299" t="s">
        <v>3693</v>
      </c>
      <c r="B100" s="295"/>
      <c r="C100" s="296">
        <v>1</v>
      </c>
      <c r="D100" s="296"/>
      <c r="E100" s="296"/>
      <c r="F100" s="296"/>
      <c r="G100" s="296"/>
      <c r="H100" s="296"/>
      <c r="I100" s="296"/>
      <c r="J100" s="300">
        <v>1</v>
      </c>
    </row>
    <row r="101" spans="1:10">
      <c r="A101" s="299" t="s">
        <v>3695</v>
      </c>
      <c r="B101" s="295"/>
      <c r="C101" s="296">
        <v>0</v>
      </c>
      <c r="D101" s="296">
        <v>1</v>
      </c>
      <c r="E101" s="296"/>
      <c r="F101" s="296"/>
      <c r="G101" s="296"/>
      <c r="H101" s="296"/>
      <c r="I101" s="296"/>
      <c r="J101" s="300">
        <v>1</v>
      </c>
    </row>
    <row r="102" spans="1:10">
      <c r="A102" s="299" t="s">
        <v>3699</v>
      </c>
      <c r="B102" s="295"/>
      <c r="C102" s="296">
        <v>0</v>
      </c>
      <c r="D102" s="296">
        <v>1</v>
      </c>
      <c r="E102" s="296"/>
      <c r="F102" s="296"/>
      <c r="G102" s="296"/>
      <c r="H102" s="296"/>
      <c r="I102" s="296"/>
      <c r="J102" s="300">
        <v>1</v>
      </c>
    </row>
    <row r="103" spans="1:10">
      <c r="A103" s="299" t="s">
        <v>3705</v>
      </c>
      <c r="B103" s="295"/>
      <c r="C103" s="296"/>
      <c r="D103" s="296">
        <v>1</v>
      </c>
      <c r="E103" s="296"/>
      <c r="F103" s="296"/>
      <c r="G103" s="296"/>
      <c r="H103" s="296"/>
      <c r="I103" s="296"/>
      <c r="J103" s="300">
        <v>1</v>
      </c>
    </row>
    <row r="104" spans="1:10">
      <c r="A104" s="299" t="s">
        <v>6521</v>
      </c>
      <c r="B104" s="295"/>
      <c r="C104" s="296"/>
      <c r="D104" s="296">
        <v>1</v>
      </c>
      <c r="E104" s="296"/>
      <c r="F104" s="296"/>
      <c r="G104" s="296"/>
      <c r="H104" s="296"/>
      <c r="I104" s="296"/>
      <c r="J104" s="300">
        <v>1</v>
      </c>
    </row>
    <row r="105" spans="1:10">
      <c r="A105" s="299" t="s">
        <v>3717</v>
      </c>
      <c r="B105" s="295">
        <v>1</v>
      </c>
      <c r="C105" s="296">
        <v>4</v>
      </c>
      <c r="D105" s="296"/>
      <c r="E105" s="296"/>
      <c r="F105" s="296">
        <v>1</v>
      </c>
      <c r="G105" s="296"/>
      <c r="H105" s="296"/>
      <c r="I105" s="296"/>
      <c r="J105" s="300">
        <v>6</v>
      </c>
    </row>
    <row r="106" spans="1:10">
      <c r="A106" s="299" t="s">
        <v>3719</v>
      </c>
      <c r="B106" s="295"/>
      <c r="C106" s="296">
        <v>1</v>
      </c>
      <c r="D106" s="296">
        <v>1</v>
      </c>
      <c r="E106" s="296"/>
      <c r="F106" s="296"/>
      <c r="G106" s="296"/>
      <c r="H106" s="296">
        <v>1</v>
      </c>
      <c r="I106" s="296"/>
      <c r="J106" s="300">
        <v>3</v>
      </c>
    </row>
    <row r="107" spans="1:10">
      <c r="A107" s="299" t="s">
        <v>3722</v>
      </c>
      <c r="B107" s="295">
        <v>1</v>
      </c>
      <c r="C107" s="296">
        <v>2</v>
      </c>
      <c r="D107" s="296">
        <v>1</v>
      </c>
      <c r="E107" s="296"/>
      <c r="F107" s="296"/>
      <c r="G107" s="296"/>
      <c r="H107" s="296">
        <v>1</v>
      </c>
      <c r="I107" s="296"/>
      <c r="J107" s="300">
        <v>5</v>
      </c>
    </row>
    <row r="108" spans="1:10">
      <c r="A108" s="299" t="s">
        <v>3728</v>
      </c>
      <c r="B108" s="295">
        <v>1</v>
      </c>
      <c r="C108" s="296">
        <v>1</v>
      </c>
      <c r="D108" s="296"/>
      <c r="E108" s="296"/>
      <c r="F108" s="296"/>
      <c r="G108" s="296"/>
      <c r="H108" s="296">
        <v>1</v>
      </c>
      <c r="I108" s="296"/>
      <c r="J108" s="300">
        <v>3</v>
      </c>
    </row>
    <row r="109" spans="1:10">
      <c r="A109" s="299" t="s">
        <v>3730</v>
      </c>
      <c r="B109" s="295">
        <v>1</v>
      </c>
      <c r="C109" s="296">
        <v>2</v>
      </c>
      <c r="D109" s="296">
        <v>0</v>
      </c>
      <c r="E109" s="296"/>
      <c r="F109" s="296"/>
      <c r="G109" s="296"/>
      <c r="H109" s="296">
        <v>1</v>
      </c>
      <c r="I109" s="296"/>
      <c r="J109" s="300">
        <v>4</v>
      </c>
    </row>
    <row r="110" spans="1:10">
      <c r="A110" s="299" t="s">
        <v>3732</v>
      </c>
      <c r="B110" s="295">
        <v>1</v>
      </c>
      <c r="C110" s="296">
        <v>1</v>
      </c>
      <c r="D110" s="296">
        <v>2</v>
      </c>
      <c r="E110" s="296"/>
      <c r="F110" s="296"/>
      <c r="G110" s="296"/>
      <c r="H110" s="296">
        <v>1</v>
      </c>
      <c r="I110" s="296"/>
      <c r="J110" s="300">
        <v>5</v>
      </c>
    </row>
    <row r="111" spans="1:10">
      <c r="A111" s="299" t="s">
        <v>3735</v>
      </c>
      <c r="B111" s="295">
        <v>1</v>
      </c>
      <c r="C111" s="296">
        <v>1</v>
      </c>
      <c r="D111" s="296">
        <v>1</v>
      </c>
      <c r="E111" s="296"/>
      <c r="F111" s="296"/>
      <c r="G111" s="296"/>
      <c r="H111" s="296">
        <v>1</v>
      </c>
      <c r="I111" s="296"/>
      <c r="J111" s="300">
        <v>4</v>
      </c>
    </row>
    <row r="112" spans="1:10">
      <c r="A112" s="299" t="s">
        <v>3736</v>
      </c>
      <c r="B112" s="295">
        <v>0</v>
      </c>
      <c r="C112" s="296">
        <v>1</v>
      </c>
      <c r="D112" s="296">
        <v>1</v>
      </c>
      <c r="E112" s="296"/>
      <c r="F112" s="296"/>
      <c r="G112" s="296"/>
      <c r="H112" s="296"/>
      <c r="I112" s="296"/>
      <c r="J112" s="300">
        <v>2</v>
      </c>
    </row>
    <row r="113" spans="1:10">
      <c r="A113" s="299" t="s">
        <v>3738</v>
      </c>
      <c r="B113" s="295">
        <v>1</v>
      </c>
      <c r="C113" s="296">
        <v>1</v>
      </c>
      <c r="D113" s="296">
        <v>2</v>
      </c>
      <c r="E113" s="296"/>
      <c r="F113" s="296"/>
      <c r="G113" s="296"/>
      <c r="H113" s="296">
        <v>1</v>
      </c>
      <c r="I113" s="296"/>
      <c r="J113" s="300">
        <v>5</v>
      </c>
    </row>
    <row r="114" spans="1:10">
      <c r="A114" s="299" t="s">
        <v>3740</v>
      </c>
      <c r="B114" s="295">
        <v>1</v>
      </c>
      <c r="C114" s="296">
        <v>4</v>
      </c>
      <c r="D114" s="296">
        <v>1</v>
      </c>
      <c r="E114" s="296"/>
      <c r="F114" s="296"/>
      <c r="G114" s="296"/>
      <c r="H114" s="296">
        <v>1</v>
      </c>
      <c r="I114" s="296"/>
      <c r="J114" s="300">
        <v>7</v>
      </c>
    </row>
    <row r="115" spans="1:10">
      <c r="A115" s="299" t="s">
        <v>3742</v>
      </c>
      <c r="B115" s="295"/>
      <c r="C115" s="296">
        <v>1</v>
      </c>
      <c r="D115" s="296">
        <v>1</v>
      </c>
      <c r="E115" s="296"/>
      <c r="F115" s="296"/>
      <c r="G115" s="296"/>
      <c r="H115" s="296"/>
      <c r="I115" s="296">
        <v>1</v>
      </c>
      <c r="J115" s="300">
        <v>3</v>
      </c>
    </row>
    <row r="116" spans="1:10">
      <c r="A116" s="299" t="s">
        <v>3744</v>
      </c>
      <c r="B116" s="295"/>
      <c r="C116" s="296">
        <v>2</v>
      </c>
      <c r="D116" s="296"/>
      <c r="E116" s="296"/>
      <c r="F116" s="296"/>
      <c r="G116" s="296"/>
      <c r="H116" s="296">
        <v>1</v>
      </c>
      <c r="I116" s="296"/>
      <c r="J116" s="300">
        <v>3</v>
      </c>
    </row>
    <row r="117" spans="1:10">
      <c r="A117" s="299" t="s">
        <v>3745</v>
      </c>
      <c r="B117" s="295"/>
      <c r="C117" s="296">
        <v>2</v>
      </c>
      <c r="D117" s="296">
        <v>1</v>
      </c>
      <c r="E117" s="296"/>
      <c r="F117" s="296"/>
      <c r="G117" s="296"/>
      <c r="H117" s="296"/>
      <c r="I117" s="296"/>
      <c r="J117" s="300">
        <v>3</v>
      </c>
    </row>
    <row r="118" spans="1:10">
      <c r="A118" s="299" t="s">
        <v>3749</v>
      </c>
      <c r="B118" s="295"/>
      <c r="C118" s="296">
        <v>3</v>
      </c>
      <c r="D118" s="296"/>
      <c r="E118" s="296">
        <v>1</v>
      </c>
      <c r="F118" s="296"/>
      <c r="G118" s="296"/>
      <c r="H118" s="296"/>
      <c r="I118" s="296"/>
      <c r="J118" s="300">
        <v>4</v>
      </c>
    </row>
    <row r="119" spans="1:10">
      <c r="A119" s="299" t="s">
        <v>3750</v>
      </c>
      <c r="B119" s="295"/>
      <c r="C119" s="296"/>
      <c r="D119" s="296">
        <v>1</v>
      </c>
      <c r="E119" s="296"/>
      <c r="F119" s="296"/>
      <c r="G119" s="296"/>
      <c r="H119" s="296">
        <v>1</v>
      </c>
      <c r="I119" s="296"/>
      <c r="J119" s="300">
        <v>2</v>
      </c>
    </row>
    <row r="120" spans="1:10">
      <c r="A120" s="299" t="s">
        <v>3751</v>
      </c>
      <c r="B120" s="295"/>
      <c r="C120" s="296"/>
      <c r="D120" s="296">
        <v>2</v>
      </c>
      <c r="E120" s="296"/>
      <c r="F120" s="296"/>
      <c r="G120" s="296"/>
      <c r="H120" s="296"/>
      <c r="I120" s="296"/>
      <c r="J120" s="300">
        <v>2</v>
      </c>
    </row>
    <row r="121" spans="1:10">
      <c r="A121" s="299" t="s">
        <v>5198</v>
      </c>
      <c r="B121" s="295"/>
      <c r="C121" s="296"/>
      <c r="D121" s="296">
        <v>1</v>
      </c>
      <c r="E121" s="296"/>
      <c r="F121" s="296"/>
      <c r="G121" s="296"/>
      <c r="H121" s="296">
        <v>1</v>
      </c>
      <c r="I121" s="296"/>
      <c r="J121" s="300">
        <v>2</v>
      </c>
    </row>
    <row r="122" spans="1:10">
      <c r="A122" s="299" t="s">
        <v>3754</v>
      </c>
      <c r="B122" s="295"/>
      <c r="C122" s="296"/>
      <c r="D122" s="296">
        <v>1</v>
      </c>
      <c r="E122" s="296"/>
      <c r="F122" s="296"/>
      <c r="G122" s="296"/>
      <c r="H122" s="296"/>
      <c r="I122" s="296"/>
      <c r="J122" s="300">
        <v>1</v>
      </c>
    </row>
    <row r="123" spans="1:10">
      <c r="A123" s="299" t="s">
        <v>3756</v>
      </c>
      <c r="B123" s="295"/>
      <c r="C123" s="296"/>
      <c r="D123" s="296">
        <v>1</v>
      </c>
      <c r="E123" s="296"/>
      <c r="F123" s="296"/>
      <c r="G123" s="296"/>
      <c r="H123" s="296">
        <v>1</v>
      </c>
      <c r="I123" s="296"/>
      <c r="J123" s="300">
        <v>2</v>
      </c>
    </row>
    <row r="124" spans="1:10">
      <c r="A124" s="299" t="s">
        <v>3759</v>
      </c>
      <c r="B124" s="295"/>
      <c r="C124" s="296"/>
      <c r="D124" s="296">
        <v>1</v>
      </c>
      <c r="E124" s="296"/>
      <c r="F124" s="296"/>
      <c r="G124" s="296"/>
      <c r="H124" s="296">
        <v>1</v>
      </c>
      <c r="I124" s="296"/>
      <c r="J124" s="300">
        <v>2</v>
      </c>
    </row>
    <row r="125" spans="1:10">
      <c r="A125" s="299" t="s">
        <v>3761</v>
      </c>
      <c r="B125" s="295"/>
      <c r="C125" s="296"/>
      <c r="D125" s="296">
        <v>1</v>
      </c>
      <c r="E125" s="296"/>
      <c r="F125" s="296"/>
      <c r="G125" s="296"/>
      <c r="H125" s="296">
        <v>1</v>
      </c>
      <c r="I125" s="296"/>
      <c r="J125" s="300">
        <v>2</v>
      </c>
    </row>
    <row r="126" spans="1:10">
      <c r="A126" s="299" t="s">
        <v>3765</v>
      </c>
      <c r="B126" s="295"/>
      <c r="C126" s="296"/>
      <c r="D126" s="296">
        <v>1</v>
      </c>
      <c r="E126" s="296"/>
      <c r="F126" s="296"/>
      <c r="G126" s="296"/>
      <c r="H126" s="296">
        <v>1</v>
      </c>
      <c r="I126" s="296"/>
      <c r="J126" s="300">
        <v>2</v>
      </c>
    </row>
    <row r="127" spans="1:10">
      <c r="A127" s="299" t="s">
        <v>3767</v>
      </c>
      <c r="B127" s="295"/>
      <c r="C127" s="296"/>
      <c r="D127" s="296">
        <v>1</v>
      </c>
      <c r="E127" s="296"/>
      <c r="F127" s="296"/>
      <c r="G127" s="296"/>
      <c r="H127" s="296">
        <v>1</v>
      </c>
      <c r="I127" s="296"/>
      <c r="J127" s="300">
        <v>2</v>
      </c>
    </row>
    <row r="128" spans="1:10">
      <c r="A128" s="299" t="s">
        <v>3769</v>
      </c>
      <c r="B128" s="295"/>
      <c r="C128" s="296"/>
      <c r="D128" s="296">
        <v>1</v>
      </c>
      <c r="E128" s="296"/>
      <c r="F128" s="296"/>
      <c r="G128" s="296"/>
      <c r="H128" s="296">
        <v>1</v>
      </c>
      <c r="I128" s="296"/>
      <c r="J128" s="300">
        <v>2</v>
      </c>
    </row>
    <row r="129" spans="1:10">
      <c r="A129" s="299" t="s">
        <v>3775</v>
      </c>
      <c r="B129" s="295"/>
      <c r="C129" s="296"/>
      <c r="D129" s="296">
        <v>1</v>
      </c>
      <c r="E129" s="296"/>
      <c r="F129" s="296"/>
      <c r="G129" s="296"/>
      <c r="H129" s="296"/>
      <c r="I129" s="296"/>
      <c r="J129" s="300">
        <v>1</v>
      </c>
    </row>
    <row r="130" spans="1:10">
      <c r="A130" s="299" t="s">
        <v>3777</v>
      </c>
      <c r="B130" s="295"/>
      <c r="C130" s="296"/>
      <c r="D130" s="296">
        <v>1</v>
      </c>
      <c r="E130" s="296"/>
      <c r="F130" s="296"/>
      <c r="G130" s="296"/>
      <c r="H130" s="296"/>
      <c r="I130" s="296"/>
      <c r="J130" s="300">
        <v>1</v>
      </c>
    </row>
    <row r="131" spans="1:10">
      <c r="A131" s="299" t="s">
        <v>5613</v>
      </c>
      <c r="B131" s="295"/>
      <c r="C131" s="296"/>
      <c r="D131" s="296">
        <v>1</v>
      </c>
      <c r="E131" s="296"/>
      <c r="F131" s="296"/>
      <c r="G131" s="296"/>
      <c r="H131" s="296"/>
      <c r="I131" s="296"/>
      <c r="J131" s="300">
        <v>1</v>
      </c>
    </row>
    <row r="132" spans="1:10">
      <c r="A132" s="299" t="s">
        <v>5282</v>
      </c>
      <c r="B132" s="295"/>
      <c r="C132" s="296">
        <v>1</v>
      </c>
      <c r="D132" s="296"/>
      <c r="E132" s="296"/>
      <c r="F132" s="296"/>
      <c r="G132" s="296"/>
      <c r="H132" s="296"/>
      <c r="I132" s="296"/>
      <c r="J132" s="300">
        <v>1</v>
      </c>
    </row>
    <row r="133" spans="1:10">
      <c r="A133" s="299" t="s">
        <v>3892</v>
      </c>
      <c r="B133" s="295"/>
      <c r="C133" s="296">
        <v>1</v>
      </c>
      <c r="D133" s="296"/>
      <c r="E133" s="296"/>
      <c r="F133" s="296"/>
      <c r="G133" s="296"/>
      <c r="H133" s="296"/>
      <c r="I133" s="296"/>
      <c r="J133" s="300">
        <v>1</v>
      </c>
    </row>
    <row r="134" spans="1:10">
      <c r="A134" s="299" t="s">
        <v>3894</v>
      </c>
      <c r="B134" s="295"/>
      <c r="C134" s="296">
        <v>1</v>
      </c>
      <c r="D134" s="296"/>
      <c r="E134" s="296"/>
      <c r="F134" s="296"/>
      <c r="G134" s="296"/>
      <c r="H134" s="296"/>
      <c r="I134" s="296"/>
      <c r="J134" s="300">
        <v>1</v>
      </c>
    </row>
    <row r="135" spans="1:10">
      <c r="A135" s="299" t="s">
        <v>3896</v>
      </c>
      <c r="B135" s="295"/>
      <c r="C135" s="296">
        <v>1</v>
      </c>
      <c r="D135" s="296"/>
      <c r="E135" s="296">
        <v>1</v>
      </c>
      <c r="F135" s="296"/>
      <c r="G135" s="296"/>
      <c r="H135" s="296"/>
      <c r="I135" s="296"/>
      <c r="J135" s="300">
        <v>2</v>
      </c>
    </row>
    <row r="136" spans="1:10">
      <c r="A136" s="299" t="s">
        <v>5191</v>
      </c>
      <c r="B136" s="295">
        <v>1</v>
      </c>
      <c r="C136" s="296"/>
      <c r="D136" s="296"/>
      <c r="E136" s="296"/>
      <c r="F136" s="296"/>
      <c r="G136" s="296"/>
      <c r="H136" s="296"/>
      <c r="I136" s="296"/>
      <c r="J136" s="300">
        <v>1</v>
      </c>
    </row>
    <row r="137" spans="1:10">
      <c r="A137" s="299" t="s">
        <v>5217</v>
      </c>
      <c r="B137" s="295"/>
      <c r="C137" s="296">
        <v>1</v>
      </c>
      <c r="D137" s="296"/>
      <c r="E137" s="296"/>
      <c r="F137" s="296"/>
      <c r="G137" s="296"/>
      <c r="H137" s="296"/>
      <c r="I137" s="296"/>
      <c r="J137" s="300">
        <v>1</v>
      </c>
    </row>
    <row r="138" spans="1:10">
      <c r="A138" s="299" t="s">
        <v>3900</v>
      </c>
      <c r="B138" s="295">
        <v>1</v>
      </c>
      <c r="C138" s="296"/>
      <c r="D138" s="296"/>
      <c r="E138" s="296"/>
      <c r="F138" s="296"/>
      <c r="G138" s="296"/>
      <c r="H138" s="296"/>
      <c r="I138" s="296"/>
      <c r="J138" s="300">
        <v>1</v>
      </c>
    </row>
    <row r="139" spans="1:10">
      <c r="A139" s="299" t="s">
        <v>3904</v>
      </c>
      <c r="B139" s="295"/>
      <c r="C139" s="296">
        <v>1</v>
      </c>
      <c r="D139" s="296"/>
      <c r="E139" s="296"/>
      <c r="F139" s="296"/>
      <c r="G139" s="296"/>
      <c r="H139" s="296"/>
      <c r="I139" s="296"/>
      <c r="J139" s="300">
        <v>1</v>
      </c>
    </row>
    <row r="140" spans="1:10">
      <c r="A140" s="299" t="s">
        <v>3910</v>
      </c>
      <c r="B140" s="295"/>
      <c r="C140" s="296">
        <v>1</v>
      </c>
      <c r="D140" s="296">
        <v>1</v>
      </c>
      <c r="E140" s="296"/>
      <c r="F140" s="296"/>
      <c r="G140" s="296"/>
      <c r="H140" s="296"/>
      <c r="I140" s="296"/>
      <c r="J140" s="300">
        <v>2</v>
      </c>
    </row>
    <row r="141" spans="1:10">
      <c r="A141" s="299" t="s">
        <v>5220</v>
      </c>
      <c r="B141" s="295"/>
      <c r="C141" s="296">
        <v>1</v>
      </c>
      <c r="D141" s="296"/>
      <c r="E141" s="296"/>
      <c r="F141" s="296"/>
      <c r="G141" s="296"/>
      <c r="H141" s="296"/>
      <c r="I141" s="296"/>
      <c r="J141" s="300">
        <v>1</v>
      </c>
    </row>
    <row r="142" spans="1:10">
      <c r="A142" s="299" t="s">
        <v>3914</v>
      </c>
      <c r="B142" s="295"/>
      <c r="C142" s="296">
        <v>1</v>
      </c>
      <c r="D142" s="296"/>
      <c r="E142" s="296"/>
      <c r="F142" s="296"/>
      <c r="G142" s="296"/>
      <c r="H142" s="296"/>
      <c r="I142" s="296"/>
      <c r="J142" s="300">
        <v>1</v>
      </c>
    </row>
    <row r="143" spans="1:10">
      <c r="A143" s="299" t="s">
        <v>3915</v>
      </c>
      <c r="B143" s="295"/>
      <c r="C143" s="296">
        <v>1</v>
      </c>
      <c r="D143" s="296"/>
      <c r="E143" s="296"/>
      <c r="F143" s="296"/>
      <c r="G143" s="296"/>
      <c r="H143" s="296"/>
      <c r="I143" s="296"/>
      <c r="J143" s="300">
        <v>1</v>
      </c>
    </row>
    <row r="144" spans="1:10">
      <c r="A144" s="299" t="s">
        <v>3957</v>
      </c>
      <c r="B144" s="295"/>
      <c r="C144" s="296">
        <v>1</v>
      </c>
      <c r="D144" s="296"/>
      <c r="E144" s="296"/>
      <c r="F144" s="296"/>
      <c r="G144" s="296"/>
      <c r="H144" s="296"/>
      <c r="I144" s="296"/>
      <c r="J144" s="300">
        <v>1</v>
      </c>
    </row>
    <row r="145" spans="1:10">
      <c r="A145" s="299" t="s">
        <v>3960</v>
      </c>
      <c r="B145" s="295">
        <v>1</v>
      </c>
      <c r="C145" s="296">
        <v>1</v>
      </c>
      <c r="D145" s="296">
        <v>1</v>
      </c>
      <c r="E145" s="296"/>
      <c r="F145" s="296"/>
      <c r="G145" s="296"/>
      <c r="H145" s="296">
        <v>1</v>
      </c>
      <c r="I145" s="296"/>
      <c r="J145" s="300">
        <v>4</v>
      </c>
    </row>
    <row r="146" spans="1:10">
      <c r="A146" s="299" t="s">
        <v>3963</v>
      </c>
      <c r="B146" s="295">
        <v>1</v>
      </c>
      <c r="C146" s="296">
        <v>1</v>
      </c>
      <c r="D146" s="296">
        <v>1</v>
      </c>
      <c r="E146" s="296"/>
      <c r="F146" s="296"/>
      <c r="G146" s="296"/>
      <c r="H146" s="296">
        <v>1</v>
      </c>
      <c r="I146" s="296"/>
      <c r="J146" s="300">
        <v>4</v>
      </c>
    </row>
    <row r="147" spans="1:10">
      <c r="A147" s="299" t="s">
        <v>3965</v>
      </c>
      <c r="B147" s="295"/>
      <c r="C147" s="296">
        <v>1</v>
      </c>
      <c r="D147" s="296"/>
      <c r="E147" s="296"/>
      <c r="F147" s="296"/>
      <c r="G147" s="296"/>
      <c r="H147" s="296"/>
      <c r="I147" s="296"/>
      <c r="J147" s="300">
        <v>1</v>
      </c>
    </row>
    <row r="148" spans="1:10">
      <c r="A148" s="299" t="s">
        <v>3967</v>
      </c>
      <c r="B148" s="295"/>
      <c r="C148" s="296">
        <v>1</v>
      </c>
      <c r="D148" s="296"/>
      <c r="E148" s="296"/>
      <c r="F148" s="296"/>
      <c r="G148" s="296"/>
      <c r="H148" s="296"/>
      <c r="I148" s="296"/>
      <c r="J148" s="300">
        <v>1</v>
      </c>
    </row>
    <row r="149" spans="1:10">
      <c r="A149" s="299" t="s">
        <v>3973</v>
      </c>
      <c r="B149" s="295"/>
      <c r="C149" s="296"/>
      <c r="D149" s="296"/>
      <c r="E149" s="296">
        <v>1</v>
      </c>
      <c r="F149" s="296"/>
      <c r="G149" s="296"/>
      <c r="H149" s="296"/>
      <c r="I149" s="296"/>
      <c r="J149" s="300">
        <v>1</v>
      </c>
    </row>
    <row r="150" spans="1:10">
      <c r="A150" s="299" t="s">
        <v>3975</v>
      </c>
      <c r="B150" s="295"/>
      <c r="C150" s="296"/>
      <c r="D150" s="296"/>
      <c r="E150" s="296">
        <v>1</v>
      </c>
      <c r="F150" s="296"/>
      <c r="G150" s="296"/>
      <c r="H150" s="296"/>
      <c r="I150" s="296"/>
      <c r="J150" s="300">
        <v>1</v>
      </c>
    </row>
    <row r="151" spans="1:10">
      <c r="A151" s="299" t="s">
        <v>3976</v>
      </c>
      <c r="B151" s="295"/>
      <c r="C151" s="296"/>
      <c r="D151" s="296"/>
      <c r="E151" s="296">
        <v>1</v>
      </c>
      <c r="F151" s="296"/>
      <c r="G151" s="296"/>
      <c r="H151" s="296"/>
      <c r="I151" s="296"/>
      <c r="J151" s="300">
        <v>1</v>
      </c>
    </row>
    <row r="152" spans="1:10">
      <c r="A152" s="299" t="s">
        <v>3978</v>
      </c>
      <c r="B152" s="295"/>
      <c r="C152" s="296"/>
      <c r="D152" s="296"/>
      <c r="E152" s="296">
        <v>1</v>
      </c>
      <c r="F152" s="296"/>
      <c r="G152" s="296"/>
      <c r="H152" s="296"/>
      <c r="I152" s="296"/>
      <c r="J152" s="300">
        <v>1</v>
      </c>
    </row>
    <row r="153" spans="1:10">
      <c r="A153" s="299" t="s">
        <v>3984</v>
      </c>
      <c r="B153" s="295"/>
      <c r="C153" s="296"/>
      <c r="D153" s="296"/>
      <c r="E153" s="296">
        <v>1</v>
      </c>
      <c r="F153" s="296"/>
      <c r="G153" s="296"/>
      <c r="H153" s="296"/>
      <c r="I153" s="296"/>
      <c r="J153" s="300">
        <v>1</v>
      </c>
    </row>
    <row r="154" spans="1:10">
      <c r="A154" s="299" t="s">
        <v>3990</v>
      </c>
      <c r="B154" s="295"/>
      <c r="C154" s="296"/>
      <c r="D154" s="296"/>
      <c r="E154" s="296">
        <v>1</v>
      </c>
      <c r="F154" s="296"/>
      <c r="G154" s="296"/>
      <c r="H154" s="296"/>
      <c r="I154" s="296"/>
      <c r="J154" s="300">
        <v>1</v>
      </c>
    </row>
    <row r="155" spans="1:10">
      <c r="A155" s="299" t="s">
        <v>3992</v>
      </c>
      <c r="B155" s="295"/>
      <c r="C155" s="296"/>
      <c r="D155" s="296"/>
      <c r="E155" s="296">
        <v>1</v>
      </c>
      <c r="F155" s="296"/>
      <c r="G155" s="296"/>
      <c r="H155" s="296"/>
      <c r="I155" s="296"/>
      <c r="J155" s="300">
        <v>1</v>
      </c>
    </row>
    <row r="156" spans="1:10">
      <c r="A156" s="299" t="s">
        <v>3994</v>
      </c>
      <c r="B156" s="295"/>
      <c r="C156" s="296"/>
      <c r="D156" s="296"/>
      <c r="E156" s="296">
        <v>1</v>
      </c>
      <c r="F156" s="296"/>
      <c r="G156" s="296"/>
      <c r="H156" s="296"/>
      <c r="I156" s="296"/>
      <c r="J156" s="300">
        <v>1</v>
      </c>
    </row>
    <row r="157" spans="1:10">
      <c r="A157" s="299" t="s">
        <v>3996</v>
      </c>
      <c r="B157" s="295"/>
      <c r="C157" s="296">
        <v>1</v>
      </c>
      <c r="D157" s="296"/>
      <c r="E157" s="296"/>
      <c r="F157" s="296"/>
      <c r="G157" s="296"/>
      <c r="H157" s="296"/>
      <c r="I157" s="296"/>
      <c r="J157" s="300">
        <v>1</v>
      </c>
    </row>
    <row r="158" spans="1:10">
      <c r="A158" s="299" t="s">
        <v>3997</v>
      </c>
      <c r="B158" s="295"/>
      <c r="C158" s="296"/>
      <c r="D158" s="296"/>
      <c r="E158" s="296">
        <v>1</v>
      </c>
      <c r="F158" s="296"/>
      <c r="G158" s="296"/>
      <c r="H158" s="296"/>
      <c r="I158" s="296"/>
      <c r="J158" s="300">
        <v>1</v>
      </c>
    </row>
    <row r="159" spans="1:10">
      <c r="A159" s="299" t="s">
        <v>3999</v>
      </c>
      <c r="B159" s="295"/>
      <c r="C159" s="296"/>
      <c r="D159" s="296"/>
      <c r="E159" s="296">
        <v>1</v>
      </c>
      <c r="F159" s="296"/>
      <c r="G159" s="296"/>
      <c r="H159" s="296"/>
      <c r="I159" s="296"/>
      <c r="J159" s="300">
        <v>1</v>
      </c>
    </row>
    <row r="160" spans="1:10">
      <c r="A160" s="299" t="s">
        <v>4010</v>
      </c>
      <c r="B160" s="295"/>
      <c r="C160" s="296"/>
      <c r="D160" s="296">
        <v>1</v>
      </c>
      <c r="E160" s="296"/>
      <c r="F160" s="296"/>
      <c r="G160" s="296"/>
      <c r="H160" s="296"/>
      <c r="I160" s="296"/>
      <c r="J160" s="300">
        <v>1</v>
      </c>
    </row>
    <row r="161" spans="1:10">
      <c r="A161" s="299" t="s">
        <v>4012</v>
      </c>
      <c r="B161" s="295"/>
      <c r="C161" s="296"/>
      <c r="D161" s="296">
        <v>1</v>
      </c>
      <c r="E161" s="296"/>
      <c r="F161" s="296"/>
      <c r="G161" s="296"/>
      <c r="H161" s="296"/>
      <c r="I161" s="296"/>
      <c r="J161" s="300">
        <v>1</v>
      </c>
    </row>
    <row r="162" spans="1:10">
      <c r="A162" s="299" t="s">
        <v>4016</v>
      </c>
      <c r="B162" s="295"/>
      <c r="C162" s="296"/>
      <c r="D162" s="296">
        <v>1</v>
      </c>
      <c r="E162" s="296"/>
      <c r="F162" s="296"/>
      <c r="G162" s="296"/>
      <c r="H162" s="296"/>
      <c r="I162" s="296"/>
      <c r="J162" s="300">
        <v>1</v>
      </c>
    </row>
    <row r="163" spans="1:10">
      <c r="A163" s="299" t="s">
        <v>4022</v>
      </c>
      <c r="B163" s="295"/>
      <c r="C163" s="296"/>
      <c r="D163" s="296">
        <v>1</v>
      </c>
      <c r="E163" s="296"/>
      <c r="F163" s="296"/>
      <c r="G163" s="296"/>
      <c r="H163" s="296">
        <v>1</v>
      </c>
      <c r="I163" s="296"/>
      <c r="J163" s="300">
        <v>2</v>
      </c>
    </row>
    <row r="164" spans="1:10">
      <c r="A164" s="299" t="s">
        <v>4024</v>
      </c>
      <c r="B164" s="295"/>
      <c r="C164" s="296"/>
      <c r="D164" s="296"/>
      <c r="E164" s="296"/>
      <c r="F164" s="296"/>
      <c r="G164" s="296"/>
      <c r="H164" s="296">
        <v>1</v>
      </c>
      <c r="I164" s="296"/>
      <c r="J164" s="300">
        <v>1</v>
      </c>
    </row>
    <row r="165" spans="1:10">
      <c r="A165" s="299" t="s">
        <v>4025</v>
      </c>
      <c r="B165" s="295"/>
      <c r="C165" s="296"/>
      <c r="D165" s="296">
        <v>1</v>
      </c>
      <c r="E165" s="296"/>
      <c r="F165" s="296"/>
      <c r="G165" s="296"/>
      <c r="H165" s="296"/>
      <c r="I165" s="296"/>
      <c r="J165" s="300">
        <v>1</v>
      </c>
    </row>
    <row r="166" spans="1:10">
      <c r="A166" s="299" t="s">
        <v>4027</v>
      </c>
      <c r="B166" s="295"/>
      <c r="C166" s="296"/>
      <c r="D166" s="296">
        <v>1</v>
      </c>
      <c r="E166" s="296"/>
      <c r="F166" s="296"/>
      <c r="G166" s="296"/>
      <c r="H166" s="296"/>
      <c r="I166" s="296"/>
      <c r="J166" s="300">
        <v>1</v>
      </c>
    </row>
    <row r="167" spans="1:10">
      <c r="A167" s="299" t="s">
        <v>4028</v>
      </c>
      <c r="B167" s="295"/>
      <c r="C167" s="296"/>
      <c r="D167" s="296">
        <v>1</v>
      </c>
      <c r="E167" s="296"/>
      <c r="F167" s="296"/>
      <c r="G167" s="296"/>
      <c r="H167" s="296"/>
      <c r="I167" s="296"/>
      <c r="J167" s="300">
        <v>1</v>
      </c>
    </row>
    <row r="168" spans="1:10">
      <c r="A168" s="299" t="s">
        <v>4030</v>
      </c>
      <c r="B168" s="295"/>
      <c r="C168" s="296"/>
      <c r="D168" s="296">
        <v>1</v>
      </c>
      <c r="E168" s="296"/>
      <c r="F168" s="296"/>
      <c r="G168" s="296"/>
      <c r="H168" s="296"/>
      <c r="I168" s="296"/>
      <c r="J168" s="300">
        <v>1</v>
      </c>
    </row>
    <row r="169" spans="1:10">
      <c r="A169" s="299" t="s">
        <v>4032</v>
      </c>
      <c r="B169" s="295">
        <v>1</v>
      </c>
      <c r="C169" s="296">
        <v>1</v>
      </c>
      <c r="D169" s="296"/>
      <c r="E169" s="296"/>
      <c r="F169" s="296"/>
      <c r="G169" s="296"/>
      <c r="H169" s="296">
        <v>1</v>
      </c>
      <c r="I169" s="296"/>
      <c r="J169" s="300">
        <v>3</v>
      </c>
    </row>
    <row r="170" spans="1:10">
      <c r="A170" s="299" t="s">
        <v>4037</v>
      </c>
      <c r="B170" s="295"/>
      <c r="C170" s="296"/>
      <c r="D170" s="296"/>
      <c r="E170" s="296">
        <v>1</v>
      </c>
      <c r="F170" s="296"/>
      <c r="G170" s="296"/>
      <c r="H170" s="296"/>
      <c r="I170" s="296"/>
      <c r="J170" s="300">
        <v>1</v>
      </c>
    </row>
    <row r="171" spans="1:10">
      <c r="A171" s="299" t="s">
        <v>4038</v>
      </c>
      <c r="B171" s="295"/>
      <c r="C171" s="296">
        <v>1</v>
      </c>
      <c r="D171" s="296"/>
      <c r="E171" s="296">
        <v>1</v>
      </c>
      <c r="F171" s="296"/>
      <c r="G171" s="296"/>
      <c r="H171" s="296"/>
      <c r="I171" s="296"/>
      <c r="J171" s="300">
        <v>2</v>
      </c>
    </row>
    <row r="172" spans="1:10">
      <c r="A172" s="299" t="s">
        <v>4074</v>
      </c>
      <c r="B172" s="295"/>
      <c r="C172" s="296"/>
      <c r="D172" s="296"/>
      <c r="E172" s="296">
        <v>1</v>
      </c>
      <c r="F172" s="296"/>
      <c r="G172" s="296"/>
      <c r="H172" s="296"/>
      <c r="I172" s="296"/>
      <c r="J172" s="300">
        <v>1</v>
      </c>
    </row>
    <row r="173" spans="1:10">
      <c r="A173" s="299" t="s">
        <v>4604</v>
      </c>
      <c r="B173" s="295"/>
      <c r="C173" s="296">
        <v>1</v>
      </c>
      <c r="D173" s="296"/>
      <c r="E173" s="296">
        <v>1</v>
      </c>
      <c r="F173" s="296"/>
      <c r="G173" s="296"/>
      <c r="H173" s="296"/>
      <c r="I173" s="296"/>
      <c r="J173" s="300">
        <v>2</v>
      </c>
    </row>
    <row r="174" spans="1:10">
      <c r="A174" s="299" t="s">
        <v>4605</v>
      </c>
      <c r="B174" s="295"/>
      <c r="C174" s="296">
        <v>2</v>
      </c>
      <c r="D174" s="296"/>
      <c r="E174" s="296"/>
      <c r="F174" s="296"/>
      <c r="G174" s="296">
        <v>1</v>
      </c>
      <c r="H174" s="296"/>
      <c r="I174" s="296"/>
      <c r="J174" s="300">
        <v>3</v>
      </c>
    </row>
    <row r="175" spans="1:10">
      <c r="A175" s="299" t="s">
        <v>4610</v>
      </c>
      <c r="B175" s="295"/>
      <c r="C175" s="296">
        <v>1</v>
      </c>
      <c r="D175" s="296"/>
      <c r="E175" s="296"/>
      <c r="F175" s="296"/>
      <c r="G175" s="296"/>
      <c r="H175" s="296"/>
      <c r="I175" s="296"/>
      <c r="J175" s="300">
        <v>1</v>
      </c>
    </row>
    <row r="176" spans="1:10">
      <c r="A176" s="299" t="s">
        <v>4613</v>
      </c>
      <c r="B176" s="295"/>
      <c r="C176" s="296">
        <v>2</v>
      </c>
      <c r="D176" s="296">
        <v>1</v>
      </c>
      <c r="E176" s="296"/>
      <c r="F176" s="296"/>
      <c r="G176" s="296"/>
      <c r="H176" s="296"/>
      <c r="I176" s="296">
        <v>1</v>
      </c>
      <c r="J176" s="300">
        <v>4</v>
      </c>
    </row>
    <row r="177" spans="1:10">
      <c r="A177" s="299" t="s">
        <v>4616</v>
      </c>
      <c r="B177" s="295">
        <v>1</v>
      </c>
      <c r="C177" s="296">
        <v>1</v>
      </c>
      <c r="D177" s="296"/>
      <c r="E177" s="296"/>
      <c r="F177" s="296"/>
      <c r="G177" s="296"/>
      <c r="H177" s="296"/>
      <c r="I177" s="296"/>
      <c r="J177" s="300">
        <v>2</v>
      </c>
    </row>
    <row r="178" spans="1:10">
      <c r="A178" s="299" t="s">
        <v>5222</v>
      </c>
      <c r="B178" s="295"/>
      <c r="C178" s="296">
        <v>1</v>
      </c>
      <c r="D178" s="296"/>
      <c r="E178" s="296"/>
      <c r="F178" s="296"/>
      <c r="G178" s="296"/>
      <c r="H178" s="296"/>
      <c r="I178" s="296"/>
      <c r="J178" s="300">
        <v>1</v>
      </c>
    </row>
    <row r="179" spans="1:10">
      <c r="A179" s="299" t="s">
        <v>5601</v>
      </c>
      <c r="B179" s="295"/>
      <c r="C179" s="296">
        <v>1</v>
      </c>
      <c r="D179" s="296"/>
      <c r="E179" s="296">
        <v>1</v>
      </c>
      <c r="F179" s="296"/>
      <c r="G179" s="296"/>
      <c r="H179" s="296"/>
      <c r="I179" s="296"/>
      <c r="J179" s="300">
        <v>2</v>
      </c>
    </row>
    <row r="180" spans="1:10">
      <c r="A180" s="299" t="s">
        <v>4620</v>
      </c>
      <c r="B180" s="295"/>
      <c r="C180" s="296">
        <v>1</v>
      </c>
      <c r="D180" s="296"/>
      <c r="E180" s="296">
        <v>1</v>
      </c>
      <c r="F180" s="296"/>
      <c r="G180" s="296"/>
      <c r="H180" s="296"/>
      <c r="I180" s="296"/>
      <c r="J180" s="300">
        <v>2</v>
      </c>
    </row>
    <row r="181" spans="1:10">
      <c r="A181" s="299" t="s">
        <v>4659</v>
      </c>
      <c r="B181" s="295"/>
      <c r="C181" s="296">
        <v>1</v>
      </c>
      <c r="D181" s="296"/>
      <c r="E181" s="296"/>
      <c r="F181" s="296"/>
      <c r="G181" s="296"/>
      <c r="H181" s="296"/>
      <c r="I181" s="296"/>
      <c r="J181" s="300">
        <v>1</v>
      </c>
    </row>
    <row r="182" spans="1:10">
      <c r="A182" s="299" t="s">
        <v>5572</v>
      </c>
      <c r="B182" s="295"/>
      <c r="C182" s="296">
        <v>1</v>
      </c>
      <c r="D182" s="296">
        <v>1</v>
      </c>
      <c r="E182" s="296"/>
      <c r="F182" s="296"/>
      <c r="G182" s="296"/>
      <c r="H182" s="296"/>
      <c r="I182" s="296"/>
      <c r="J182" s="300">
        <v>2</v>
      </c>
    </row>
    <row r="183" spans="1:10">
      <c r="A183" s="299" t="s">
        <v>5276</v>
      </c>
      <c r="B183" s="295"/>
      <c r="C183" s="296">
        <v>2</v>
      </c>
      <c r="D183" s="296"/>
      <c r="E183" s="296"/>
      <c r="F183" s="296"/>
      <c r="G183" s="296"/>
      <c r="H183" s="296"/>
      <c r="I183" s="296"/>
      <c r="J183" s="300">
        <v>2</v>
      </c>
    </row>
    <row r="184" spans="1:10">
      <c r="A184" s="299" t="s">
        <v>4667</v>
      </c>
      <c r="B184" s="295"/>
      <c r="C184" s="296">
        <v>5</v>
      </c>
      <c r="D184" s="296">
        <v>3</v>
      </c>
      <c r="E184" s="296"/>
      <c r="F184" s="296"/>
      <c r="G184" s="296"/>
      <c r="H184" s="296"/>
      <c r="I184" s="296"/>
      <c r="J184" s="300">
        <v>8</v>
      </c>
    </row>
    <row r="185" spans="1:10">
      <c r="A185" s="299" t="s">
        <v>4669</v>
      </c>
      <c r="B185" s="295"/>
      <c r="C185" s="296">
        <v>6</v>
      </c>
      <c r="D185" s="296">
        <v>2</v>
      </c>
      <c r="E185" s="296"/>
      <c r="F185" s="296"/>
      <c r="G185" s="296"/>
      <c r="H185" s="296">
        <v>1</v>
      </c>
      <c r="I185" s="296"/>
      <c r="J185" s="300">
        <v>9</v>
      </c>
    </row>
    <row r="186" spans="1:10">
      <c r="A186" s="299" t="s">
        <v>4677</v>
      </c>
      <c r="B186" s="295"/>
      <c r="C186" s="296">
        <v>1</v>
      </c>
      <c r="D186" s="296"/>
      <c r="E186" s="296"/>
      <c r="F186" s="296"/>
      <c r="G186" s="296"/>
      <c r="H186" s="296"/>
      <c r="I186" s="296"/>
      <c r="J186" s="300">
        <v>1</v>
      </c>
    </row>
    <row r="187" spans="1:10">
      <c r="A187" s="299" t="s">
        <v>4680</v>
      </c>
      <c r="B187" s="295">
        <v>1</v>
      </c>
      <c r="C187" s="296">
        <v>2</v>
      </c>
      <c r="D187" s="296">
        <v>3</v>
      </c>
      <c r="E187" s="296"/>
      <c r="F187" s="296"/>
      <c r="G187" s="296"/>
      <c r="H187" s="296"/>
      <c r="I187" s="296"/>
      <c r="J187" s="300">
        <v>6</v>
      </c>
    </row>
    <row r="188" spans="1:10">
      <c r="A188" s="299" t="s">
        <v>4692</v>
      </c>
      <c r="B188" s="295"/>
      <c r="C188" s="296">
        <v>2</v>
      </c>
      <c r="D188" s="296"/>
      <c r="E188" s="296">
        <v>1</v>
      </c>
      <c r="F188" s="296"/>
      <c r="G188" s="296"/>
      <c r="H188" s="296"/>
      <c r="I188" s="296"/>
      <c r="J188" s="300">
        <v>3</v>
      </c>
    </row>
    <row r="189" spans="1:10">
      <c r="A189" s="299" t="s">
        <v>4701</v>
      </c>
      <c r="B189" s="295"/>
      <c r="C189" s="296"/>
      <c r="D189" s="296"/>
      <c r="E189" s="296">
        <v>1</v>
      </c>
      <c r="F189" s="296"/>
      <c r="G189" s="296"/>
      <c r="H189" s="296"/>
      <c r="I189" s="296"/>
      <c r="J189" s="300">
        <v>1</v>
      </c>
    </row>
    <row r="190" spans="1:10">
      <c r="A190" s="299" t="s">
        <v>4702</v>
      </c>
      <c r="B190" s="295">
        <v>1</v>
      </c>
      <c r="C190" s="296">
        <v>4</v>
      </c>
      <c r="D190" s="296">
        <v>1</v>
      </c>
      <c r="E190" s="296"/>
      <c r="F190" s="296"/>
      <c r="G190" s="296"/>
      <c r="H190" s="296">
        <v>0</v>
      </c>
      <c r="I190" s="296"/>
      <c r="J190" s="300">
        <v>6</v>
      </c>
    </row>
    <row r="191" spans="1:10">
      <c r="A191" s="299" t="s">
        <v>4705</v>
      </c>
      <c r="B191" s="295">
        <v>1</v>
      </c>
      <c r="C191" s="296">
        <v>1</v>
      </c>
      <c r="D191" s="296">
        <v>1</v>
      </c>
      <c r="E191" s="296"/>
      <c r="F191" s="296"/>
      <c r="G191" s="296"/>
      <c r="H191" s="296">
        <v>1</v>
      </c>
      <c r="I191" s="296"/>
      <c r="J191" s="300">
        <v>4</v>
      </c>
    </row>
    <row r="192" spans="1:10">
      <c r="A192" s="299" t="s">
        <v>2659</v>
      </c>
      <c r="B192" s="295"/>
      <c r="C192" s="296">
        <v>1</v>
      </c>
      <c r="D192" s="296"/>
      <c r="E192" s="296"/>
      <c r="F192" s="296"/>
      <c r="G192" s="296"/>
      <c r="H192" s="296"/>
      <c r="I192" s="296"/>
      <c r="J192" s="300">
        <v>1</v>
      </c>
    </row>
    <row r="193" spans="1:10">
      <c r="A193" s="299" t="s">
        <v>4706</v>
      </c>
      <c r="B193" s="295"/>
      <c r="C193" s="296">
        <v>4</v>
      </c>
      <c r="D193" s="296">
        <v>2</v>
      </c>
      <c r="E193" s="296"/>
      <c r="F193" s="296"/>
      <c r="G193" s="296"/>
      <c r="H193" s="296">
        <v>1</v>
      </c>
      <c r="I193" s="296"/>
      <c r="J193" s="300">
        <v>7</v>
      </c>
    </row>
    <row r="194" spans="1:10">
      <c r="A194" s="299" t="s">
        <v>2661</v>
      </c>
      <c r="B194" s="295"/>
      <c r="C194" s="296">
        <v>1</v>
      </c>
      <c r="D194" s="296">
        <v>1</v>
      </c>
      <c r="E194" s="296"/>
      <c r="F194" s="296"/>
      <c r="G194" s="296"/>
      <c r="H194" s="296"/>
      <c r="I194" s="296"/>
      <c r="J194" s="300">
        <v>2</v>
      </c>
    </row>
    <row r="195" spans="1:10">
      <c r="A195" s="299" t="s">
        <v>4708</v>
      </c>
      <c r="B195" s="295"/>
      <c r="C195" s="296">
        <v>1</v>
      </c>
      <c r="D195" s="296"/>
      <c r="E195" s="296"/>
      <c r="F195" s="296"/>
      <c r="G195" s="296"/>
      <c r="H195" s="296"/>
      <c r="I195" s="296"/>
      <c r="J195" s="300">
        <v>1</v>
      </c>
    </row>
    <row r="196" spans="1:10">
      <c r="A196" s="299" t="s">
        <v>4716</v>
      </c>
      <c r="B196" s="295"/>
      <c r="C196" s="296"/>
      <c r="D196" s="296">
        <v>1</v>
      </c>
      <c r="E196" s="296"/>
      <c r="F196" s="296"/>
      <c r="G196" s="296"/>
      <c r="H196" s="296"/>
      <c r="I196" s="296"/>
      <c r="J196" s="300">
        <v>1</v>
      </c>
    </row>
    <row r="197" spans="1:10">
      <c r="A197" s="299" t="s">
        <v>4718</v>
      </c>
      <c r="B197" s="295"/>
      <c r="C197" s="296"/>
      <c r="D197" s="296">
        <v>1</v>
      </c>
      <c r="E197" s="296"/>
      <c r="F197" s="296"/>
      <c r="G197" s="296"/>
      <c r="H197" s="296"/>
      <c r="I197" s="296"/>
      <c r="J197" s="300">
        <v>1</v>
      </c>
    </row>
    <row r="198" spans="1:10">
      <c r="A198" s="299" t="s">
        <v>4720</v>
      </c>
      <c r="B198" s="295"/>
      <c r="C198" s="296"/>
      <c r="D198" s="296">
        <v>1</v>
      </c>
      <c r="E198" s="296"/>
      <c r="F198" s="296"/>
      <c r="G198" s="296"/>
      <c r="H198" s="296"/>
      <c r="I198" s="296"/>
      <c r="J198" s="300">
        <v>1</v>
      </c>
    </row>
    <row r="199" spans="1:10">
      <c r="A199" s="299" t="s">
        <v>4724</v>
      </c>
      <c r="B199" s="295"/>
      <c r="C199" s="296"/>
      <c r="D199" s="296"/>
      <c r="E199" s="296"/>
      <c r="F199" s="296"/>
      <c r="G199" s="296"/>
      <c r="H199" s="296">
        <v>1</v>
      </c>
      <c r="I199" s="296"/>
      <c r="J199" s="300">
        <v>1</v>
      </c>
    </row>
    <row r="200" spans="1:10">
      <c r="A200" s="299" t="s">
        <v>4726</v>
      </c>
      <c r="B200" s="295"/>
      <c r="C200" s="296"/>
      <c r="D200" s="296">
        <v>1</v>
      </c>
      <c r="E200" s="296"/>
      <c r="F200" s="296"/>
      <c r="G200" s="296"/>
      <c r="H200" s="296"/>
      <c r="I200" s="296"/>
      <c r="J200" s="300">
        <v>1</v>
      </c>
    </row>
    <row r="201" spans="1:10">
      <c r="A201" s="299" t="s">
        <v>4728</v>
      </c>
      <c r="B201" s="295"/>
      <c r="C201" s="296"/>
      <c r="D201" s="296">
        <v>1</v>
      </c>
      <c r="E201" s="296"/>
      <c r="F201" s="296"/>
      <c r="G201" s="296"/>
      <c r="H201" s="296">
        <v>1</v>
      </c>
      <c r="I201" s="296"/>
      <c r="J201" s="300">
        <v>2</v>
      </c>
    </row>
    <row r="202" spans="1:10">
      <c r="A202" s="299" t="s">
        <v>4730</v>
      </c>
      <c r="B202" s="295"/>
      <c r="C202" s="296"/>
      <c r="D202" s="296">
        <v>1</v>
      </c>
      <c r="E202" s="296"/>
      <c r="F202" s="296"/>
      <c r="G202" s="296"/>
      <c r="H202" s="296"/>
      <c r="I202" s="296"/>
      <c r="J202" s="300">
        <v>1</v>
      </c>
    </row>
    <row r="203" spans="1:10">
      <c r="A203" s="299" t="s">
        <v>4732</v>
      </c>
      <c r="B203" s="295"/>
      <c r="C203" s="296"/>
      <c r="D203" s="296"/>
      <c r="E203" s="296"/>
      <c r="F203" s="296"/>
      <c r="G203" s="296"/>
      <c r="H203" s="296">
        <v>1</v>
      </c>
      <c r="I203" s="296"/>
      <c r="J203" s="300">
        <v>1</v>
      </c>
    </row>
    <row r="204" spans="1:10">
      <c r="A204" s="299" t="s">
        <v>4733</v>
      </c>
      <c r="B204" s="295"/>
      <c r="C204" s="296"/>
      <c r="D204" s="296">
        <v>1</v>
      </c>
      <c r="E204" s="296"/>
      <c r="F204" s="296"/>
      <c r="G204" s="296"/>
      <c r="H204" s="296"/>
      <c r="I204" s="296"/>
      <c r="J204" s="300">
        <v>1</v>
      </c>
    </row>
    <row r="205" spans="1:10">
      <c r="A205" s="299" t="s">
        <v>4735</v>
      </c>
      <c r="B205" s="295"/>
      <c r="C205" s="296"/>
      <c r="D205" s="296">
        <v>1</v>
      </c>
      <c r="E205" s="296"/>
      <c r="F205" s="296"/>
      <c r="G205" s="296"/>
      <c r="H205" s="296"/>
      <c r="I205" s="296"/>
      <c r="J205" s="300">
        <v>1</v>
      </c>
    </row>
    <row r="206" spans="1:10">
      <c r="A206" s="299" t="s">
        <v>5196</v>
      </c>
      <c r="B206" s="295"/>
      <c r="C206" s="296"/>
      <c r="D206" s="296">
        <v>1</v>
      </c>
      <c r="E206" s="296"/>
      <c r="F206" s="296"/>
      <c r="G206" s="296"/>
      <c r="H206" s="296"/>
      <c r="I206" s="296"/>
      <c r="J206" s="300">
        <v>1</v>
      </c>
    </row>
    <row r="207" spans="1:10">
      <c r="A207" s="299" t="s">
        <v>4737</v>
      </c>
      <c r="B207" s="295"/>
      <c r="C207" s="296">
        <v>1</v>
      </c>
      <c r="D207" s="296"/>
      <c r="E207" s="296"/>
      <c r="F207" s="296"/>
      <c r="G207" s="296"/>
      <c r="H207" s="296"/>
      <c r="I207" s="296"/>
      <c r="J207" s="300">
        <v>1</v>
      </c>
    </row>
    <row r="208" spans="1:10">
      <c r="A208" s="299" t="s">
        <v>4739</v>
      </c>
      <c r="B208" s="295">
        <v>1</v>
      </c>
      <c r="C208" s="296">
        <v>2</v>
      </c>
      <c r="D208" s="296">
        <v>1</v>
      </c>
      <c r="E208" s="296"/>
      <c r="F208" s="296"/>
      <c r="G208" s="296"/>
      <c r="H208" s="296">
        <v>1</v>
      </c>
      <c r="I208" s="296"/>
      <c r="J208" s="300">
        <v>5</v>
      </c>
    </row>
    <row r="209" spans="1:10">
      <c r="A209" s="299" t="s">
        <v>4740</v>
      </c>
      <c r="B209" s="295"/>
      <c r="C209" s="296"/>
      <c r="D209" s="296"/>
      <c r="E209" s="296">
        <v>1</v>
      </c>
      <c r="F209" s="296"/>
      <c r="G209" s="296"/>
      <c r="H209" s="296"/>
      <c r="I209" s="296"/>
      <c r="J209" s="300">
        <v>1</v>
      </c>
    </row>
    <row r="210" spans="1:10">
      <c r="A210" s="299" t="s">
        <v>4742</v>
      </c>
      <c r="B210" s="295"/>
      <c r="C210" s="296"/>
      <c r="D210" s="296"/>
      <c r="E210" s="296">
        <v>1</v>
      </c>
      <c r="F210" s="296"/>
      <c r="G210" s="296"/>
      <c r="H210" s="296"/>
      <c r="I210" s="296"/>
      <c r="J210" s="300">
        <v>1</v>
      </c>
    </row>
    <row r="211" spans="1:10">
      <c r="A211" s="299" t="s">
        <v>4744</v>
      </c>
      <c r="B211" s="295"/>
      <c r="C211" s="296"/>
      <c r="D211" s="296"/>
      <c r="E211" s="296">
        <v>1</v>
      </c>
      <c r="F211" s="296"/>
      <c r="G211" s="296"/>
      <c r="H211" s="296"/>
      <c r="I211" s="296"/>
      <c r="J211" s="300">
        <v>1</v>
      </c>
    </row>
    <row r="212" spans="1:10">
      <c r="A212" s="299" t="s">
        <v>4746</v>
      </c>
      <c r="B212" s="295"/>
      <c r="C212" s="296"/>
      <c r="D212" s="296"/>
      <c r="E212" s="296">
        <v>1</v>
      </c>
      <c r="F212" s="296"/>
      <c r="G212" s="296"/>
      <c r="H212" s="296"/>
      <c r="I212" s="296"/>
      <c r="J212" s="300">
        <v>1</v>
      </c>
    </row>
    <row r="213" spans="1:10">
      <c r="A213" s="299" t="s">
        <v>4747</v>
      </c>
      <c r="B213" s="295"/>
      <c r="C213" s="296">
        <v>1</v>
      </c>
      <c r="D213" s="296"/>
      <c r="E213" s="296">
        <v>1</v>
      </c>
      <c r="F213" s="296"/>
      <c r="G213" s="296"/>
      <c r="H213" s="296"/>
      <c r="I213" s="296"/>
      <c r="J213" s="300">
        <v>2</v>
      </c>
    </row>
    <row r="214" spans="1:10">
      <c r="A214" s="299" t="s">
        <v>5194</v>
      </c>
      <c r="B214" s="295"/>
      <c r="C214" s="296"/>
      <c r="D214" s="296"/>
      <c r="E214" s="296">
        <v>1</v>
      </c>
      <c r="F214" s="296"/>
      <c r="G214" s="296"/>
      <c r="H214" s="296"/>
      <c r="I214" s="296"/>
      <c r="J214" s="300">
        <v>1</v>
      </c>
    </row>
    <row r="215" spans="1:10">
      <c r="A215" s="299" t="s">
        <v>4748</v>
      </c>
      <c r="B215" s="295"/>
      <c r="C215" s="296">
        <v>1</v>
      </c>
      <c r="D215" s="296">
        <v>1</v>
      </c>
      <c r="E215" s="296">
        <v>1</v>
      </c>
      <c r="F215" s="296"/>
      <c r="G215" s="296"/>
      <c r="H215" s="296"/>
      <c r="I215" s="296"/>
      <c r="J215" s="300">
        <v>3</v>
      </c>
    </row>
    <row r="216" spans="1:10">
      <c r="A216" s="299" t="s">
        <v>4750</v>
      </c>
      <c r="B216" s="295"/>
      <c r="C216" s="296"/>
      <c r="D216" s="296"/>
      <c r="E216" s="296">
        <v>1</v>
      </c>
      <c r="F216" s="296"/>
      <c r="G216" s="296"/>
      <c r="H216" s="296"/>
      <c r="I216" s="296"/>
      <c r="J216" s="300">
        <v>1</v>
      </c>
    </row>
    <row r="217" spans="1:10">
      <c r="A217" s="299" t="s">
        <v>4752</v>
      </c>
      <c r="B217" s="295"/>
      <c r="C217" s="296"/>
      <c r="D217" s="296"/>
      <c r="E217" s="296">
        <v>1</v>
      </c>
      <c r="F217" s="296"/>
      <c r="G217" s="296"/>
      <c r="H217" s="296"/>
      <c r="I217" s="296"/>
      <c r="J217" s="300">
        <v>1</v>
      </c>
    </row>
    <row r="218" spans="1:10">
      <c r="A218" s="299" t="s">
        <v>4754</v>
      </c>
      <c r="B218" s="295"/>
      <c r="C218" s="296"/>
      <c r="D218" s="296"/>
      <c r="E218" s="296">
        <v>1</v>
      </c>
      <c r="F218" s="296"/>
      <c r="G218" s="296"/>
      <c r="H218" s="296"/>
      <c r="I218" s="296"/>
      <c r="J218" s="300">
        <v>1</v>
      </c>
    </row>
    <row r="219" spans="1:10">
      <c r="A219" s="299" t="s">
        <v>4756</v>
      </c>
      <c r="B219" s="295"/>
      <c r="C219" s="296"/>
      <c r="D219" s="296"/>
      <c r="E219" s="296">
        <v>1</v>
      </c>
      <c r="F219" s="296"/>
      <c r="G219" s="296"/>
      <c r="H219" s="296"/>
      <c r="I219" s="296"/>
      <c r="J219" s="300">
        <v>1</v>
      </c>
    </row>
    <row r="220" spans="1:10">
      <c r="A220" s="299" t="s">
        <v>4758</v>
      </c>
      <c r="B220" s="295"/>
      <c r="C220" s="296"/>
      <c r="D220" s="296"/>
      <c r="E220" s="296">
        <v>1</v>
      </c>
      <c r="F220" s="296"/>
      <c r="G220" s="296"/>
      <c r="H220" s="296"/>
      <c r="I220" s="296"/>
      <c r="J220" s="300">
        <v>1</v>
      </c>
    </row>
    <row r="221" spans="1:10">
      <c r="A221" s="299" t="s">
        <v>4760</v>
      </c>
      <c r="B221" s="295"/>
      <c r="C221" s="296"/>
      <c r="D221" s="296"/>
      <c r="E221" s="296">
        <v>1</v>
      </c>
      <c r="F221" s="296"/>
      <c r="G221" s="296"/>
      <c r="H221" s="296"/>
      <c r="I221" s="296"/>
      <c r="J221" s="300">
        <v>1</v>
      </c>
    </row>
    <row r="222" spans="1:10">
      <c r="A222" s="299" t="s">
        <v>4762</v>
      </c>
      <c r="B222" s="295"/>
      <c r="C222" s="296"/>
      <c r="D222" s="296"/>
      <c r="E222" s="296">
        <v>1</v>
      </c>
      <c r="F222" s="296"/>
      <c r="G222" s="296"/>
      <c r="H222" s="296"/>
      <c r="I222" s="296"/>
      <c r="J222" s="300">
        <v>1</v>
      </c>
    </row>
    <row r="223" spans="1:10">
      <c r="A223" s="299" t="s">
        <v>4764</v>
      </c>
      <c r="B223" s="295"/>
      <c r="C223" s="296"/>
      <c r="D223" s="296"/>
      <c r="E223" s="296">
        <v>1</v>
      </c>
      <c r="F223" s="296"/>
      <c r="G223" s="296"/>
      <c r="H223" s="296"/>
      <c r="I223" s="296"/>
      <c r="J223" s="300">
        <v>1</v>
      </c>
    </row>
    <row r="224" spans="1:10">
      <c r="A224" s="299" t="s">
        <v>4766</v>
      </c>
      <c r="B224" s="295"/>
      <c r="C224" s="296"/>
      <c r="D224" s="296">
        <v>1</v>
      </c>
      <c r="E224" s="296"/>
      <c r="F224" s="296"/>
      <c r="G224" s="296"/>
      <c r="H224" s="296">
        <v>1</v>
      </c>
      <c r="I224" s="296"/>
      <c r="J224" s="300">
        <v>2</v>
      </c>
    </row>
    <row r="225" spans="1:10">
      <c r="A225" s="299" t="s">
        <v>4767</v>
      </c>
      <c r="B225" s="295"/>
      <c r="C225" s="296"/>
      <c r="D225" s="296">
        <v>1</v>
      </c>
      <c r="E225" s="296"/>
      <c r="F225" s="296"/>
      <c r="G225" s="296"/>
      <c r="H225" s="296"/>
      <c r="I225" s="296"/>
      <c r="J225" s="300">
        <v>1</v>
      </c>
    </row>
    <row r="226" spans="1:10">
      <c r="A226" s="299" t="s">
        <v>4768</v>
      </c>
      <c r="B226" s="295"/>
      <c r="C226" s="296"/>
      <c r="D226" s="296">
        <v>1</v>
      </c>
      <c r="E226" s="296"/>
      <c r="F226" s="296"/>
      <c r="G226" s="296"/>
      <c r="H226" s="296"/>
      <c r="I226" s="296"/>
      <c r="J226" s="300">
        <v>1</v>
      </c>
    </row>
    <row r="227" spans="1:10">
      <c r="A227" s="299" t="s">
        <v>4770</v>
      </c>
      <c r="B227" s="295"/>
      <c r="C227" s="296"/>
      <c r="D227" s="296">
        <v>1</v>
      </c>
      <c r="E227" s="296"/>
      <c r="F227" s="296"/>
      <c r="G227" s="296"/>
      <c r="H227" s="296"/>
      <c r="I227" s="296"/>
      <c r="J227" s="300">
        <v>1</v>
      </c>
    </row>
    <row r="228" spans="1:10">
      <c r="A228" s="299" t="s">
        <v>4772</v>
      </c>
      <c r="B228" s="295"/>
      <c r="C228" s="296"/>
      <c r="D228" s="296">
        <v>1</v>
      </c>
      <c r="E228" s="296"/>
      <c r="F228" s="296"/>
      <c r="G228" s="296"/>
      <c r="H228" s="296"/>
      <c r="I228" s="296"/>
      <c r="J228" s="300">
        <v>1</v>
      </c>
    </row>
    <row r="229" spans="1:10">
      <c r="A229" s="299" t="s">
        <v>4774</v>
      </c>
      <c r="B229" s="295"/>
      <c r="C229" s="296"/>
      <c r="D229" s="296">
        <v>1</v>
      </c>
      <c r="E229" s="296"/>
      <c r="F229" s="296"/>
      <c r="G229" s="296"/>
      <c r="H229" s="296"/>
      <c r="I229" s="296"/>
      <c r="J229" s="300">
        <v>1</v>
      </c>
    </row>
    <row r="230" spans="1:10">
      <c r="A230" s="299" t="s">
        <v>4776</v>
      </c>
      <c r="B230" s="295"/>
      <c r="C230" s="296"/>
      <c r="D230" s="296">
        <v>1</v>
      </c>
      <c r="E230" s="296"/>
      <c r="F230" s="296"/>
      <c r="G230" s="296"/>
      <c r="H230" s="296"/>
      <c r="I230" s="296"/>
      <c r="J230" s="300">
        <v>1</v>
      </c>
    </row>
    <row r="231" spans="1:10">
      <c r="A231" s="299" t="s">
        <v>4778</v>
      </c>
      <c r="B231" s="295"/>
      <c r="C231" s="296"/>
      <c r="D231" s="296">
        <v>1</v>
      </c>
      <c r="E231" s="296"/>
      <c r="F231" s="296"/>
      <c r="G231" s="296"/>
      <c r="H231" s="296"/>
      <c r="I231" s="296"/>
      <c r="J231" s="300">
        <v>1</v>
      </c>
    </row>
    <row r="232" spans="1:10">
      <c r="A232" s="299" t="s">
        <v>4796</v>
      </c>
      <c r="B232" s="295"/>
      <c r="C232" s="296">
        <v>1</v>
      </c>
      <c r="D232" s="296"/>
      <c r="E232" s="296"/>
      <c r="F232" s="296"/>
      <c r="G232" s="296"/>
      <c r="H232" s="296"/>
      <c r="I232" s="296"/>
      <c r="J232" s="300">
        <v>1</v>
      </c>
    </row>
    <row r="233" spans="1:10">
      <c r="A233" s="299" t="s">
        <v>4798</v>
      </c>
      <c r="B233" s="295"/>
      <c r="C233" s="296"/>
      <c r="D233" s="296">
        <v>1</v>
      </c>
      <c r="E233" s="296"/>
      <c r="F233" s="296"/>
      <c r="G233" s="296"/>
      <c r="H233" s="296"/>
      <c r="I233" s="296"/>
      <c r="J233" s="300">
        <v>1</v>
      </c>
    </row>
    <row r="234" spans="1:10">
      <c r="A234" s="299" t="s">
        <v>4801</v>
      </c>
      <c r="B234" s="295"/>
      <c r="C234" s="296">
        <v>1</v>
      </c>
      <c r="D234" s="296"/>
      <c r="E234" s="296">
        <v>1</v>
      </c>
      <c r="F234" s="296"/>
      <c r="G234" s="296"/>
      <c r="H234" s="296"/>
      <c r="I234" s="296"/>
      <c r="J234" s="300">
        <v>2</v>
      </c>
    </row>
    <row r="235" spans="1:10">
      <c r="A235" s="299" t="s">
        <v>5911</v>
      </c>
      <c r="B235" s="295"/>
      <c r="C235" s="296">
        <v>1</v>
      </c>
      <c r="D235" s="296"/>
      <c r="E235" s="296"/>
      <c r="F235" s="296"/>
      <c r="G235" s="296"/>
      <c r="H235" s="296"/>
      <c r="I235" s="296"/>
      <c r="J235" s="300">
        <v>1</v>
      </c>
    </row>
    <row r="236" spans="1:10">
      <c r="A236" s="299" t="s">
        <v>4803</v>
      </c>
      <c r="B236" s="295"/>
      <c r="C236" s="296">
        <v>1</v>
      </c>
      <c r="D236" s="296"/>
      <c r="E236" s="296">
        <v>1</v>
      </c>
      <c r="F236" s="296"/>
      <c r="G236" s="296"/>
      <c r="H236" s="296"/>
      <c r="I236" s="296"/>
      <c r="J236" s="300">
        <v>2</v>
      </c>
    </row>
    <row r="237" spans="1:10">
      <c r="A237" s="299" t="s">
        <v>4805</v>
      </c>
      <c r="B237" s="295"/>
      <c r="C237" s="296">
        <v>1</v>
      </c>
      <c r="D237" s="296"/>
      <c r="E237" s="296"/>
      <c r="F237" s="296"/>
      <c r="G237" s="296"/>
      <c r="H237" s="296"/>
      <c r="I237" s="296"/>
      <c r="J237" s="300">
        <v>1</v>
      </c>
    </row>
    <row r="238" spans="1:10">
      <c r="A238" s="299" t="s">
        <v>4807</v>
      </c>
      <c r="B238" s="295"/>
      <c r="C238" s="296">
        <v>1</v>
      </c>
      <c r="D238" s="296"/>
      <c r="E238" s="296"/>
      <c r="F238" s="296"/>
      <c r="G238" s="296"/>
      <c r="H238" s="296"/>
      <c r="I238" s="296"/>
      <c r="J238" s="300">
        <v>1</v>
      </c>
    </row>
    <row r="239" spans="1:10">
      <c r="A239" s="299" t="s">
        <v>5656</v>
      </c>
      <c r="B239" s="295"/>
      <c r="C239" s="296"/>
      <c r="D239" s="296"/>
      <c r="E239" s="296">
        <v>1</v>
      </c>
      <c r="F239" s="296"/>
      <c r="G239" s="296"/>
      <c r="H239" s="296"/>
      <c r="I239" s="296"/>
      <c r="J239" s="300">
        <v>1</v>
      </c>
    </row>
    <row r="240" spans="1:10">
      <c r="A240" s="299" t="s">
        <v>5201</v>
      </c>
      <c r="B240" s="295"/>
      <c r="C240" s="296">
        <v>1</v>
      </c>
      <c r="D240" s="296"/>
      <c r="E240" s="296"/>
      <c r="F240" s="296"/>
      <c r="G240" s="296"/>
      <c r="H240" s="296"/>
      <c r="I240" s="296"/>
      <c r="J240" s="300">
        <v>1</v>
      </c>
    </row>
    <row r="241" spans="1:10">
      <c r="A241" s="299" t="s">
        <v>4810</v>
      </c>
      <c r="B241" s="295"/>
      <c r="C241" s="296">
        <v>1</v>
      </c>
      <c r="D241" s="296">
        <v>1</v>
      </c>
      <c r="E241" s="296"/>
      <c r="F241" s="296"/>
      <c r="G241" s="296"/>
      <c r="H241" s="296"/>
      <c r="I241" s="296"/>
      <c r="J241" s="300">
        <v>2</v>
      </c>
    </row>
    <row r="242" spans="1:10">
      <c r="A242" s="299" t="s">
        <v>4812</v>
      </c>
      <c r="B242" s="295"/>
      <c r="C242" s="296">
        <v>1</v>
      </c>
      <c r="D242" s="296"/>
      <c r="E242" s="296"/>
      <c r="F242" s="296"/>
      <c r="G242" s="296"/>
      <c r="H242" s="296"/>
      <c r="I242" s="296"/>
      <c r="J242" s="300">
        <v>1</v>
      </c>
    </row>
    <row r="243" spans="1:10">
      <c r="A243" s="299" t="s">
        <v>4814</v>
      </c>
      <c r="B243" s="295"/>
      <c r="C243" s="296">
        <v>1</v>
      </c>
      <c r="D243" s="296"/>
      <c r="E243" s="296"/>
      <c r="F243" s="296"/>
      <c r="G243" s="296"/>
      <c r="H243" s="296"/>
      <c r="I243" s="296"/>
      <c r="J243" s="300">
        <v>1</v>
      </c>
    </row>
    <row r="244" spans="1:10">
      <c r="A244" s="299" t="s">
        <v>4816</v>
      </c>
      <c r="B244" s="295"/>
      <c r="C244" s="296"/>
      <c r="D244" s="296"/>
      <c r="E244" s="296">
        <v>1</v>
      </c>
      <c r="F244" s="296"/>
      <c r="G244" s="296"/>
      <c r="H244" s="296"/>
      <c r="I244" s="296"/>
      <c r="J244" s="300">
        <v>1</v>
      </c>
    </row>
    <row r="245" spans="1:10">
      <c r="A245" s="299" t="s">
        <v>4820</v>
      </c>
      <c r="B245" s="295"/>
      <c r="C245" s="296">
        <v>1</v>
      </c>
      <c r="D245" s="296">
        <v>1</v>
      </c>
      <c r="E245" s="296"/>
      <c r="F245" s="296"/>
      <c r="G245" s="296"/>
      <c r="H245" s="296"/>
      <c r="I245" s="296"/>
      <c r="J245" s="300">
        <v>2</v>
      </c>
    </row>
    <row r="246" spans="1:10">
      <c r="A246" s="299" t="s">
        <v>4822</v>
      </c>
      <c r="B246" s="295"/>
      <c r="C246" s="296">
        <v>1</v>
      </c>
      <c r="D246" s="296"/>
      <c r="E246" s="296">
        <v>1</v>
      </c>
      <c r="F246" s="296"/>
      <c r="G246" s="296"/>
      <c r="H246" s="296"/>
      <c r="I246" s="296"/>
      <c r="J246" s="300">
        <v>2</v>
      </c>
    </row>
    <row r="247" spans="1:10">
      <c r="A247" s="299" t="s">
        <v>5203</v>
      </c>
      <c r="B247" s="295"/>
      <c r="C247" s="296">
        <v>1</v>
      </c>
      <c r="D247" s="296"/>
      <c r="E247" s="296"/>
      <c r="F247" s="296"/>
      <c r="G247" s="296"/>
      <c r="H247" s="296"/>
      <c r="I247" s="296"/>
      <c r="J247" s="300">
        <v>1</v>
      </c>
    </row>
    <row r="248" spans="1:10">
      <c r="A248" s="299" t="s">
        <v>4828</v>
      </c>
      <c r="B248" s="295"/>
      <c r="C248" s="296"/>
      <c r="D248" s="296"/>
      <c r="E248" s="296">
        <v>1</v>
      </c>
      <c r="F248" s="296"/>
      <c r="G248" s="296"/>
      <c r="H248" s="296"/>
      <c r="I248" s="296"/>
      <c r="J248" s="300">
        <v>1</v>
      </c>
    </row>
    <row r="249" spans="1:10">
      <c r="A249" s="299" t="s">
        <v>4829</v>
      </c>
      <c r="B249" s="295"/>
      <c r="C249" s="296">
        <v>1</v>
      </c>
      <c r="D249" s="296"/>
      <c r="E249" s="296">
        <v>1</v>
      </c>
      <c r="F249" s="296"/>
      <c r="G249" s="296"/>
      <c r="H249" s="296"/>
      <c r="I249" s="296"/>
      <c r="J249" s="300">
        <v>2</v>
      </c>
    </row>
    <row r="250" spans="1:10">
      <c r="A250" s="299" t="s">
        <v>5200</v>
      </c>
      <c r="B250" s="295"/>
      <c r="C250" s="296">
        <v>1</v>
      </c>
      <c r="D250" s="296"/>
      <c r="E250" s="296">
        <v>1</v>
      </c>
      <c r="F250" s="296"/>
      <c r="G250" s="296"/>
      <c r="H250" s="296"/>
      <c r="I250" s="296"/>
      <c r="J250" s="300">
        <v>2</v>
      </c>
    </row>
    <row r="251" spans="1:10">
      <c r="A251" s="299" t="s">
        <v>5577</v>
      </c>
      <c r="B251" s="295"/>
      <c r="C251" s="296"/>
      <c r="D251" s="296"/>
      <c r="E251" s="296">
        <v>1</v>
      </c>
      <c r="F251" s="296"/>
      <c r="G251" s="296"/>
      <c r="H251" s="296"/>
      <c r="I251" s="296"/>
      <c r="J251" s="300">
        <v>1</v>
      </c>
    </row>
    <row r="252" spans="1:10">
      <c r="A252" s="299" t="s">
        <v>4833</v>
      </c>
      <c r="B252" s="295"/>
      <c r="C252" s="296">
        <v>1</v>
      </c>
      <c r="D252" s="296"/>
      <c r="E252" s="296"/>
      <c r="F252" s="296"/>
      <c r="G252" s="296"/>
      <c r="H252" s="296"/>
      <c r="I252" s="296"/>
      <c r="J252" s="300">
        <v>1</v>
      </c>
    </row>
    <row r="253" spans="1:10">
      <c r="A253" s="299" t="s">
        <v>4835</v>
      </c>
      <c r="B253" s="295"/>
      <c r="C253" s="296">
        <v>2</v>
      </c>
      <c r="D253" s="296"/>
      <c r="E253" s="296">
        <v>1</v>
      </c>
      <c r="F253" s="296"/>
      <c r="G253" s="296"/>
      <c r="H253" s="296"/>
      <c r="I253" s="296"/>
      <c r="J253" s="300">
        <v>3</v>
      </c>
    </row>
    <row r="254" spans="1:10">
      <c r="A254" s="299" t="s">
        <v>5575</v>
      </c>
      <c r="B254" s="295"/>
      <c r="C254" s="296">
        <v>1</v>
      </c>
      <c r="D254" s="296"/>
      <c r="E254" s="296">
        <v>1</v>
      </c>
      <c r="F254" s="296"/>
      <c r="G254" s="296"/>
      <c r="H254" s="296"/>
      <c r="I254" s="296"/>
      <c r="J254" s="300">
        <v>2</v>
      </c>
    </row>
    <row r="255" spans="1:10">
      <c r="A255" s="299" t="s">
        <v>4837</v>
      </c>
      <c r="B255" s="295"/>
      <c r="C255" s="296">
        <v>1</v>
      </c>
      <c r="D255" s="296"/>
      <c r="E255" s="296"/>
      <c r="F255" s="296"/>
      <c r="G255" s="296"/>
      <c r="H255" s="296"/>
      <c r="I255" s="296"/>
      <c r="J255" s="300">
        <v>1</v>
      </c>
    </row>
    <row r="256" spans="1:10">
      <c r="A256" s="299" t="s">
        <v>4839</v>
      </c>
      <c r="B256" s="295"/>
      <c r="C256" s="296">
        <v>1</v>
      </c>
      <c r="D256" s="296"/>
      <c r="E256" s="296"/>
      <c r="F256" s="296"/>
      <c r="G256" s="296"/>
      <c r="H256" s="296"/>
      <c r="I256" s="296"/>
      <c r="J256" s="300">
        <v>1</v>
      </c>
    </row>
    <row r="257" spans="1:10">
      <c r="A257" s="299" t="s">
        <v>4840</v>
      </c>
      <c r="B257" s="295"/>
      <c r="C257" s="296">
        <v>1</v>
      </c>
      <c r="D257" s="296"/>
      <c r="E257" s="296">
        <v>1</v>
      </c>
      <c r="F257" s="296"/>
      <c r="G257" s="296"/>
      <c r="H257" s="296"/>
      <c r="I257" s="296"/>
      <c r="J257" s="300">
        <v>2</v>
      </c>
    </row>
    <row r="258" spans="1:10">
      <c r="A258" s="299" t="s">
        <v>4842</v>
      </c>
      <c r="B258" s="295"/>
      <c r="C258" s="296">
        <v>1</v>
      </c>
      <c r="D258" s="296"/>
      <c r="E258" s="296">
        <v>1</v>
      </c>
      <c r="F258" s="296"/>
      <c r="G258" s="296"/>
      <c r="H258" s="296"/>
      <c r="I258" s="296"/>
      <c r="J258" s="300">
        <v>2</v>
      </c>
    </row>
    <row r="259" spans="1:10">
      <c r="A259" s="299" t="s">
        <v>4844</v>
      </c>
      <c r="B259" s="295"/>
      <c r="C259" s="296"/>
      <c r="D259" s="296">
        <v>1</v>
      </c>
      <c r="E259" s="296"/>
      <c r="F259" s="296"/>
      <c r="G259" s="296"/>
      <c r="H259" s="296"/>
      <c r="I259" s="296"/>
      <c r="J259" s="300">
        <v>1</v>
      </c>
    </row>
    <row r="260" spans="1:10">
      <c r="A260" s="299" t="s">
        <v>4847</v>
      </c>
      <c r="B260" s="295"/>
      <c r="C260" s="296">
        <v>1</v>
      </c>
      <c r="D260" s="296"/>
      <c r="E260" s="296"/>
      <c r="F260" s="296"/>
      <c r="G260" s="296"/>
      <c r="H260" s="296"/>
      <c r="I260" s="296"/>
      <c r="J260" s="300">
        <v>1</v>
      </c>
    </row>
    <row r="261" spans="1:10">
      <c r="A261" s="299" t="s">
        <v>4849</v>
      </c>
      <c r="B261" s="295"/>
      <c r="C261" s="296">
        <v>1</v>
      </c>
      <c r="D261" s="296"/>
      <c r="E261" s="296"/>
      <c r="F261" s="296"/>
      <c r="G261" s="296"/>
      <c r="H261" s="296"/>
      <c r="I261" s="296"/>
      <c r="J261" s="300">
        <v>1</v>
      </c>
    </row>
    <row r="262" spans="1:10">
      <c r="A262" s="299" t="s">
        <v>5208</v>
      </c>
      <c r="B262" s="295"/>
      <c r="C262" s="296"/>
      <c r="D262" s="296"/>
      <c r="E262" s="296">
        <v>1</v>
      </c>
      <c r="F262" s="296"/>
      <c r="G262" s="296"/>
      <c r="H262" s="296"/>
      <c r="I262" s="296"/>
      <c r="J262" s="300">
        <v>1</v>
      </c>
    </row>
    <row r="263" spans="1:10">
      <c r="A263" s="299" t="s">
        <v>4878</v>
      </c>
      <c r="B263" s="295"/>
      <c r="C263" s="296"/>
      <c r="D263" s="296">
        <v>1</v>
      </c>
      <c r="E263" s="296"/>
      <c r="F263" s="296"/>
      <c r="G263" s="296"/>
      <c r="H263" s="296"/>
      <c r="I263" s="296"/>
      <c r="J263" s="300">
        <v>1</v>
      </c>
    </row>
    <row r="264" spans="1:10">
      <c r="A264" s="299" t="s">
        <v>5209</v>
      </c>
      <c r="B264" s="295"/>
      <c r="C264" s="296"/>
      <c r="D264" s="296"/>
      <c r="E264" s="296">
        <v>1</v>
      </c>
      <c r="F264" s="296"/>
      <c r="G264" s="296"/>
      <c r="H264" s="296"/>
      <c r="I264" s="296"/>
      <c r="J264" s="300">
        <v>1</v>
      </c>
    </row>
    <row r="265" spans="1:10">
      <c r="A265" s="299" t="s">
        <v>4883</v>
      </c>
      <c r="B265" s="295"/>
      <c r="C265" s="296"/>
      <c r="D265" s="296">
        <v>1</v>
      </c>
      <c r="E265" s="296"/>
      <c r="F265" s="296"/>
      <c r="G265" s="296"/>
      <c r="H265" s="296"/>
      <c r="I265" s="296"/>
      <c r="J265" s="300">
        <v>1</v>
      </c>
    </row>
    <row r="266" spans="1:10">
      <c r="A266" s="299" t="s">
        <v>4886</v>
      </c>
      <c r="B266" s="295"/>
      <c r="C266" s="296"/>
      <c r="D266" s="296">
        <v>1</v>
      </c>
      <c r="E266" s="296"/>
      <c r="F266" s="296"/>
      <c r="G266" s="296"/>
      <c r="H266" s="296"/>
      <c r="I266" s="296"/>
      <c r="J266" s="300">
        <v>1</v>
      </c>
    </row>
    <row r="267" spans="1:10">
      <c r="A267" s="299" t="s">
        <v>4888</v>
      </c>
      <c r="B267" s="295"/>
      <c r="C267" s="296"/>
      <c r="D267" s="296">
        <v>1</v>
      </c>
      <c r="E267" s="296"/>
      <c r="F267" s="296"/>
      <c r="G267" s="296"/>
      <c r="H267" s="296"/>
      <c r="I267" s="296"/>
      <c r="J267" s="300">
        <v>1</v>
      </c>
    </row>
    <row r="268" spans="1:10">
      <c r="A268" s="299" t="s">
        <v>4890</v>
      </c>
      <c r="B268" s="295"/>
      <c r="C268" s="296"/>
      <c r="D268" s="296">
        <v>1</v>
      </c>
      <c r="E268" s="296"/>
      <c r="F268" s="296"/>
      <c r="G268" s="296"/>
      <c r="H268" s="296"/>
      <c r="I268" s="296"/>
      <c r="J268" s="300">
        <v>1</v>
      </c>
    </row>
    <row r="269" spans="1:10">
      <c r="A269" s="299" t="s">
        <v>4896</v>
      </c>
      <c r="B269" s="295"/>
      <c r="C269" s="296"/>
      <c r="D269" s="296">
        <v>1</v>
      </c>
      <c r="E269" s="296"/>
      <c r="F269" s="296"/>
      <c r="G269" s="296"/>
      <c r="H269" s="296"/>
      <c r="I269" s="296"/>
      <c r="J269" s="300">
        <v>1</v>
      </c>
    </row>
    <row r="270" spans="1:10">
      <c r="A270" s="299" t="s">
        <v>5005</v>
      </c>
      <c r="B270" s="295">
        <v>1</v>
      </c>
      <c r="C270" s="296"/>
      <c r="D270" s="296"/>
      <c r="E270" s="296"/>
      <c r="F270" s="296"/>
      <c r="G270" s="296"/>
      <c r="H270" s="296"/>
      <c r="I270" s="296"/>
      <c r="J270" s="300">
        <v>1</v>
      </c>
    </row>
    <row r="271" spans="1:10">
      <c r="A271" s="299" t="s">
        <v>5223</v>
      </c>
      <c r="B271" s="295"/>
      <c r="C271" s="296">
        <v>0</v>
      </c>
      <c r="D271" s="296"/>
      <c r="E271" s="296"/>
      <c r="F271" s="296"/>
      <c r="G271" s="296"/>
      <c r="H271" s="296"/>
      <c r="I271" s="296"/>
      <c r="J271" s="300">
        <v>0</v>
      </c>
    </row>
    <row r="272" spans="1:10">
      <c r="A272" s="299" t="s">
        <v>5009</v>
      </c>
      <c r="B272" s="295"/>
      <c r="C272" s="296"/>
      <c r="D272" s="296">
        <v>4</v>
      </c>
      <c r="E272" s="296"/>
      <c r="F272" s="296"/>
      <c r="G272" s="296"/>
      <c r="H272" s="296">
        <v>1</v>
      </c>
      <c r="I272" s="296"/>
      <c r="J272" s="300">
        <v>5</v>
      </c>
    </row>
    <row r="273" spans="1:10">
      <c r="A273" s="299" t="s">
        <v>5011</v>
      </c>
      <c r="B273" s="295"/>
      <c r="C273" s="296"/>
      <c r="D273" s="296">
        <v>3</v>
      </c>
      <c r="E273" s="296"/>
      <c r="F273" s="296"/>
      <c r="G273" s="296"/>
      <c r="H273" s="296">
        <v>1</v>
      </c>
      <c r="I273" s="296"/>
      <c r="J273" s="300">
        <v>4</v>
      </c>
    </row>
    <row r="274" spans="1:10">
      <c r="A274" s="299" t="s">
        <v>5013</v>
      </c>
      <c r="B274" s="295"/>
      <c r="C274" s="296"/>
      <c r="D274" s="296">
        <v>2</v>
      </c>
      <c r="E274" s="296"/>
      <c r="F274" s="296"/>
      <c r="G274" s="296"/>
      <c r="H274" s="296">
        <v>1</v>
      </c>
      <c r="I274" s="296"/>
      <c r="J274" s="300">
        <v>3</v>
      </c>
    </row>
    <row r="275" spans="1:10">
      <c r="A275" s="299" t="s">
        <v>5014</v>
      </c>
      <c r="B275" s="295"/>
      <c r="C275" s="296"/>
      <c r="D275" s="296">
        <v>1</v>
      </c>
      <c r="E275" s="296"/>
      <c r="F275" s="296"/>
      <c r="G275" s="296"/>
      <c r="H275" s="296"/>
      <c r="I275" s="296"/>
      <c r="J275" s="300">
        <v>1</v>
      </c>
    </row>
    <row r="276" spans="1:10">
      <c r="A276" s="299" t="s">
        <v>5015</v>
      </c>
      <c r="B276" s="295"/>
      <c r="C276" s="296"/>
      <c r="D276" s="296">
        <v>1</v>
      </c>
      <c r="E276" s="296"/>
      <c r="F276" s="296"/>
      <c r="G276" s="296"/>
      <c r="H276" s="296"/>
      <c r="I276" s="296"/>
      <c r="J276" s="300">
        <v>1</v>
      </c>
    </row>
    <row r="277" spans="1:10">
      <c r="A277" s="299" t="s">
        <v>5017</v>
      </c>
      <c r="B277" s="295"/>
      <c r="C277" s="296"/>
      <c r="D277" s="296">
        <v>1</v>
      </c>
      <c r="E277" s="296"/>
      <c r="F277" s="296"/>
      <c r="G277" s="296"/>
      <c r="H277" s="296"/>
      <c r="I277" s="296"/>
      <c r="J277" s="300">
        <v>1</v>
      </c>
    </row>
    <row r="278" spans="1:10">
      <c r="A278" s="299" t="s">
        <v>5021</v>
      </c>
      <c r="B278" s="295"/>
      <c r="C278" s="296"/>
      <c r="D278" s="296">
        <v>1</v>
      </c>
      <c r="E278" s="296"/>
      <c r="F278" s="296"/>
      <c r="G278" s="296"/>
      <c r="H278" s="296"/>
      <c r="I278" s="296"/>
      <c r="J278" s="300">
        <v>1</v>
      </c>
    </row>
    <row r="279" spans="1:10">
      <c r="A279" s="299" t="s">
        <v>5023</v>
      </c>
      <c r="B279" s="295"/>
      <c r="C279" s="296"/>
      <c r="D279" s="296">
        <v>1</v>
      </c>
      <c r="E279" s="296"/>
      <c r="F279" s="296"/>
      <c r="G279" s="296"/>
      <c r="H279" s="296"/>
      <c r="I279" s="296"/>
      <c r="J279" s="300">
        <v>1</v>
      </c>
    </row>
    <row r="280" spans="1:10">
      <c r="A280" s="299" t="s">
        <v>5025</v>
      </c>
      <c r="B280" s="295"/>
      <c r="C280" s="296"/>
      <c r="D280" s="296">
        <v>1</v>
      </c>
      <c r="E280" s="296"/>
      <c r="F280" s="296"/>
      <c r="G280" s="296"/>
      <c r="H280" s="296"/>
      <c r="I280" s="296"/>
      <c r="J280" s="300">
        <v>1</v>
      </c>
    </row>
    <row r="281" spans="1:10">
      <c r="A281" s="299" t="s">
        <v>5026</v>
      </c>
      <c r="B281" s="295"/>
      <c r="C281" s="296"/>
      <c r="D281" s="296">
        <v>1</v>
      </c>
      <c r="E281" s="296"/>
      <c r="F281" s="296"/>
      <c r="G281" s="296"/>
      <c r="H281" s="296"/>
      <c r="I281" s="296"/>
      <c r="J281" s="300">
        <v>1</v>
      </c>
    </row>
    <row r="282" spans="1:10">
      <c r="A282" s="299" t="s">
        <v>5028</v>
      </c>
      <c r="B282" s="295"/>
      <c r="C282" s="296"/>
      <c r="D282" s="296">
        <v>1</v>
      </c>
      <c r="E282" s="296"/>
      <c r="F282" s="296"/>
      <c r="G282" s="296"/>
      <c r="H282" s="296"/>
      <c r="I282" s="296"/>
      <c r="J282" s="300">
        <v>1</v>
      </c>
    </row>
    <row r="283" spans="1:10">
      <c r="A283" s="299" t="s">
        <v>5030</v>
      </c>
      <c r="B283" s="295"/>
      <c r="C283" s="296"/>
      <c r="D283" s="296">
        <v>1</v>
      </c>
      <c r="E283" s="296"/>
      <c r="F283" s="296"/>
      <c r="G283" s="296"/>
      <c r="H283" s="296"/>
      <c r="I283" s="296"/>
      <c r="J283" s="300">
        <v>1</v>
      </c>
    </row>
    <row r="284" spans="1:10">
      <c r="A284" s="299" t="s">
        <v>5032</v>
      </c>
      <c r="B284" s="295"/>
      <c r="C284" s="296"/>
      <c r="D284" s="296">
        <v>1</v>
      </c>
      <c r="E284" s="296"/>
      <c r="F284" s="296"/>
      <c r="G284" s="296"/>
      <c r="H284" s="296"/>
      <c r="I284" s="296"/>
      <c r="J284" s="300">
        <v>1</v>
      </c>
    </row>
    <row r="285" spans="1:10">
      <c r="A285" s="299" t="s">
        <v>5964</v>
      </c>
      <c r="B285" s="295"/>
      <c r="C285" s="296"/>
      <c r="D285" s="296">
        <v>1</v>
      </c>
      <c r="E285" s="296"/>
      <c r="F285" s="296"/>
      <c r="G285" s="296"/>
      <c r="H285" s="296"/>
      <c r="I285" s="296"/>
      <c r="J285" s="300">
        <v>1</v>
      </c>
    </row>
    <row r="286" spans="1:10">
      <c r="A286" s="299" t="s">
        <v>5093</v>
      </c>
      <c r="B286" s="295"/>
      <c r="C286" s="296">
        <v>2</v>
      </c>
      <c r="D286" s="296"/>
      <c r="E286" s="296"/>
      <c r="F286" s="296"/>
      <c r="G286" s="296"/>
      <c r="H286" s="296"/>
      <c r="I286" s="296"/>
      <c r="J286" s="300">
        <v>2</v>
      </c>
    </row>
    <row r="287" spans="1:10">
      <c r="A287" s="299" t="s">
        <v>5097</v>
      </c>
      <c r="B287" s="295"/>
      <c r="C287" s="296">
        <v>1</v>
      </c>
      <c r="D287" s="296"/>
      <c r="E287" s="296"/>
      <c r="F287" s="296"/>
      <c r="G287" s="296"/>
      <c r="H287" s="296"/>
      <c r="I287" s="296"/>
      <c r="J287" s="300">
        <v>1</v>
      </c>
    </row>
    <row r="288" spans="1:10">
      <c r="A288" s="299" t="s">
        <v>5102</v>
      </c>
      <c r="B288" s="295"/>
      <c r="C288" s="296">
        <v>4</v>
      </c>
      <c r="D288" s="296">
        <v>3</v>
      </c>
      <c r="E288" s="296"/>
      <c r="F288" s="296"/>
      <c r="G288" s="296"/>
      <c r="H288" s="296"/>
      <c r="I288" s="296">
        <v>1</v>
      </c>
      <c r="J288" s="300">
        <v>8</v>
      </c>
    </row>
    <row r="289" spans="1:10">
      <c r="A289" s="299" t="s">
        <v>5108</v>
      </c>
      <c r="B289" s="295"/>
      <c r="C289" s="296">
        <v>1</v>
      </c>
      <c r="D289" s="296"/>
      <c r="E289" s="296"/>
      <c r="F289" s="296"/>
      <c r="G289" s="296"/>
      <c r="H289" s="296"/>
      <c r="I289" s="296"/>
      <c r="J289" s="300">
        <v>1</v>
      </c>
    </row>
    <row r="290" spans="1:10">
      <c r="A290" s="299" t="s">
        <v>5110</v>
      </c>
      <c r="B290" s="295">
        <v>1</v>
      </c>
      <c r="C290" s="296">
        <v>4</v>
      </c>
      <c r="D290" s="296">
        <v>3</v>
      </c>
      <c r="E290" s="296"/>
      <c r="F290" s="296"/>
      <c r="G290" s="296"/>
      <c r="H290" s="296">
        <v>1</v>
      </c>
      <c r="I290" s="296"/>
      <c r="J290" s="300">
        <v>9</v>
      </c>
    </row>
    <row r="291" spans="1:10">
      <c r="A291" s="299" t="s">
        <v>5283</v>
      </c>
      <c r="B291" s="295"/>
      <c r="C291" s="296">
        <v>1</v>
      </c>
      <c r="D291" s="296"/>
      <c r="E291" s="296"/>
      <c r="F291" s="296"/>
      <c r="G291" s="296"/>
      <c r="H291" s="296"/>
      <c r="I291" s="296"/>
      <c r="J291" s="300">
        <v>1</v>
      </c>
    </row>
    <row r="292" spans="1:10">
      <c r="A292" s="299" t="s">
        <v>5566</v>
      </c>
      <c r="B292" s="295"/>
      <c r="C292" s="296">
        <v>1</v>
      </c>
      <c r="D292" s="296"/>
      <c r="E292" s="296"/>
      <c r="F292" s="296"/>
      <c r="G292" s="296"/>
      <c r="H292" s="296"/>
      <c r="I292" s="296"/>
      <c r="J292" s="300">
        <v>1</v>
      </c>
    </row>
    <row r="293" spans="1:10">
      <c r="A293" s="299" t="s">
        <v>5121</v>
      </c>
      <c r="B293" s="295"/>
      <c r="C293" s="296">
        <v>1</v>
      </c>
      <c r="D293" s="296"/>
      <c r="E293" s="296"/>
      <c r="F293" s="296"/>
      <c r="G293" s="296"/>
      <c r="H293" s="296"/>
      <c r="I293" s="296"/>
      <c r="J293" s="300">
        <v>1</v>
      </c>
    </row>
    <row r="294" spans="1:10">
      <c r="A294" s="299" t="s">
        <v>5123</v>
      </c>
      <c r="B294" s="295"/>
      <c r="C294" s="296">
        <v>1</v>
      </c>
      <c r="D294" s="296"/>
      <c r="E294" s="296"/>
      <c r="F294" s="296"/>
      <c r="G294" s="296"/>
      <c r="H294" s="296"/>
      <c r="I294" s="296"/>
      <c r="J294" s="300">
        <v>1</v>
      </c>
    </row>
    <row r="295" spans="1:10">
      <c r="A295" s="299" t="s">
        <v>5125</v>
      </c>
      <c r="B295" s="295"/>
      <c r="C295" s="296">
        <v>1</v>
      </c>
      <c r="D295" s="296"/>
      <c r="E295" s="296"/>
      <c r="F295" s="296"/>
      <c r="G295" s="296"/>
      <c r="H295" s="296"/>
      <c r="I295" s="296"/>
      <c r="J295" s="300">
        <v>1</v>
      </c>
    </row>
    <row r="296" spans="1:10">
      <c r="A296" s="299" t="s">
        <v>5131</v>
      </c>
      <c r="B296" s="295"/>
      <c r="C296" s="296">
        <v>0</v>
      </c>
      <c r="D296" s="296"/>
      <c r="E296" s="296"/>
      <c r="F296" s="296"/>
      <c r="G296" s="296"/>
      <c r="H296" s="296"/>
      <c r="I296" s="296"/>
      <c r="J296" s="300">
        <v>0</v>
      </c>
    </row>
    <row r="297" spans="1:10">
      <c r="A297" s="299" t="s">
        <v>5133</v>
      </c>
      <c r="B297" s="295">
        <v>1</v>
      </c>
      <c r="C297" s="296">
        <v>3</v>
      </c>
      <c r="D297" s="296">
        <v>1</v>
      </c>
      <c r="E297" s="296"/>
      <c r="F297" s="296"/>
      <c r="G297" s="296"/>
      <c r="H297" s="296">
        <v>1</v>
      </c>
      <c r="I297" s="296"/>
      <c r="J297" s="300">
        <v>6</v>
      </c>
    </row>
    <row r="298" spans="1:10">
      <c r="A298" s="299" t="s">
        <v>5135</v>
      </c>
      <c r="B298" s="295"/>
      <c r="C298" s="296"/>
      <c r="D298" s="296">
        <v>1</v>
      </c>
      <c r="E298" s="296"/>
      <c r="F298" s="296"/>
      <c r="G298" s="296"/>
      <c r="H298" s="296"/>
      <c r="I298" s="296"/>
      <c r="J298" s="300">
        <v>1</v>
      </c>
    </row>
    <row r="299" spans="1:10">
      <c r="A299" s="299" t="s">
        <v>5195</v>
      </c>
      <c r="B299" s="295"/>
      <c r="C299" s="296">
        <v>2</v>
      </c>
      <c r="D299" s="296"/>
      <c r="E299" s="296">
        <v>1</v>
      </c>
      <c r="F299" s="296"/>
      <c r="G299" s="296"/>
      <c r="H299" s="296"/>
      <c r="I299" s="296"/>
      <c r="J299" s="300">
        <v>3</v>
      </c>
    </row>
    <row r="300" spans="1:10">
      <c r="A300" s="299" t="s">
        <v>5207</v>
      </c>
      <c r="B300" s="295"/>
      <c r="C300" s="296"/>
      <c r="D300" s="296">
        <v>1</v>
      </c>
      <c r="E300" s="296"/>
      <c r="F300" s="296"/>
      <c r="G300" s="296"/>
      <c r="H300" s="296"/>
      <c r="I300" s="296"/>
      <c r="J300" s="300">
        <v>1</v>
      </c>
    </row>
    <row r="301" spans="1:10">
      <c r="A301" s="299" t="s">
        <v>5137</v>
      </c>
      <c r="B301" s="295"/>
      <c r="C301" s="296"/>
      <c r="D301" s="296">
        <v>1</v>
      </c>
      <c r="E301" s="296"/>
      <c r="F301" s="296"/>
      <c r="G301" s="296"/>
      <c r="H301" s="296"/>
      <c r="I301" s="296"/>
      <c r="J301" s="300">
        <v>1</v>
      </c>
    </row>
    <row r="302" spans="1:10">
      <c r="A302" s="299" t="s">
        <v>5139</v>
      </c>
      <c r="B302" s="295">
        <v>1</v>
      </c>
      <c r="C302" s="296">
        <v>1</v>
      </c>
      <c r="D302" s="296"/>
      <c r="E302" s="296"/>
      <c r="F302" s="296"/>
      <c r="G302" s="296"/>
      <c r="H302" s="296"/>
      <c r="I302" s="296"/>
      <c r="J302" s="300">
        <v>2</v>
      </c>
    </row>
    <row r="303" spans="1:10">
      <c r="A303" s="299" t="s">
        <v>2642</v>
      </c>
      <c r="B303" s="295">
        <v>1</v>
      </c>
      <c r="C303" s="296">
        <v>3</v>
      </c>
      <c r="D303" s="296">
        <v>1</v>
      </c>
      <c r="E303" s="296"/>
      <c r="F303" s="296"/>
      <c r="G303" s="296"/>
      <c r="H303" s="296"/>
      <c r="I303" s="296"/>
      <c r="J303" s="300">
        <v>5</v>
      </c>
    </row>
    <row r="304" spans="1:10">
      <c r="A304" s="299" t="s">
        <v>5193</v>
      </c>
      <c r="B304" s="295"/>
      <c r="C304" s="296"/>
      <c r="D304" s="296">
        <v>1</v>
      </c>
      <c r="E304" s="296"/>
      <c r="F304" s="296"/>
      <c r="G304" s="296"/>
      <c r="H304" s="296"/>
      <c r="I304" s="296"/>
      <c r="J304" s="300">
        <v>1</v>
      </c>
    </row>
    <row r="305" spans="1:10">
      <c r="A305" s="299" t="s">
        <v>5143</v>
      </c>
      <c r="B305" s="295"/>
      <c r="C305" s="296"/>
      <c r="D305" s="296">
        <v>1</v>
      </c>
      <c r="E305" s="296"/>
      <c r="F305" s="296"/>
      <c r="G305" s="296"/>
      <c r="H305" s="296"/>
      <c r="I305" s="296"/>
      <c r="J305" s="300">
        <v>1</v>
      </c>
    </row>
    <row r="306" spans="1:10">
      <c r="A306" s="299" t="s">
        <v>5145</v>
      </c>
      <c r="B306" s="295"/>
      <c r="C306" s="296"/>
      <c r="D306" s="296">
        <v>1</v>
      </c>
      <c r="E306" s="296"/>
      <c r="F306" s="296"/>
      <c r="G306" s="296"/>
      <c r="H306" s="296"/>
      <c r="I306" s="296"/>
      <c r="J306" s="300">
        <v>1</v>
      </c>
    </row>
    <row r="307" spans="1:10">
      <c r="A307" s="299" t="s">
        <v>5147</v>
      </c>
      <c r="B307" s="295"/>
      <c r="C307" s="296"/>
      <c r="D307" s="296">
        <v>1</v>
      </c>
      <c r="E307" s="296"/>
      <c r="F307" s="296"/>
      <c r="G307" s="296"/>
      <c r="H307" s="296"/>
      <c r="I307" s="296"/>
      <c r="J307" s="300">
        <v>1</v>
      </c>
    </row>
    <row r="308" spans="1:10">
      <c r="A308" s="299" t="s">
        <v>5149</v>
      </c>
      <c r="B308" s="295"/>
      <c r="C308" s="296"/>
      <c r="D308" s="296">
        <v>1</v>
      </c>
      <c r="E308" s="296"/>
      <c r="F308" s="296"/>
      <c r="G308" s="296"/>
      <c r="H308" s="296"/>
      <c r="I308" s="296"/>
      <c r="J308" s="300">
        <v>1</v>
      </c>
    </row>
    <row r="309" spans="1:10">
      <c r="A309" s="299" t="s">
        <v>5151</v>
      </c>
      <c r="B309" s="295"/>
      <c r="C309" s="296"/>
      <c r="D309" s="296">
        <v>1</v>
      </c>
      <c r="E309" s="296"/>
      <c r="F309" s="296"/>
      <c r="G309" s="296"/>
      <c r="H309" s="296"/>
      <c r="I309" s="296"/>
      <c r="J309" s="300">
        <v>1</v>
      </c>
    </row>
    <row r="310" spans="1:10">
      <c r="A310" s="299" t="s">
        <v>5158</v>
      </c>
      <c r="B310" s="295">
        <v>1</v>
      </c>
      <c r="C310" s="296">
        <v>2</v>
      </c>
      <c r="D310" s="296">
        <v>2</v>
      </c>
      <c r="E310" s="296"/>
      <c r="F310" s="296"/>
      <c r="G310" s="296"/>
      <c r="H310" s="296">
        <v>1</v>
      </c>
      <c r="I310" s="296"/>
      <c r="J310" s="300">
        <v>6</v>
      </c>
    </row>
    <row r="311" spans="1:10">
      <c r="A311" s="299" t="s">
        <v>5179</v>
      </c>
      <c r="B311" s="295"/>
      <c r="C311" s="296">
        <v>1</v>
      </c>
      <c r="D311" s="296"/>
      <c r="E311" s="296"/>
      <c r="F311" s="296"/>
      <c r="G311" s="296"/>
      <c r="H311" s="296"/>
      <c r="I311" s="296"/>
      <c r="J311" s="300">
        <v>1</v>
      </c>
    </row>
    <row r="312" spans="1:10">
      <c r="A312" s="301" t="s">
        <v>3</v>
      </c>
      <c r="B312" s="302">
        <v>40</v>
      </c>
      <c r="C312" s="303">
        <v>223</v>
      </c>
      <c r="D312" s="303">
        <v>174</v>
      </c>
      <c r="E312" s="303">
        <v>64</v>
      </c>
      <c r="F312" s="303">
        <v>1</v>
      </c>
      <c r="G312" s="303">
        <v>2</v>
      </c>
      <c r="H312" s="303">
        <v>59</v>
      </c>
      <c r="I312" s="303">
        <v>4</v>
      </c>
      <c r="J312" s="304">
        <v>567</v>
      </c>
    </row>
    <row r="313" spans="1:10">
      <c r="B313" s="3"/>
      <c r="C313" s="3"/>
      <c r="D313" s="3"/>
      <c r="E313" s="3"/>
      <c r="F313" s="3"/>
      <c r="G313" s="3"/>
      <c r="H313" s="3"/>
      <c r="I313" s="3"/>
    </row>
    <row r="314" spans="1:10">
      <c r="B314" s="3"/>
      <c r="C314" s="3"/>
      <c r="D314" s="3"/>
      <c r="E314" s="3"/>
      <c r="F314" s="3"/>
      <c r="G314" s="3"/>
      <c r="H314" s="3"/>
      <c r="I314" s="3"/>
    </row>
    <row r="315" spans="1:10">
      <c r="B315" s="3"/>
      <c r="C315" s="3"/>
      <c r="D315" s="3"/>
      <c r="E315" s="3"/>
      <c r="F315" s="3"/>
      <c r="G315" s="3"/>
      <c r="H315" s="3"/>
      <c r="I315" s="3"/>
    </row>
    <row r="316" spans="1:10">
      <c r="B316" s="3"/>
      <c r="C316" s="3"/>
      <c r="D316" s="3"/>
      <c r="E316" s="3"/>
      <c r="F316" s="3"/>
      <c r="G316" s="3"/>
      <c r="H316" s="3"/>
      <c r="I316" s="3"/>
    </row>
    <row r="317" spans="1:10">
      <c r="B317" s="3"/>
      <c r="C317" s="3"/>
      <c r="D317" s="3"/>
      <c r="E317" s="3"/>
      <c r="F317" s="3"/>
      <c r="G317" s="3"/>
      <c r="H317" s="3"/>
      <c r="I317" s="3"/>
    </row>
    <row r="318" spans="1:10">
      <c r="B318" s="3"/>
      <c r="C318" s="3"/>
      <c r="D318" s="3"/>
      <c r="E318" s="3"/>
      <c r="F318" s="3"/>
      <c r="G318" s="3"/>
      <c r="H318" s="3"/>
      <c r="I318" s="3"/>
    </row>
    <row r="319" spans="1:10">
      <c r="B319" s="3"/>
      <c r="C319" s="3"/>
      <c r="D319" s="3"/>
      <c r="E319" s="3"/>
      <c r="F319" s="3"/>
      <c r="G319" s="3"/>
      <c r="H319" s="3"/>
      <c r="I319" s="3"/>
    </row>
    <row r="320" spans="1:10">
      <c r="B320" s="3"/>
      <c r="C320" s="3"/>
      <c r="D320" s="3"/>
      <c r="E320" s="3"/>
      <c r="F320" s="3"/>
      <c r="G320" s="3"/>
      <c r="H320" s="3"/>
      <c r="I320" s="3"/>
    </row>
    <row r="321" spans="2:9">
      <c r="B321" s="3"/>
      <c r="C321" s="3"/>
      <c r="D321" s="3"/>
      <c r="E321" s="3"/>
      <c r="F321" s="3"/>
      <c r="G321" s="3"/>
      <c r="H321" s="3"/>
      <c r="I321" s="3"/>
    </row>
    <row r="322" spans="2:9">
      <c r="B322" s="3"/>
      <c r="C322" s="3"/>
      <c r="D322" s="3"/>
      <c r="E322" s="3"/>
      <c r="F322" s="3"/>
      <c r="G322" s="3"/>
      <c r="H322" s="3"/>
      <c r="I322" s="3"/>
    </row>
    <row r="323" spans="2:9">
      <c r="B323" s="3"/>
      <c r="C323" s="3"/>
      <c r="D323" s="3"/>
      <c r="E323" s="3"/>
      <c r="F323" s="3"/>
      <c r="G323" s="3"/>
      <c r="H323" s="3"/>
      <c r="I323" s="3"/>
    </row>
    <row r="324" spans="2:9">
      <c r="B324" s="3"/>
      <c r="C324" s="3"/>
      <c r="D324" s="3"/>
      <c r="E324" s="3"/>
      <c r="F324" s="3"/>
      <c r="G324" s="3"/>
      <c r="H324" s="3"/>
      <c r="I324" s="3"/>
    </row>
    <row r="325" spans="2:9">
      <c r="B325" s="3"/>
      <c r="C325" s="3"/>
      <c r="D325" s="3"/>
      <c r="E325" s="3"/>
      <c r="F325" s="3"/>
      <c r="G325" s="3"/>
      <c r="H325" s="3"/>
      <c r="I325" s="3"/>
    </row>
    <row r="326" spans="2:9">
      <c r="B326" s="3"/>
      <c r="C326" s="3"/>
      <c r="D326" s="3"/>
      <c r="E326" s="3"/>
      <c r="F326" s="3"/>
      <c r="G326" s="3"/>
      <c r="H326" s="3"/>
      <c r="I326" s="3"/>
    </row>
    <row r="327" spans="2:9">
      <c r="B327" s="3"/>
      <c r="C327" s="3"/>
      <c r="D327" s="3"/>
      <c r="E327" s="3"/>
      <c r="F327" s="3"/>
      <c r="G327" s="3"/>
      <c r="H327" s="3"/>
      <c r="I327" s="3"/>
    </row>
    <row r="328" spans="2:9">
      <c r="B328" s="3"/>
      <c r="C328" s="3"/>
      <c r="D328" s="3"/>
      <c r="E328" s="3"/>
      <c r="F328" s="3"/>
      <c r="G328" s="3"/>
      <c r="H328" s="3"/>
      <c r="I328" s="3"/>
    </row>
    <row r="329" spans="2:9">
      <c r="B329" s="3"/>
      <c r="C329" s="3"/>
      <c r="D329" s="3"/>
      <c r="E329" s="3"/>
      <c r="F329" s="3"/>
      <c r="G329" s="3"/>
      <c r="H329" s="3"/>
      <c r="I329" s="3"/>
    </row>
    <row r="330" spans="2:9">
      <c r="B330" s="3"/>
      <c r="C330" s="3"/>
      <c r="D330" s="3"/>
      <c r="E330" s="3"/>
      <c r="F330" s="3"/>
      <c r="G330" s="3"/>
      <c r="H330" s="3"/>
      <c r="I330" s="3"/>
    </row>
    <row r="331" spans="2:9">
      <c r="B331" s="3"/>
      <c r="C331" s="3"/>
      <c r="D331" s="3"/>
      <c r="E331" s="3"/>
      <c r="F331" s="3"/>
      <c r="G331" s="3"/>
      <c r="H331" s="3"/>
      <c r="I331" s="3"/>
    </row>
    <row r="332" spans="2:9">
      <c r="B332" s="3"/>
      <c r="C332" s="3"/>
      <c r="D332" s="3"/>
      <c r="E332" s="3"/>
      <c r="F332" s="3"/>
      <c r="G332" s="3"/>
      <c r="H332" s="3"/>
      <c r="I332" s="3"/>
    </row>
    <row r="333" spans="2:9">
      <c r="B333" s="3"/>
      <c r="C333" s="3"/>
      <c r="D333" s="3"/>
      <c r="E333" s="3"/>
      <c r="F333" s="3"/>
      <c r="G333" s="3"/>
      <c r="H333" s="3"/>
      <c r="I333" s="3"/>
    </row>
    <row r="334" spans="2:9">
      <c r="B334" s="3"/>
      <c r="C334" s="3"/>
      <c r="D334" s="3"/>
      <c r="E334" s="3"/>
      <c r="F334" s="3"/>
      <c r="G334" s="3"/>
      <c r="H334" s="3"/>
      <c r="I334" s="3"/>
    </row>
    <row r="335" spans="2:9">
      <c r="B335" s="3"/>
      <c r="C335" s="3"/>
      <c r="D335" s="3"/>
      <c r="E335" s="3"/>
      <c r="F335" s="3"/>
      <c r="G335" s="3"/>
      <c r="H335" s="3"/>
      <c r="I335" s="3"/>
    </row>
    <row r="336" spans="2:9">
      <c r="B336" s="3"/>
      <c r="C336" s="3"/>
      <c r="D336" s="3"/>
      <c r="E336" s="3"/>
      <c r="F336" s="3"/>
      <c r="G336" s="3"/>
      <c r="H336" s="3"/>
      <c r="I336" s="3"/>
    </row>
    <row r="337" spans="2:9">
      <c r="B337" s="3"/>
      <c r="C337" s="3"/>
      <c r="D337" s="3"/>
      <c r="E337" s="3"/>
      <c r="F337" s="3"/>
      <c r="G337" s="3"/>
      <c r="H337" s="3"/>
      <c r="I337" s="3"/>
    </row>
    <row r="338" spans="2:9">
      <c r="B338" s="3"/>
      <c r="C338" s="3"/>
      <c r="D338" s="3"/>
      <c r="E338" s="3"/>
      <c r="F338" s="3"/>
      <c r="G338" s="3"/>
      <c r="H338" s="3"/>
      <c r="I338" s="3"/>
    </row>
    <row r="339" spans="2:9">
      <c r="B339" s="3"/>
      <c r="C339" s="3"/>
      <c r="D339" s="3"/>
      <c r="E339" s="3"/>
      <c r="F339" s="3"/>
      <c r="G339" s="3"/>
      <c r="H339" s="3"/>
      <c r="I339" s="3"/>
    </row>
    <row r="340" spans="2:9">
      <c r="B340" s="3"/>
      <c r="C340" s="3"/>
      <c r="D340" s="3"/>
      <c r="E340" s="3"/>
      <c r="F340" s="3"/>
      <c r="G340" s="3"/>
      <c r="H340" s="3"/>
      <c r="I340" s="3"/>
    </row>
    <row r="341" spans="2:9">
      <c r="B341" s="3"/>
      <c r="C341" s="3"/>
      <c r="D341" s="3"/>
      <c r="E341" s="3"/>
      <c r="F341" s="3"/>
      <c r="G341" s="3"/>
      <c r="H341" s="3"/>
      <c r="I341" s="3"/>
    </row>
    <row r="342" spans="2:9">
      <c r="B342" s="3"/>
      <c r="C342" s="3"/>
      <c r="D342" s="3"/>
      <c r="E342" s="3"/>
      <c r="F342" s="3"/>
      <c r="G342" s="3"/>
      <c r="H342" s="3"/>
      <c r="I342" s="3"/>
    </row>
    <row r="343" spans="2:9">
      <c r="B343" s="3"/>
      <c r="C343" s="3"/>
      <c r="D343" s="3"/>
      <c r="E343" s="3"/>
      <c r="F343" s="3"/>
      <c r="G343" s="3"/>
      <c r="H343" s="3"/>
      <c r="I343" s="3"/>
    </row>
    <row r="344" spans="2:9">
      <c r="B344" s="3"/>
      <c r="C344" s="3"/>
      <c r="D344" s="3"/>
      <c r="E344" s="3"/>
      <c r="F344" s="3"/>
      <c r="G344" s="3"/>
      <c r="H344" s="3"/>
      <c r="I344" s="3"/>
    </row>
    <row r="345" spans="2:9">
      <c r="B345" s="3"/>
      <c r="C345" s="3"/>
      <c r="D345" s="3"/>
      <c r="E345" s="3"/>
      <c r="F345" s="3"/>
      <c r="G345" s="3"/>
      <c r="H345" s="3"/>
      <c r="I345" s="3"/>
    </row>
    <row r="346" spans="2:9">
      <c r="B346" s="3"/>
      <c r="C346" s="3"/>
      <c r="D346" s="3"/>
      <c r="E346" s="3"/>
      <c r="F346" s="3"/>
      <c r="G346" s="3"/>
      <c r="H346" s="3"/>
      <c r="I346" s="3"/>
    </row>
    <row r="347" spans="2:9">
      <c r="B347" s="3"/>
      <c r="C347" s="3"/>
      <c r="D347" s="3"/>
      <c r="E347" s="3"/>
      <c r="F347" s="3"/>
      <c r="G347" s="3"/>
      <c r="H347" s="3"/>
      <c r="I347" s="3"/>
    </row>
    <row r="348" spans="2:9">
      <c r="B348" s="3"/>
      <c r="C348" s="3"/>
      <c r="D348" s="3"/>
      <c r="E348" s="3"/>
      <c r="F348" s="3"/>
      <c r="G348" s="3"/>
      <c r="H348" s="3"/>
      <c r="I348" s="3"/>
    </row>
    <row r="349" spans="2:9">
      <c r="B349" s="3"/>
      <c r="C349" s="3"/>
      <c r="D349" s="3"/>
      <c r="E349" s="3"/>
      <c r="F349" s="3"/>
      <c r="G349" s="3"/>
      <c r="H349" s="3"/>
      <c r="I349" s="3"/>
    </row>
    <row r="350" spans="2:9">
      <c r="B350" s="3"/>
      <c r="C350" s="3"/>
      <c r="D350" s="3"/>
      <c r="E350" s="3"/>
      <c r="F350" s="3"/>
      <c r="G350" s="3"/>
      <c r="H350" s="3"/>
      <c r="I350" s="3"/>
    </row>
    <row r="351" spans="2:9">
      <c r="B351" s="3"/>
      <c r="C351" s="3"/>
      <c r="D351" s="3"/>
      <c r="E351" s="3"/>
      <c r="F351" s="3"/>
      <c r="G351" s="3"/>
      <c r="H351" s="3"/>
      <c r="I351" s="3"/>
    </row>
    <row r="352" spans="2:9">
      <c r="B352" s="3"/>
      <c r="C352" s="3"/>
      <c r="D352" s="3"/>
      <c r="E352" s="3"/>
      <c r="F352" s="3"/>
      <c r="G352" s="3"/>
      <c r="H352" s="3"/>
      <c r="I352" s="3"/>
    </row>
    <row r="353" spans="2:9">
      <c r="B353" s="3"/>
      <c r="C353" s="3"/>
      <c r="D353" s="3"/>
      <c r="E353" s="3"/>
      <c r="F353" s="3"/>
      <c r="G353" s="3"/>
      <c r="H353" s="3"/>
      <c r="I353" s="3"/>
    </row>
    <row r="354" spans="2:9">
      <c r="B354" s="3"/>
      <c r="C354" s="3"/>
      <c r="D354" s="3"/>
      <c r="E354" s="3"/>
      <c r="F354" s="3"/>
      <c r="G354" s="3"/>
      <c r="H354" s="3"/>
      <c r="I354" s="3"/>
    </row>
    <row r="355" spans="2:9">
      <c r="B355" s="3"/>
      <c r="C355" s="3"/>
      <c r="D355" s="3"/>
      <c r="E355" s="3"/>
      <c r="F355" s="3"/>
      <c r="G355" s="3"/>
      <c r="H355" s="3"/>
      <c r="I355" s="3"/>
    </row>
    <row r="356" spans="2:9">
      <c r="B356" s="3"/>
      <c r="C356" s="3"/>
      <c r="D356" s="3"/>
      <c r="E356" s="3"/>
      <c r="F356" s="3"/>
      <c r="G356" s="3"/>
      <c r="H356" s="3"/>
      <c r="I356" s="3"/>
    </row>
    <row r="357" spans="2:9">
      <c r="B357" s="3"/>
      <c r="C357" s="3"/>
      <c r="D357" s="3"/>
      <c r="E357" s="3"/>
      <c r="F357" s="3"/>
      <c r="G357" s="3"/>
      <c r="H357" s="3"/>
      <c r="I357" s="3"/>
    </row>
    <row r="358" spans="2:9">
      <c r="B358" s="3"/>
      <c r="C358" s="3"/>
      <c r="D358" s="3"/>
      <c r="E358" s="3"/>
      <c r="F358" s="3"/>
      <c r="G358" s="3"/>
      <c r="H358" s="3"/>
      <c r="I358" s="3"/>
    </row>
    <row r="359" spans="2:9">
      <c r="B359" s="3"/>
      <c r="C359" s="3"/>
      <c r="D359" s="3"/>
      <c r="E359" s="3"/>
      <c r="F359" s="3"/>
      <c r="G359" s="3"/>
      <c r="H359" s="3"/>
      <c r="I359" s="3"/>
    </row>
    <row r="360" spans="2:9">
      <c r="B360" s="3"/>
      <c r="C360" s="3"/>
      <c r="D360" s="3"/>
      <c r="E360" s="3"/>
      <c r="F360" s="3"/>
      <c r="G360" s="3"/>
      <c r="H360" s="3"/>
      <c r="I360" s="3"/>
    </row>
    <row r="361" spans="2:9">
      <c r="B361" s="3"/>
      <c r="C361" s="3"/>
      <c r="D361" s="3"/>
      <c r="E361" s="3"/>
      <c r="F361" s="3"/>
      <c r="G361" s="3"/>
      <c r="H361" s="3"/>
      <c r="I361" s="3"/>
    </row>
    <row r="362" spans="2:9">
      <c r="B362" s="3"/>
      <c r="C362" s="3"/>
      <c r="D362" s="3"/>
      <c r="E362" s="3"/>
      <c r="F362" s="3"/>
      <c r="G362" s="3"/>
      <c r="H362" s="3"/>
      <c r="I362" s="3"/>
    </row>
    <row r="363" spans="2:9">
      <c r="B363" s="3"/>
      <c r="C363" s="3"/>
      <c r="D363" s="3"/>
      <c r="E363" s="3"/>
      <c r="F363" s="3"/>
      <c r="G363" s="3"/>
      <c r="H363" s="3"/>
      <c r="I363" s="3"/>
    </row>
    <row r="364" spans="2:9">
      <c r="B364" s="3"/>
      <c r="C364" s="3"/>
      <c r="D364" s="3"/>
      <c r="E364" s="3"/>
      <c r="F364" s="3"/>
      <c r="G364" s="3"/>
      <c r="H364" s="3"/>
      <c r="I364" s="3"/>
    </row>
    <row r="365" spans="2:9">
      <c r="B365" s="3"/>
      <c r="C365" s="3"/>
      <c r="D365" s="3"/>
      <c r="E365" s="3"/>
      <c r="F365" s="3"/>
      <c r="G365" s="3"/>
      <c r="H365" s="3"/>
      <c r="I365" s="3"/>
    </row>
    <row r="366" spans="2:9">
      <c r="B366" s="3"/>
      <c r="C366" s="3"/>
      <c r="D366" s="3"/>
      <c r="E366" s="3"/>
      <c r="F366" s="3"/>
      <c r="G366" s="3"/>
      <c r="H366" s="3"/>
      <c r="I366" s="3"/>
    </row>
    <row r="367" spans="2:9">
      <c r="B367" s="3"/>
      <c r="C367" s="3"/>
      <c r="D367" s="3"/>
      <c r="E367" s="3"/>
      <c r="F367" s="3"/>
      <c r="G367" s="3"/>
      <c r="H367" s="3"/>
      <c r="I367" s="3"/>
    </row>
    <row r="368" spans="2:9">
      <c r="B368" s="3"/>
      <c r="C368" s="3"/>
      <c r="D368" s="3"/>
      <c r="E368" s="3"/>
      <c r="F368" s="3"/>
      <c r="G368" s="3"/>
      <c r="H368" s="3"/>
      <c r="I368" s="3"/>
    </row>
    <row r="369" spans="2:9">
      <c r="B369" s="3"/>
      <c r="C369" s="3"/>
      <c r="D369" s="3"/>
      <c r="E369" s="3"/>
      <c r="F369" s="3"/>
      <c r="G369" s="3"/>
      <c r="H369" s="3"/>
      <c r="I369" s="3"/>
    </row>
    <row r="370" spans="2:9">
      <c r="B370" s="3"/>
      <c r="C370" s="3"/>
      <c r="D370" s="3"/>
      <c r="E370" s="3"/>
      <c r="F370" s="3"/>
      <c r="G370" s="3"/>
      <c r="H370" s="3"/>
      <c r="I370" s="3"/>
    </row>
    <row r="371" spans="2:9">
      <c r="B371" s="3"/>
      <c r="C371" s="3"/>
      <c r="D371" s="3"/>
      <c r="E371" s="3"/>
      <c r="F371" s="3"/>
      <c r="G371" s="3"/>
      <c r="H371" s="3"/>
      <c r="I371" s="3"/>
    </row>
    <row r="372" spans="2:9">
      <c r="B372" s="3"/>
      <c r="C372" s="3"/>
      <c r="D372" s="3"/>
      <c r="E372" s="3"/>
      <c r="F372" s="3"/>
      <c r="G372" s="3"/>
      <c r="H372" s="3"/>
      <c r="I372" s="3"/>
    </row>
    <row r="373" spans="2:9">
      <c r="B373" s="3"/>
      <c r="C373" s="3"/>
      <c r="D373" s="3"/>
      <c r="E373" s="3"/>
      <c r="F373" s="3"/>
      <c r="G373" s="3"/>
      <c r="H373" s="3"/>
      <c r="I373" s="3"/>
    </row>
    <row r="374" spans="2:9">
      <c r="B374" s="3"/>
      <c r="C374" s="3"/>
      <c r="D374" s="3"/>
      <c r="E374" s="3"/>
      <c r="F374" s="3"/>
      <c r="G374" s="3"/>
      <c r="H374" s="3"/>
      <c r="I374" s="3"/>
    </row>
    <row r="375" spans="2:9">
      <c r="B375" s="3"/>
      <c r="C375" s="3"/>
      <c r="D375" s="3"/>
      <c r="E375" s="3"/>
      <c r="F375" s="3"/>
      <c r="G375" s="3"/>
      <c r="H375" s="3"/>
      <c r="I375" s="3"/>
    </row>
    <row r="376" spans="2:9">
      <c r="B376" s="3"/>
      <c r="C376" s="3"/>
      <c r="D376" s="3"/>
      <c r="E376" s="3"/>
      <c r="F376" s="3"/>
      <c r="G376" s="3"/>
      <c r="H376" s="3"/>
      <c r="I376" s="3"/>
    </row>
    <row r="377" spans="2:9">
      <c r="B377" s="3"/>
      <c r="C377" s="3"/>
      <c r="D377" s="3"/>
      <c r="E377" s="3"/>
      <c r="F377" s="3"/>
      <c r="G377" s="3"/>
      <c r="H377" s="3"/>
      <c r="I377" s="3"/>
    </row>
    <row r="378" spans="2:9">
      <c r="B378" s="3"/>
      <c r="C378" s="3"/>
      <c r="D378" s="3"/>
      <c r="E378" s="3"/>
      <c r="F378" s="3"/>
      <c r="G378" s="3"/>
      <c r="H378" s="3"/>
      <c r="I378" s="3"/>
    </row>
    <row r="379" spans="2:9">
      <c r="B379" s="3"/>
      <c r="C379" s="3"/>
      <c r="D379" s="3"/>
      <c r="E379" s="3"/>
      <c r="F379" s="3"/>
      <c r="G379" s="3"/>
      <c r="H379" s="3"/>
      <c r="I379" s="3"/>
    </row>
    <row r="380" spans="2:9">
      <c r="B380" s="3"/>
      <c r="C380" s="3"/>
      <c r="D380" s="3"/>
      <c r="E380" s="3"/>
      <c r="F380" s="3"/>
      <c r="G380" s="3"/>
      <c r="H380" s="3"/>
      <c r="I380" s="3"/>
    </row>
    <row r="381" spans="2:9">
      <c r="B381" s="3"/>
      <c r="C381" s="3"/>
      <c r="D381" s="3"/>
      <c r="E381" s="3"/>
      <c r="F381" s="3"/>
      <c r="G381" s="3"/>
      <c r="H381" s="3"/>
      <c r="I381" s="3"/>
    </row>
    <row r="382" spans="2:9">
      <c r="B382" s="3"/>
      <c r="C382" s="3"/>
      <c r="D382" s="3"/>
      <c r="E382" s="3"/>
      <c r="F382" s="3"/>
      <c r="G382" s="3"/>
      <c r="H382" s="3"/>
      <c r="I382" s="3"/>
    </row>
    <row r="383" spans="2:9">
      <c r="B383" s="3"/>
      <c r="C383" s="3"/>
      <c r="D383" s="3"/>
      <c r="E383" s="3"/>
      <c r="F383" s="3"/>
      <c r="G383" s="3"/>
      <c r="H383" s="3"/>
      <c r="I383" s="3"/>
    </row>
    <row r="384" spans="2:9">
      <c r="B384" s="3"/>
      <c r="C384" s="3"/>
      <c r="D384" s="3"/>
      <c r="E384" s="3"/>
      <c r="F384" s="3"/>
      <c r="G384" s="3"/>
      <c r="H384" s="3"/>
      <c r="I384" s="3"/>
    </row>
    <row r="385" spans="2:9">
      <c r="B385" s="3"/>
      <c r="C385" s="3"/>
      <c r="D385" s="3"/>
      <c r="E385" s="3"/>
      <c r="F385" s="3"/>
      <c r="G385" s="3"/>
      <c r="H385" s="3"/>
      <c r="I385" s="3"/>
    </row>
    <row r="386" spans="2:9">
      <c r="B386" s="3"/>
      <c r="C386" s="3"/>
      <c r="D386" s="3"/>
      <c r="E386" s="3"/>
      <c r="F386" s="3"/>
      <c r="G386" s="3"/>
      <c r="H386" s="3"/>
      <c r="I386" s="3"/>
    </row>
    <row r="387" spans="2:9">
      <c r="B387" s="3"/>
      <c r="C387" s="3"/>
      <c r="D387" s="3"/>
      <c r="E387" s="3"/>
      <c r="F387" s="3"/>
      <c r="G387" s="3"/>
      <c r="H387" s="3"/>
      <c r="I387" s="3"/>
    </row>
    <row r="388" spans="2:9">
      <c r="B388" s="3"/>
      <c r="C388" s="3"/>
      <c r="D388" s="3"/>
      <c r="E388" s="3"/>
      <c r="F388" s="3"/>
      <c r="G388" s="3"/>
      <c r="H388" s="3"/>
      <c r="I388" s="3"/>
    </row>
    <row r="389" spans="2:9">
      <c r="B389" s="3"/>
      <c r="C389" s="3"/>
      <c r="D389" s="3"/>
      <c r="E389" s="3"/>
      <c r="F389" s="3"/>
      <c r="G389" s="3"/>
      <c r="H389" s="3"/>
      <c r="I389" s="3"/>
    </row>
    <row r="390" spans="2:9">
      <c r="B390" s="3"/>
      <c r="C390" s="3"/>
      <c r="D390" s="3"/>
      <c r="E390" s="3"/>
      <c r="F390" s="3"/>
      <c r="G390" s="3"/>
      <c r="H390" s="3"/>
      <c r="I390" s="3"/>
    </row>
    <row r="391" spans="2:9">
      <c r="B391" s="3"/>
      <c r="C391" s="3"/>
      <c r="D391" s="3"/>
      <c r="E391" s="3"/>
      <c r="F391" s="3"/>
      <c r="G391" s="3"/>
      <c r="H391" s="3"/>
      <c r="I391" s="3"/>
    </row>
    <row r="392" spans="2:9">
      <c r="B392" s="3"/>
      <c r="C392" s="3"/>
      <c r="D392" s="3"/>
      <c r="E392" s="3"/>
      <c r="F392" s="3"/>
      <c r="G392" s="3"/>
      <c r="H392" s="3"/>
      <c r="I392" s="3"/>
    </row>
    <row r="393" spans="2:9">
      <c r="B393" s="3"/>
      <c r="C393" s="3"/>
      <c r="D393" s="3"/>
      <c r="E393" s="3"/>
      <c r="F393" s="3"/>
      <c r="G393" s="3"/>
      <c r="H393" s="3"/>
      <c r="I393" s="3"/>
    </row>
    <row r="394" spans="2:9">
      <c r="B394" s="3"/>
      <c r="C394" s="3"/>
      <c r="D394" s="3"/>
      <c r="E394" s="3"/>
      <c r="F394" s="3"/>
      <c r="G394" s="3"/>
      <c r="H394" s="3"/>
      <c r="I394" s="3"/>
    </row>
    <row r="395" spans="2:9">
      <c r="B395" s="3"/>
      <c r="C395" s="3"/>
      <c r="D395" s="3"/>
      <c r="E395" s="3"/>
      <c r="F395" s="3"/>
      <c r="G395" s="3"/>
      <c r="H395" s="3"/>
      <c r="I395" s="3"/>
    </row>
    <row r="396" spans="2:9">
      <c r="B396" s="3"/>
      <c r="C396" s="3"/>
      <c r="D396" s="3"/>
      <c r="E396" s="3"/>
      <c r="F396" s="3"/>
      <c r="G396" s="3"/>
      <c r="H396" s="3"/>
      <c r="I396" s="3"/>
    </row>
    <row r="397" spans="2:9">
      <c r="B397" s="3"/>
      <c r="C397" s="3"/>
      <c r="D397" s="3"/>
      <c r="E397" s="3"/>
      <c r="F397" s="3"/>
      <c r="G397" s="3"/>
      <c r="H397" s="3"/>
      <c r="I397" s="3"/>
    </row>
    <row r="398" spans="2:9">
      <c r="B398" s="3"/>
      <c r="C398" s="3"/>
      <c r="D398" s="3"/>
      <c r="E398" s="3"/>
      <c r="F398" s="3"/>
      <c r="G398" s="3"/>
      <c r="H398" s="3"/>
      <c r="I398" s="3"/>
    </row>
    <row r="399" spans="2:9">
      <c r="B399" s="3"/>
      <c r="C399" s="3"/>
      <c r="D399" s="3"/>
      <c r="E399" s="3"/>
      <c r="F399" s="3"/>
      <c r="G399" s="3"/>
      <c r="H399" s="3"/>
      <c r="I399" s="3"/>
    </row>
    <row r="400" spans="2:9">
      <c r="B400" s="3"/>
      <c r="C400" s="3"/>
      <c r="D400" s="3"/>
      <c r="E400" s="3"/>
      <c r="F400" s="3"/>
      <c r="G400" s="3"/>
      <c r="H400" s="3"/>
      <c r="I400" s="3"/>
    </row>
    <row r="401" spans="2:9">
      <c r="B401" s="3"/>
      <c r="C401" s="3"/>
      <c r="D401" s="3"/>
      <c r="E401" s="3"/>
      <c r="F401" s="3"/>
      <c r="G401" s="3"/>
      <c r="H401" s="3"/>
      <c r="I401" s="3"/>
    </row>
    <row r="402" spans="2:9">
      <c r="B402" s="3"/>
      <c r="C402" s="3"/>
      <c r="D402" s="3"/>
      <c r="E402" s="3"/>
      <c r="F402" s="3"/>
      <c r="G402" s="3"/>
      <c r="H402" s="3"/>
      <c r="I402" s="3"/>
    </row>
    <row r="403" spans="2:9">
      <c r="B403" s="3"/>
      <c r="C403" s="3"/>
      <c r="D403" s="3"/>
      <c r="E403" s="3"/>
      <c r="F403" s="3"/>
      <c r="G403" s="3"/>
      <c r="H403" s="3"/>
      <c r="I403" s="3"/>
    </row>
    <row r="404" spans="2:9">
      <c r="B404" s="3"/>
      <c r="C404" s="3"/>
      <c r="D404" s="3"/>
      <c r="E404" s="3"/>
      <c r="F404" s="3"/>
      <c r="G404" s="3"/>
      <c r="H404" s="3"/>
      <c r="I404" s="3"/>
    </row>
    <row r="405" spans="2:9">
      <c r="B405" s="3"/>
      <c r="C405" s="3"/>
      <c r="D405" s="3"/>
      <c r="E405" s="3"/>
      <c r="F405" s="3"/>
      <c r="G405" s="3"/>
      <c r="H405" s="3"/>
      <c r="I405" s="3"/>
    </row>
    <row r="406" spans="2:9">
      <c r="B406" s="3"/>
      <c r="C406" s="3"/>
      <c r="D406" s="3"/>
      <c r="E406" s="3"/>
      <c r="F406" s="3"/>
      <c r="G406" s="3"/>
      <c r="H406" s="3"/>
      <c r="I406" s="3"/>
    </row>
    <row r="407" spans="2:9">
      <c r="B407" s="3"/>
      <c r="C407" s="3"/>
      <c r="D407" s="3"/>
      <c r="E407" s="3"/>
      <c r="F407" s="3"/>
      <c r="G407" s="3"/>
      <c r="H407" s="3"/>
      <c r="I407" s="3"/>
    </row>
    <row r="408" spans="2:9">
      <c r="B408" s="3"/>
      <c r="C408" s="3"/>
      <c r="D408" s="3"/>
      <c r="E408" s="3"/>
      <c r="F408" s="3"/>
      <c r="G408" s="3"/>
      <c r="H408" s="3"/>
      <c r="I408" s="3"/>
    </row>
    <row r="409" spans="2:9">
      <c r="B409" s="3"/>
      <c r="C409" s="3"/>
      <c r="D409" s="3"/>
      <c r="E409" s="3"/>
      <c r="F409" s="3"/>
      <c r="G409" s="3"/>
      <c r="H409" s="3"/>
      <c r="I409" s="3"/>
    </row>
    <row r="410" spans="2:9">
      <c r="B410" s="3"/>
      <c r="C410" s="3"/>
      <c r="D410" s="3"/>
      <c r="E410" s="3"/>
      <c r="F410" s="3"/>
      <c r="G410" s="3"/>
      <c r="H410" s="3"/>
      <c r="I410" s="3"/>
    </row>
    <row r="411" spans="2:9">
      <c r="B411" s="3"/>
      <c r="C411" s="3"/>
      <c r="D411" s="3"/>
      <c r="E411" s="3"/>
      <c r="F411" s="3"/>
      <c r="G411" s="3"/>
      <c r="H411" s="3"/>
      <c r="I411" s="3"/>
    </row>
    <row r="412" spans="2:9">
      <c r="B412" s="3"/>
      <c r="C412" s="3"/>
      <c r="D412" s="3"/>
      <c r="E412" s="3"/>
      <c r="F412" s="3"/>
      <c r="G412" s="3"/>
      <c r="H412" s="3"/>
      <c r="I412" s="3"/>
    </row>
    <row r="413" spans="2:9">
      <c r="B413" s="3"/>
      <c r="C413" s="3"/>
      <c r="D413" s="3"/>
      <c r="E413" s="3"/>
      <c r="F413" s="3"/>
      <c r="G413" s="3"/>
      <c r="H413" s="3"/>
      <c r="I413" s="3"/>
    </row>
    <row r="414" spans="2:9">
      <c r="B414" s="3"/>
      <c r="C414" s="3"/>
      <c r="D414" s="3"/>
      <c r="E414" s="3"/>
      <c r="F414" s="3"/>
      <c r="G414" s="3"/>
      <c r="H414" s="3"/>
      <c r="I414" s="3"/>
    </row>
    <row r="415" spans="2:9">
      <c r="B415" s="3"/>
      <c r="C415" s="3"/>
      <c r="D415" s="3"/>
      <c r="E415" s="3"/>
      <c r="F415" s="3"/>
      <c r="G415" s="3"/>
      <c r="H415" s="3"/>
      <c r="I415" s="3"/>
    </row>
    <row r="416" spans="2:9">
      <c r="B416" s="3"/>
      <c r="C416" s="3"/>
      <c r="D416" s="3"/>
      <c r="E416" s="3"/>
      <c r="F416" s="3"/>
      <c r="G416" s="3"/>
      <c r="H416" s="3"/>
      <c r="I416" s="3"/>
    </row>
    <row r="417" spans="2:9">
      <c r="B417" s="3"/>
      <c r="C417" s="3"/>
      <c r="D417" s="3"/>
      <c r="E417" s="3"/>
      <c r="F417" s="3"/>
      <c r="G417" s="3"/>
      <c r="H417" s="3"/>
      <c r="I417" s="3"/>
    </row>
    <row r="418" spans="2:9">
      <c r="B418" s="3"/>
      <c r="C418" s="3"/>
      <c r="D418" s="3"/>
      <c r="E418" s="3"/>
      <c r="F418" s="3"/>
      <c r="G418" s="3"/>
      <c r="H418" s="3"/>
      <c r="I418" s="3"/>
    </row>
    <row r="419" spans="2:9">
      <c r="B419" s="3"/>
      <c r="C419" s="3"/>
      <c r="D419" s="3"/>
      <c r="E419" s="3"/>
      <c r="F419" s="3"/>
      <c r="G419" s="3"/>
      <c r="H419" s="3"/>
      <c r="I419" s="3"/>
    </row>
    <row r="420" spans="2:9">
      <c r="B420" s="3"/>
      <c r="C420" s="3"/>
      <c r="D420" s="3"/>
      <c r="E420" s="3"/>
      <c r="F420" s="3"/>
      <c r="G420" s="3"/>
      <c r="H420" s="3"/>
      <c r="I420" s="3"/>
    </row>
    <row r="421" spans="2:9">
      <c r="B421" s="3"/>
      <c r="C421" s="3"/>
      <c r="D421" s="3"/>
      <c r="E421" s="3"/>
      <c r="F421" s="3"/>
      <c r="G421" s="3"/>
      <c r="H421" s="3"/>
      <c r="I421" s="3"/>
    </row>
    <row r="422" spans="2:9">
      <c r="B422" s="3"/>
      <c r="C422" s="3"/>
      <c r="D422" s="3"/>
      <c r="E422" s="3"/>
      <c r="F422" s="3"/>
      <c r="G422" s="3"/>
      <c r="H422" s="3"/>
      <c r="I422" s="3"/>
    </row>
    <row r="423" spans="2:9">
      <c r="B423" s="3"/>
      <c r="C423" s="3"/>
      <c r="D423" s="3"/>
      <c r="E423" s="3"/>
      <c r="F423" s="3"/>
      <c r="G423" s="3"/>
      <c r="H423" s="3"/>
      <c r="I423" s="3"/>
    </row>
    <row r="424" spans="2:9">
      <c r="B424" s="3"/>
      <c r="C424" s="3"/>
      <c r="D424" s="3"/>
      <c r="E424" s="3"/>
      <c r="F424" s="3"/>
      <c r="G424" s="3"/>
      <c r="H424" s="3"/>
      <c r="I424" s="3"/>
    </row>
    <row r="425" spans="2:9">
      <c r="B425" s="3"/>
      <c r="C425" s="3"/>
      <c r="D425" s="3"/>
      <c r="E425" s="3"/>
      <c r="F425" s="3"/>
      <c r="G425" s="3"/>
      <c r="H425" s="3"/>
      <c r="I425" s="3"/>
    </row>
    <row r="426" spans="2:9">
      <c r="B426" s="3"/>
      <c r="C426" s="3"/>
      <c r="D426" s="3"/>
      <c r="E426" s="3"/>
      <c r="F426" s="3"/>
      <c r="G426" s="3"/>
      <c r="H426" s="3"/>
      <c r="I426" s="3"/>
    </row>
    <row r="427" spans="2:9">
      <c r="B427" s="3"/>
      <c r="C427" s="3"/>
      <c r="D427" s="3"/>
      <c r="E427" s="3"/>
      <c r="F427" s="3"/>
      <c r="G427" s="3"/>
      <c r="H427" s="3"/>
      <c r="I427" s="3"/>
    </row>
    <row r="428" spans="2:9">
      <c r="B428" s="3"/>
      <c r="C428" s="3"/>
      <c r="D428" s="3"/>
      <c r="E428" s="3"/>
      <c r="F428" s="3"/>
      <c r="G428" s="3"/>
      <c r="H428" s="3"/>
      <c r="I428" s="3"/>
    </row>
    <row r="429" spans="2:9">
      <c r="B429" s="3"/>
      <c r="C429" s="3"/>
      <c r="D429" s="3"/>
      <c r="E429" s="3"/>
      <c r="F429" s="3"/>
      <c r="G429" s="3"/>
      <c r="H429" s="3"/>
      <c r="I429" s="3"/>
    </row>
    <row r="430" spans="2:9">
      <c r="B430" s="3"/>
      <c r="C430" s="3"/>
      <c r="D430" s="3"/>
      <c r="E430" s="3"/>
      <c r="F430" s="3"/>
      <c r="G430" s="3"/>
      <c r="H430" s="3"/>
      <c r="I430" s="3"/>
    </row>
    <row r="431" spans="2:9">
      <c r="B431" s="3"/>
      <c r="C431" s="3"/>
      <c r="D431" s="3"/>
      <c r="E431" s="3"/>
      <c r="F431" s="3"/>
      <c r="G431" s="3"/>
      <c r="H431" s="3"/>
      <c r="I431" s="3"/>
    </row>
    <row r="432" spans="2:9">
      <c r="B432" s="3"/>
      <c r="C432" s="3"/>
      <c r="D432" s="3"/>
      <c r="E432" s="3"/>
      <c r="F432" s="3"/>
      <c r="G432" s="3"/>
      <c r="H432" s="3"/>
      <c r="I432" s="3"/>
    </row>
    <row r="433" spans="2:9">
      <c r="B433" s="3"/>
      <c r="C433" s="3"/>
      <c r="D433" s="3"/>
      <c r="E433" s="3"/>
      <c r="F433" s="3"/>
      <c r="G433" s="3"/>
      <c r="H433" s="3"/>
      <c r="I433" s="3"/>
    </row>
    <row r="434" spans="2:9">
      <c r="B434" s="3"/>
      <c r="C434" s="3"/>
      <c r="D434" s="3"/>
      <c r="E434" s="3"/>
      <c r="F434" s="3"/>
      <c r="G434" s="3"/>
      <c r="H434" s="3"/>
      <c r="I434" s="3"/>
    </row>
    <row r="435" spans="2:9">
      <c r="B435" s="3"/>
      <c r="C435" s="3"/>
      <c r="D435" s="3"/>
      <c r="E435" s="3"/>
      <c r="F435" s="3"/>
      <c r="G435" s="3"/>
      <c r="H435" s="3"/>
      <c r="I435" s="3"/>
    </row>
    <row r="436" spans="2:9">
      <c r="B436" s="3"/>
      <c r="C436" s="3"/>
      <c r="D436" s="3"/>
      <c r="E436" s="3"/>
      <c r="F436" s="3"/>
      <c r="G436" s="3"/>
      <c r="H436" s="3"/>
      <c r="I436" s="3"/>
    </row>
    <row r="437" spans="2:9">
      <c r="B437" s="3"/>
      <c r="C437" s="3"/>
      <c r="D437" s="3"/>
      <c r="E437" s="3"/>
      <c r="F437" s="3"/>
      <c r="G437" s="3"/>
      <c r="H437" s="3"/>
      <c r="I437" s="3"/>
    </row>
    <row r="438" spans="2:9">
      <c r="B438" s="3"/>
      <c r="C438" s="3"/>
      <c r="D438" s="3"/>
      <c r="E438" s="3"/>
      <c r="F438" s="3"/>
      <c r="G438" s="3"/>
      <c r="H438" s="3"/>
      <c r="I438" s="3"/>
    </row>
    <row r="439" spans="2:9">
      <c r="B439" s="3"/>
      <c r="C439" s="3"/>
      <c r="D439" s="3"/>
      <c r="E439" s="3"/>
      <c r="F439" s="3"/>
      <c r="G439" s="3"/>
      <c r="H439" s="3"/>
      <c r="I439" s="3"/>
    </row>
    <row r="440" spans="2:9">
      <c r="B440" s="3"/>
      <c r="C440" s="3"/>
      <c r="D440" s="3"/>
      <c r="E440" s="3"/>
      <c r="F440" s="3"/>
      <c r="G440" s="3"/>
      <c r="H440" s="3"/>
      <c r="I440" s="3"/>
    </row>
    <row r="441" spans="2:9">
      <c r="B441" s="3"/>
      <c r="C441" s="3"/>
      <c r="D441" s="3"/>
      <c r="E441" s="3"/>
      <c r="F441" s="3"/>
      <c r="G441" s="3"/>
      <c r="H441" s="3"/>
      <c r="I441" s="3"/>
    </row>
    <row r="442" spans="2:9">
      <c r="B442" s="3"/>
      <c r="C442" s="3"/>
      <c r="D442" s="3"/>
      <c r="E442" s="3"/>
      <c r="F442" s="3"/>
      <c r="G442" s="3"/>
      <c r="H442" s="3"/>
      <c r="I442" s="3"/>
    </row>
    <row r="443" spans="2:9">
      <c r="B443" s="3"/>
      <c r="C443" s="3"/>
      <c r="D443" s="3"/>
      <c r="E443" s="3"/>
      <c r="F443" s="3"/>
      <c r="G443" s="3"/>
      <c r="H443" s="3"/>
      <c r="I443" s="3"/>
    </row>
    <row r="444" spans="2:9">
      <c r="B444" s="3"/>
      <c r="C444" s="3"/>
      <c r="D444" s="3"/>
      <c r="E444" s="3"/>
      <c r="F444" s="3"/>
      <c r="G444" s="3"/>
      <c r="H444" s="3"/>
      <c r="I444" s="3"/>
    </row>
    <row r="445" spans="2:9">
      <c r="B445" s="3"/>
      <c r="C445" s="3"/>
      <c r="D445" s="3"/>
      <c r="E445" s="3"/>
      <c r="F445" s="3"/>
      <c r="G445" s="3"/>
      <c r="H445" s="3"/>
      <c r="I445" s="3"/>
    </row>
    <row r="446" spans="2:9">
      <c r="B446" s="3"/>
      <c r="C446" s="3"/>
      <c r="D446" s="3"/>
      <c r="E446" s="3"/>
      <c r="F446" s="3"/>
      <c r="G446" s="3"/>
      <c r="H446" s="3"/>
      <c r="I446" s="3"/>
    </row>
    <row r="447" spans="2:9">
      <c r="B447" s="3"/>
      <c r="C447" s="3"/>
      <c r="D447" s="3"/>
      <c r="E447" s="3"/>
      <c r="F447" s="3"/>
      <c r="G447" s="3"/>
      <c r="H447" s="3"/>
      <c r="I447" s="3"/>
    </row>
    <row r="448" spans="2:9">
      <c r="B448" s="3"/>
      <c r="C448" s="3"/>
      <c r="D448" s="3"/>
      <c r="E448" s="3"/>
      <c r="F448" s="3"/>
      <c r="G448" s="3"/>
      <c r="H448" s="3"/>
      <c r="I448" s="3"/>
    </row>
    <row r="449" spans="2:9">
      <c r="B449" s="3"/>
      <c r="C449" s="3"/>
      <c r="D449" s="3"/>
      <c r="E449" s="3"/>
      <c r="F449" s="3"/>
      <c r="G449" s="3"/>
      <c r="H449" s="3"/>
      <c r="I449" s="3"/>
    </row>
    <row r="450" spans="2:9">
      <c r="B450" s="3"/>
      <c r="C450" s="3"/>
      <c r="D450" s="3"/>
      <c r="E450" s="3"/>
      <c r="F450" s="3"/>
      <c r="G450" s="3"/>
      <c r="H450" s="3"/>
      <c r="I450" s="3"/>
    </row>
    <row r="451" spans="2:9">
      <c r="B451" s="3"/>
      <c r="C451" s="3"/>
      <c r="D451" s="3"/>
      <c r="E451" s="3"/>
      <c r="F451" s="3"/>
      <c r="G451" s="3"/>
      <c r="H451" s="3"/>
      <c r="I451" s="3"/>
    </row>
    <row r="452" spans="2:9">
      <c r="B452" s="3"/>
      <c r="C452" s="3"/>
      <c r="D452" s="3"/>
      <c r="E452" s="3"/>
      <c r="F452" s="3"/>
      <c r="G452" s="3"/>
      <c r="H452" s="3"/>
      <c r="I452" s="3"/>
    </row>
    <row r="453" spans="2:9">
      <c r="B453" s="3"/>
      <c r="C453" s="3"/>
      <c r="D453" s="3"/>
      <c r="E453" s="3"/>
      <c r="F453" s="3"/>
      <c r="G453" s="3"/>
      <c r="H453" s="3"/>
      <c r="I453" s="3"/>
    </row>
    <row r="454" spans="2:9">
      <c r="B454" s="3"/>
      <c r="C454" s="3"/>
      <c r="D454" s="3"/>
      <c r="E454" s="3"/>
      <c r="F454" s="3"/>
      <c r="G454" s="3"/>
      <c r="H454" s="3"/>
      <c r="I454" s="3"/>
    </row>
    <row r="455" spans="2:9">
      <c r="B455" s="3"/>
      <c r="C455" s="3"/>
      <c r="D455" s="3"/>
      <c r="E455" s="3"/>
      <c r="F455" s="3"/>
      <c r="G455" s="3"/>
      <c r="H455" s="3"/>
      <c r="I455" s="3"/>
    </row>
    <row r="456" spans="2:9">
      <c r="B456" s="3"/>
      <c r="C456" s="3"/>
      <c r="D456" s="3"/>
      <c r="E456" s="3"/>
      <c r="F456" s="3"/>
      <c r="G456" s="3"/>
      <c r="H456" s="3"/>
      <c r="I456" s="3"/>
    </row>
    <row r="457" spans="2:9">
      <c r="B457" s="3"/>
      <c r="C457" s="3"/>
      <c r="D457" s="3"/>
      <c r="E457" s="3"/>
      <c r="F457" s="3"/>
      <c r="G457" s="3"/>
      <c r="H457" s="3"/>
      <c r="I457" s="3"/>
    </row>
    <row r="458" spans="2:9">
      <c r="B458" s="3"/>
      <c r="C458" s="3"/>
      <c r="D458" s="3"/>
      <c r="E458" s="3"/>
      <c r="F458" s="3"/>
      <c r="G458" s="3"/>
      <c r="H458" s="3"/>
      <c r="I458" s="3"/>
    </row>
    <row r="459" spans="2:9">
      <c r="B459" s="3"/>
      <c r="C459" s="3"/>
      <c r="D459" s="3"/>
      <c r="E459" s="3"/>
      <c r="F459" s="3"/>
      <c r="G459" s="3"/>
      <c r="H459" s="3"/>
      <c r="I459" s="3"/>
    </row>
    <row r="460" spans="2:9">
      <c r="B460" s="3"/>
      <c r="C460" s="3"/>
      <c r="D460" s="3"/>
      <c r="E460" s="3"/>
      <c r="F460" s="3"/>
      <c r="G460" s="3"/>
      <c r="H460" s="3"/>
      <c r="I460" s="3"/>
    </row>
    <row r="461" spans="2:9">
      <c r="B461" s="3"/>
      <c r="C461" s="3"/>
      <c r="D461" s="3"/>
      <c r="E461" s="3"/>
      <c r="F461" s="3"/>
      <c r="G461" s="3"/>
      <c r="H461" s="3"/>
      <c r="I461" s="3"/>
    </row>
    <row r="462" spans="2:9">
      <c r="B462" s="3"/>
      <c r="C462" s="3"/>
      <c r="D462" s="3"/>
      <c r="E462" s="3"/>
      <c r="F462" s="3"/>
      <c r="G462" s="3"/>
      <c r="H462" s="3"/>
      <c r="I462" s="3"/>
    </row>
    <row r="463" spans="2:9">
      <c r="B463" s="3"/>
      <c r="C463" s="3"/>
      <c r="D463" s="3"/>
      <c r="E463" s="3"/>
      <c r="F463" s="3"/>
      <c r="G463" s="3"/>
      <c r="H463" s="3"/>
      <c r="I463" s="3"/>
    </row>
    <row r="464" spans="2:9">
      <c r="B464" s="3"/>
      <c r="C464" s="3"/>
      <c r="D464" s="3"/>
      <c r="E464" s="3"/>
      <c r="F464" s="3"/>
      <c r="G464" s="3"/>
      <c r="H464" s="3"/>
      <c r="I464" s="3"/>
    </row>
    <row r="465" spans="2:9">
      <c r="B465" s="3"/>
      <c r="C465" s="3"/>
      <c r="D465" s="3"/>
      <c r="E465" s="3"/>
      <c r="F465" s="3"/>
      <c r="G465" s="3"/>
      <c r="H465" s="3"/>
      <c r="I465" s="3"/>
    </row>
    <row r="466" spans="2:9">
      <c r="B466" s="3"/>
      <c r="C466" s="3"/>
      <c r="D466" s="3"/>
      <c r="E466" s="3"/>
      <c r="F466" s="3"/>
      <c r="G466" s="3"/>
      <c r="H466" s="3"/>
      <c r="I466" s="3"/>
    </row>
    <row r="467" spans="2:9">
      <c r="B467" s="3"/>
      <c r="C467" s="3"/>
      <c r="D467" s="3"/>
      <c r="E467" s="3"/>
      <c r="F467" s="3"/>
      <c r="G467" s="3"/>
      <c r="H467" s="3"/>
      <c r="I467" s="3"/>
    </row>
    <row r="468" spans="2:9">
      <c r="B468" s="3"/>
      <c r="C468" s="3"/>
      <c r="D468" s="3"/>
      <c r="E468" s="3"/>
      <c r="F468" s="3"/>
      <c r="G468" s="3"/>
      <c r="H468" s="3"/>
      <c r="I468" s="3"/>
    </row>
    <row r="469" spans="2:9">
      <c r="B469" s="3"/>
      <c r="C469" s="3"/>
      <c r="D469" s="3"/>
      <c r="E469" s="3"/>
      <c r="F469" s="3"/>
      <c r="G469" s="3"/>
      <c r="H469" s="3"/>
      <c r="I469" s="3"/>
    </row>
    <row r="470" spans="2:9">
      <c r="B470" s="3"/>
      <c r="C470" s="3"/>
      <c r="D470" s="3"/>
      <c r="E470" s="3"/>
      <c r="F470" s="3"/>
      <c r="G470" s="3"/>
      <c r="H470" s="3"/>
      <c r="I470" s="3"/>
    </row>
    <row r="471" spans="2:9">
      <c r="B471" s="3"/>
      <c r="C471" s="3"/>
      <c r="D471" s="3"/>
      <c r="E471" s="3"/>
      <c r="F471" s="3"/>
      <c r="G471" s="3"/>
      <c r="H471" s="3"/>
      <c r="I471" s="3"/>
    </row>
    <row r="472" spans="2:9">
      <c r="B472" s="3"/>
      <c r="C472" s="3"/>
      <c r="D472" s="3"/>
      <c r="E472" s="3"/>
      <c r="F472" s="3"/>
      <c r="G472" s="3"/>
      <c r="H472" s="3"/>
      <c r="I472" s="3"/>
    </row>
    <row r="473" spans="2:9">
      <c r="B473" s="3"/>
      <c r="C473" s="3"/>
      <c r="D473" s="3"/>
      <c r="E473" s="3"/>
      <c r="F473" s="3"/>
      <c r="G473" s="3"/>
      <c r="H473" s="3"/>
      <c r="I473" s="3"/>
    </row>
    <row r="474" spans="2:9">
      <c r="B474" s="3"/>
      <c r="C474" s="3"/>
      <c r="D474" s="3"/>
      <c r="E474" s="3"/>
      <c r="F474" s="3"/>
      <c r="G474" s="3"/>
      <c r="H474" s="3"/>
      <c r="I474" s="3"/>
    </row>
    <row r="475" spans="2:9">
      <c r="B475" s="3"/>
      <c r="C475" s="3"/>
      <c r="D475" s="3"/>
      <c r="E475" s="3"/>
      <c r="F475" s="3"/>
      <c r="G475" s="3"/>
      <c r="H475" s="3"/>
      <c r="I475" s="3"/>
    </row>
    <row r="476" spans="2:9">
      <c r="B476" s="3"/>
      <c r="C476" s="3"/>
      <c r="D476" s="3"/>
      <c r="E476" s="3"/>
      <c r="F476" s="3"/>
      <c r="G476" s="3"/>
      <c r="H476" s="3"/>
      <c r="I476" s="3"/>
    </row>
    <row r="477" spans="2:9">
      <c r="B477" s="3"/>
      <c r="C477" s="3"/>
      <c r="D477" s="3"/>
      <c r="E477" s="3"/>
      <c r="F477" s="3"/>
      <c r="G477" s="3"/>
      <c r="H477" s="3"/>
      <c r="I477" s="3"/>
    </row>
    <row r="478" spans="2:9">
      <c r="B478" s="3"/>
      <c r="C478" s="3"/>
      <c r="D478" s="3"/>
      <c r="E478" s="3"/>
      <c r="F478" s="3"/>
      <c r="G478" s="3"/>
      <c r="H478" s="3"/>
      <c r="I478" s="3"/>
    </row>
    <row r="479" spans="2:9">
      <c r="B479" s="3"/>
      <c r="C479" s="3"/>
      <c r="D479" s="3"/>
      <c r="E479" s="3"/>
      <c r="F479" s="3"/>
      <c r="G479" s="3"/>
      <c r="H479" s="3"/>
      <c r="I479" s="3"/>
    </row>
    <row r="480" spans="2:9">
      <c r="B480" s="3"/>
      <c r="C480" s="3"/>
      <c r="D480" s="3"/>
      <c r="E480" s="3"/>
      <c r="F480" s="3"/>
      <c r="G480" s="3"/>
      <c r="H480" s="3"/>
      <c r="I480" s="3"/>
    </row>
    <row r="481" spans="2:9">
      <c r="B481" s="3"/>
      <c r="C481" s="3"/>
      <c r="D481" s="3"/>
      <c r="E481" s="3"/>
      <c r="F481" s="3"/>
      <c r="G481" s="3"/>
      <c r="H481" s="3"/>
      <c r="I481" s="3"/>
    </row>
    <row r="482" spans="2:9">
      <c r="B482" s="3"/>
      <c r="C482" s="3"/>
      <c r="D482" s="3"/>
      <c r="E482" s="3"/>
      <c r="F482" s="3"/>
      <c r="G482" s="3"/>
      <c r="H482" s="3"/>
      <c r="I482" s="3"/>
    </row>
    <row r="483" spans="2:9">
      <c r="B483" s="3"/>
      <c r="C483" s="3"/>
      <c r="D483" s="3"/>
      <c r="E483" s="3"/>
      <c r="F483" s="3"/>
      <c r="G483" s="3"/>
      <c r="H483" s="3"/>
      <c r="I483" s="3"/>
    </row>
    <row r="484" spans="2:9">
      <c r="B484" s="3"/>
      <c r="C484" s="3"/>
      <c r="D484" s="3"/>
      <c r="E484" s="3"/>
      <c r="F484" s="3"/>
      <c r="G484" s="3"/>
      <c r="H484" s="3"/>
      <c r="I484" s="3"/>
    </row>
    <row r="485" spans="2:9">
      <c r="B485" s="3"/>
      <c r="C485" s="3"/>
      <c r="D485" s="3"/>
      <c r="E485" s="3"/>
      <c r="F485" s="3"/>
      <c r="G485" s="3"/>
      <c r="H485" s="3"/>
      <c r="I485" s="3"/>
    </row>
    <row r="486" spans="2:9">
      <c r="B486" s="3"/>
      <c r="C486" s="3"/>
      <c r="D486" s="3"/>
      <c r="E486" s="3"/>
      <c r="F486" s="3"/>
      <c r="G486" s="3"/>
      <c r="H486" s="3"/>
      <c r="I486" s="3"/>
    </row>
    <row r="487" spans="2:9">
      <c r="B487" s="3"/>
      <c r="C487" s="3"/>
      <c r="D487" s="3"/>
      <c r="E487" s="3"/>
      <c r="F487" s="3"/>
      <c r="G487" s="3"/>
      <c r="H487" s="3"/>
      <c r="I487" s="3"/>
    </row>
    <row r="488" spans="2:9">
      <c r="B488" s="3"/>
      <c r="C488" s="3"/>
      <c r="D488" s="3"/>
      <c r="E488" s="3"/>
      <c r="F488" s="3"/>
      <c r="G488" s="3"/>
      <c r="H488" s="3"/>
      <c r="I488" s="3"/>
    </row>
    <row r="489" spans="2:9">
      <c r="B489" s="3"/>
      <c r="C489" s="3"/>
      <c r="D489" s="3"/>
      <c r="E489" s="3"/>
      <c r="F489" s="3"/>
      <c r="G489" s="3"/>
      <c r="H489" s="3"/>
      <c r="I489" s="3"/>
    </row>
    <row r="490" spans="2:9">
      <c r="B490" s="3"/>
      <c r="C490" s="3"/>
      <c r="D490" s="3"/>
      <c r="E490" s="3"/>
      <c r="F490" s="3"/>
      <c r="G490" s="3"/>
      <c r="H490" s="3"/>
      <c r="I490" s="3"/>
    </row>
    <row r="491" spans="2:9">
      <c r="B491" s="3"/>
      <c r="C491" s="3"/>
      <c r="D491" s="3"/>
      <c r="E491" s="3"/>
      <c r="F491" s="3"/>
      <c r="G491" s="3"/>
      <c r="H491" s="3"/>
      <c r="I491" s="3"/>
    </row>
    <row r="492" spans="2:9">
      <c r="B492" s="3"/>
      <c r="C492" s="3"/>
      <c r="D492" s="3"/>
      <c r="E492" s="3"/>
      <c r="F492" s="3"/>
      <c r="G492" s="3"/>
      <c r="H492" s="3"/>
      <c r="I492" s="3"/>
    </row>
    <row r="493" spans="2:9">
      <c r="B493" s="3"/>
      <c r="C493" s="3"/>
      <c r="D493" s="3"/>
      <c r="E493" s="3"/>
      <c r="F493" s="3"/>
      <c r="G493" s="3"/>
      <c r="H493" s="3"/>
      <c r="I493" s="3"/>
    </row>
    <row r="494" spans="2:9">
      <c r="B494" s="3"/>
      <c r="C494" s="3"/>
      <c r="D494" s="3"/>
      <c r="E494" s="3"/>
      <c r="F494" s="3"/>
      <c r="G494" s="3"/>
      <c r="H494" s="3"/>
      <c r="I494" s="3"/>
    </row>
    <row r="495" spans="2:9">
      <c r="B495" s="3"/>
      <c r="C495" s="3"/>
      <c r="D495" s="3"/>
      <c r="E495" s="3"/>
      <c r="F495" s="3"/>
      <c r="G495" s="3"/>
      <c r="H495" s="3"/>
      <c r="I495" s="3"/>
    </row>
    <row r="496" spans="2:9">
      <c r="B496" s="3"/>
      <c r="C496" s="3"/>
      <c r="D496" s="3"/>
      <c r="E496" s="3"/>
      <c r="F496" s="3"/>
      <c r="G496" s="3"/>
      <c r="H496" s="3"/>
      <c r="I496" s="3"/>
    </row>
    <row r="497" spans="2:9">
      <c r="B497" s="3"/>
      <c r="C497" s="3"/>
      <c r="D497" s="3"/>
      <c r="E497" s="3"/>
      <c r="F497" s="3"/>
      <c r="G497" s="3"/>
      <c r="H497" s="3"/>
      <c r="I497" s="3"/>
    </row>
    <row r="498" spans="2:9">
      <c r="B498" s="3"/>
      <c r="C498" s="3"/>
      <c r="D498" s="3"/>
      <c r="E498" s="3"/>
      <c r="F498" s="3"/>
      <c r="G498" s="3"/>
      <c r="H498" s="3"/>
      <c r="I498" s="3"/>
    </row>
    <row r="499" spans="2:9">
      <c r="B499" s="3"/>
      <c r="C499" s="3"/>
      <c r="D499" s="3"/>
      <c r="E499" s="3"/>
      <c r="F499" s="3"/>
      <c r="G499" s="3"/>
      <c r="H499" s="3"/>
      <c r="I499" s="3"/>
    </row>
    <row r="500" spans="2:9">
      <c r="B500" s="3"/>
      <c r="C500" s="3"/>
      <c r="D500" s="3"/>
      <c r="E500" s="3"/>
      <c r="F500" s="3"/>
      <c r="G500" s="3"/>
      <c r="H500" s="3"/>
      <c r="I500" s="3"/>
    </row>
    <row r="501" spans="2:9">
      <c r="B501" s="3"/>
      <c r="C501" s="3"/>
      <c r="D501" s="3"/>
      <c r="E501" s="3"/>
      <c r="F501" s="3"/>
      <c r="G501" s="3"/>
      <c r="H501" s="3"/>
      <c r="I501" s="3"/>
    </row>
    <row r="502" spans="2:9">
      <c r="B502" s="3"/>
      <c r="C502" s="3"/>
      <c r="D502" s="3"/>
      <c r="E502" s="3"/>
      <c r="F502" s="3"/>
      <c r="G502" s="3"/>
      <c r="H502" s="3"/>
      <c r="I502" s="3"/>
    </row>
    <row r="503" spans="2:9">
      <c r="B503" s="3"/>
      <c r="C503" s="3"/>
      <c r="D503" s="3"/>
      <c r="E503" s="3"/>
      <c r="F503" s="3"/>
      <c r="G503" s="3"/>
      <c r="H503" s="3"/>
      <c r="I503" s="3"/>
    </row>
    <row r="504" spans="2:9">
      <c r="B504" s="3"/>
      <c r="C504" s="3"/>
      <c r="D504" s="3"/>
      <c r="E504" s="3"/>
      <c r="F504" s="3"/>
      <c r="G504" s="3"/>
      <c r="H504" s="3"/>
      <c r="I504" s="3"/>
    </row>
    <row r="505" spans="2:9">
      <c r="B505" s="3"/>
      <c r="C505" s="3"/>
      <c r="D505" s="3"/>
      <c r="E505" s="3"/>
      <c r="F505" s="3"/>
      <c r="G505" s="3"/>
      <c r="H505" s="3"/>
      <c r="I505" s="3"/>
    </row>
    <row r="506" spans="2:9">
      <c r="B506" s="3"/>
      <c r="C506" s="3"/>
      <c r="D506" s="3"/>
      <c r="E506" s="3"/>
      <c r="F506" s="3"/>
      <c r="G506" s="3"/>
      <c r="H506" s="3"/>
      <c r="I506" s="3"/>
    </row>
    <row r="507" spans="2:9">
      <c r="B507" s="3"/>
      <c r="C507" s="3"/>
      <c r="D507" s="3"/>
      <c r="E507" s="3"/>
      <c r="F507" s="3"/>
      <c r="G507" s="3"/>
      <c r="H507" s="3"/>
      <c r="I507" s="3"/>
    </row>
    <row r="508" spans="2:9">
      <c r="B508" s="3"/>
      <c r="C508" s="3"/>
      <c r="D508" s="3"/>
      <c r="E508" s="3"/>
      <c r="F508" s="3"/>
      <c r="G508" s="3"/>
      <c r="H508" s="3"/>
      <c r="I508" s="3"/>
    </row>
    <row r="509" spans="2:9">
      <c r="B509" s="3"/>
      <c r="C509" s="3"/>
      <c r="D509" s="3"/>
      <c r="E509" s="3"/>
      <c r="F509" s="3"/>
      <c r="G509" s="3"/>
      <c r="H509" s="3"/>
      <c r="I509" s="3"/>
    </row>
    <row r="510" spans="2:9">
      <c r="B510" s="3"/>
      <c r="C510" s="3"/>
      <c r="D510" s="3"/>
      <c r="E510" s="3"/>
      <c r="F510" s="3"/>
      <c r="G510" s="3"/>
      <c r="H510" s="3"/>
      <c r="I510" s="3"/>
    </row>
    <row r="511" spans="2:9">
      <c r="B511" s="3"/>
      <c r="C511" s="3"/>
      <c r="D511" s="3"/>
      <c r="E511" s="3"/>
      <c r="F511" s="3"/>
      <c r="G511" s="3"/>
      <c r="H511" s="3"/>
      <c r="I511" s="3"/>
    </row>
    <row r="512" spans="2:9">
      <c r="B512" s="3"/>
      <c r="C512" s="3"/>
      <c r="D512" s="3"/>
      <c r="E512" s="3"/>
      <c r="F512" s="3"/>
      <c r="G512" s="3"/>
      <c r="H512" s="3"/>
      <c r="I512" s="3"/>
    </row>
    <row r="513" spans="2:9">
      <c r="B513" s="3"/>
      <c r="C513" s="3"/>
      <c r="D513" s="3"/>
      <c r="E513" s="3"/>
      <c r="F513" s="3"/>
      <c r="G513" s="3"/>
      <c r="H513" s="3"/>
      <c r="I513" s="3"/>
    </row>
    <row r="514" spans="2:9">
      <c r="B514" s="3"/>
      <c r="C514" s="3"/>
      <c r="D514" s="3"/>
      <c r="E514" s="3"/>
      <c r="F514" s="3"/>
      <c r="G514" s="3"/>
      <c r="H514" s="3"/>
      <c r="I514" s="3"/>
    </row>
    <row r="515" spans="2:9">
      <c r="B515" s="3"/>
      <c r="C515" s="3"/>
      <c r="D515" s="3"/>
      <c r="E515" s="3"/>
      <c r="F515" s="3"/>
      <c r="G515" s="3"/>
      <c r="H515" s="3"/>
      <c r="I515" s="3"/>
    </row>
    <row r="516" spans="2:9">
      <c r="B516" s="3"/>
      <c r="C516" s="3"/>
      <c r="D516" s="3"/>
      <c r="E516" s="3"/>
      <c r="F516" s="3"/>
      <c r="G516" s="3"/>
      <c r="H516" s="3"/>
      <c r="I516" s="3"/>
    </row>
    <row r="517" spans="2:9">
      <c r="B517" s="3"/>
      <c r="C517" s="3"/>
      <c r="D517" s="3"/>
      <c r="E517" s="3"/>
      <c r="F517" s="3"/>
      <c r="G517" s="3"/>
      <c r="H517" s="3"/>
      <c r="I517" s="3"/>
    </row>
    <row r="518" spans="2:9">
      <c r="B518" s="3"/>
      <c r="C518" s="3"/>
      <c r="D518" s="3"/>
      <c r="E518" s="3"/>
      <c r="F518" s="3"/>
      <c r="G518" s="3"/>
      <c r="H518" s="3"/>
      <c r="I518" s="3"/>
    </row>
    <row r="519" spans="2:9">
      <c r="B519" s="3"/>
      <c r="C519" s="3"/>
      <c r="D519" s="3"/>
      <c r="E519" s="3"/>
      <c r="F519" s="3"/>
      <c r="G519" s="3"/>
      <c r="H519" s="3"/>
      <c r="I519" s="3"/>
    </row>
    <row r="520" spans="2:9">
      <c r="B520" s="3"/>
      <c r="C520" s="3"/>
      <c r="D520" s="3"/>
      <c r="E520" s="3"/>
      <c r="F520" s="3"/>
      <c r="G520" s="3"/>
      <c r="H520" s="3"/>
      <c r="I520" s="3"/>
    </row>
    <row r="521" spans="2:9">
      <c r="B521" s="3"/>
      <c r="C521" s="3"/>
      <c r="D521" s="3"/>
      <c r="E521" s="3"/>
      <c r="F521" s="3"/>
      <c r="G521" s="3"/>
      <c r="H521" s="3"/>
      <c r="I521" s="3"/>
    </row>
    <row r="522" spans="2:9">
      <c r="B522" s="3"/>
      <c r="C522" s="3"/>
      <c r="D522" s="3"/>
      <c r="E522" s="3"/>
      <c r="F522" s="3"/>
      <c r="G522" s="3"/>
      <c r="H522" s="3"/>
      <c r="I522" s="3"/>
    </row>
    <row r="523" spans="2:9">
      <c r="B523" s="3"/>
      <c r="C523" s="3"/>
      <c r="D523" s="3"/>
      <c r="E523" s="3"/>
      <c r="F523" s="3"/>
      <c r="G523" s="3"/>
      <c r="H523" s="3"/>
      <c r="I523" s="3"/>
    </row>
    <row r="524" spans="2:9">
      <c r="B524" s="3"/>
      <c r="C524" s="3"/>
      <c r="D524" s="3"/>
      <c r="E524" s="3"/>
      <c r="F524" s="3"/>
      <c r="G524" s="3"/>
      <c r="H524" s="3"/>
      <c r="I524" s="3"/>
    </row>
    <row r="525" spans="2:9">
      <c r="B525" s="3"/>
      <c r="C525" s="3"/>
      <c r="D525" s="3"/>
      <c r="E525" s="3"/>
      <c r="F525" s="3"/>
      <c r="G525" s="3"/>
      <c r="H525" s="3"/>
      <c r="I525" s="3"/>
    </row>
    <row r="526" spans="2:9">
      <c r="B526" s="3"/>
      <c r="C526" s="3"/>
      <c r="D526" s="3"/>
      <c r="E526" s="3"/>
      <c r="F526" s="3"/>
      <c r="G526" s="3"/>
      <c r="H526" s="3"/>
      <c r="I526" s="3"/>
    </row>
    <row r="527" spans="2:9">
      <c r="B527" s="3"/>
      <c r="C527" s="3"/>
      <c r="D527" s="3"/>
      <c r="E527" s="3"/>
      <c r="F527" s="3"/>
      <c r="G527" s="3"/>
      <c r="H527" s="3"/>
      <c r="I527" s="3"/>
    </row>
    <row r="528" spans="2:9">
      <c r="B528" s="3"/>
      <c r="C528" s="3"/>
      <c r="D528" s="3"/>
      <c r="E528" s="3"/>
      <c r="F528" s="3"/>
      <c r="G528" s="3"/>
      <c r="H528" s="3"/>
      <c r="I528" s="3"/>
    </row>
    <row r="529" spans="2:9">
      <c r="B529" s="3"/>
      <c r="C529" s="3"/>
      <c r="D529" s="3"/>
      <c r="E529" s="3"/>
      <c r="F529" s="3"/>
      <c r="G529" s="3"/>
      <c r="H529" s="3"/>
      <c r="I529" s="3"/>
    </row>
    <row r="530" spans="2:9">
      <c r="B530" s="3"/>
      <c r="C530" s="3"/>
      <c r="D530" s="3"/>
      <c r="E530" s="3"/>
      <c r="F530" s="3"/>
      <c r="G530" s="3"/>
      <c r="H530" s="3"/>
      <c r="I530" s="3"/>
    </row>
    <row r="531" spans="2:9">
      <c r="B531" s="3"/>
      <c r="C531" s="3"/>
      <c r="D531" s="3"/>
      <c r="E531" s="3"/>
      <c r="F531" s="3"/>
      <c r="G531" s="3"/>
      <c r="H531" s="3"/>
      <c r="I531" s="3"/>
    </row>
    <row r="532" spans="2:9">
      <c r="B532" s="3"/>
      <c r="C532" s="3"/>
      <c r="D532" s="3"/>
      <c r="E532" s="3"/>
      <c r="F532" s="3"/>
      <c r="G532" s="3"/>
      <c r="H532" s="3"/>
      <c r="I532" s="3"/>
    </row>
    <row r="533" spans="2:9">
      <c r="B533" s="3"/>
      <c r="C533" s="3"/>
      <c r="D533" s="3"/>
      <c r="E533" s="3"/>
      <c r="F533" s="3"/>
      <c r="G533" s="3"/>
      <c r="H533" s="3"/>
      <c r="I533" s="3"/>
    </row>
    <row r="534" spans="2:9">
      <c r="B534" s="3"/>
      <c r="C534" s="3"/>
      <c r="D534" s="3"/>
      <c r="E534" s="3"/>
      <c r="F534" s="3"/>
      <c r="G534" s="3"/>
      <c r="H534" s="3"/>
      <c r="I534" s="3"/>
    </row>
    <row r="535" spans="2:9">
      <c r="B535" s="3"/>
      <c r="C535" s="3"/>
      <c r="D535" s="3"/>
      <c r="E535" s="3"/>
      <c r="F535" s="3"/>
      <c r="G535" s="3"/>
      <c r="H535" s="3"/>
      <c r="I535" s="3"/>
    </row>
    <row r="536" spans="2:9">
      <c r="B536" s="3"/>
      <c r="C536" s="3"/>
      <c r="D536" s="3"/>
      <c r="E536" s="3"/>
      <c r="F536" s="3"/>
      <c r="G536" s="3"/>
      <c r="H536" s="3"/>
      <c r="I536" s="3"/>
    </row>
    <row r="537" spans="2:9">
      <c r="B537" s="3"/>
      <c r="C537" s="3"/>
      <c r="D537" s="3"/>
      <c r="E537" s="3"/>
      <c r="F537" s="3"/>
      <c r="G537" s="3"/>
      <c r="H537" s="3"/>
      <c r="I537" s="3"/>
    </row>
    <row r="538" spans="2:9">
      <c r="B538" s="3"/>
      <c r="C538" s="3"/>
      <c r="D538" s="3"/>
      <c r="E538" s="3"/>
      <c r="F538" s="3"/>
      <c r="G538" s="3"/>
      <c r="H538" s="3"/>
      <c r="I538" s="3"/>
    </row>
    <row r="539" spans="2:9">
      <c r="B539" s="3"/>
      <c r="C539" s="3"/>
      <c r="D539" s="3"/>
      <c r="E539" s="3"/>
      <c r="F539" s="3"/>
      <c r="G539" s="3"/>
      <c r="H539" s="3"/>
      <c r="I539" s="3"/>
    </row>
    <row r="540" spans="2:9">
      <c r="B540" s="3"/>
      <c r="C540" s="3"/>
      <c r="D540" s="3"/>
      <c r="E540" s="3"/>
      <c r="F540" s="3"/>
      <c r="G540" s="3"/>
      <c r="H540" s="3"/>
      <c r="I540" s="3"/>
    </row>
    <row r="541" spans="2:9">
      <c r="B541" s="3"/>
      <c r="C541" s="3"/>
      <c r="D541" s="3"/>
      <c r="E541" s="3"/>
      <c r="F541" s="3"/>
      <c r="G541" s="3"/>
      <c r="H541" s="3"/>
      <c r="I541" s="3"/>
    </row>
    <row r="542" spans="2:9">
      <c r="B542" s="3"/>
      <c r="C542" s="3"/>
      <c r="D542" s="3"/>
      <c r="E542" s="3"/>
      <c r="F542" s="3"/>
      <c r="G542" s="3"/>
      <c r="H542" s="3"/>
      <c r="I542" s="3"/>
    </row>
    <row r="543" spans="2:9">
      <c r="B543" s="3"/>
      <c r="C543" s="3"/>
      <c r="D543" s="3"/>
      <c r="E543" s="3"/>
      <c r="F543" s="3"/>
      <c r="G543" s="3"/>
      <c r="H543" s="3"/>
      <c r="I543" s="3"/>
    </row>
    <row r="544" spans="2:9">
      <c r="B544" s="3"/>
      <c r="C544" s="3"/>
      <c r="D544" s="3"/>
      <c r="E544" s="3"/>
      <c r="F544" s="3"/>
      <c r="G544" s="3"/>
      <c r="H544" s="3"/>
      <c r="I544" s="3"/>
    </row>
    <row r="545" spans="2:9">
      <c r="B545" s="3"/>
      <c r="C545" s="3"/>
      <c r="D545" s="3"/>
      <c r="E545" s="3"/>
      <c r="F545" s="3"/>
      <c r="G545" s="3"/>
      <c r="H545" s="3"/>
      <c r="I545" s="3"/>
    </row>
    <row r="546" spans="2:9">
      <c r="B546" s="3"/>
      <c r="C546" s="3"/>
      <c r="D546" s="3"/>
      <c r="E546" s="3"/>
      <c r="F546" s="3"/>
      <c r="G546" s="3"/>
      <c r="H546" s="3"/>
      <c r="I546" s="3"/>
    </row>
    <row r="547" spans="2:9">
      <c r="B547" s="3"/>
      <c r="C547" s="3"/>
      <c r="D547" s="3"/>
      <c r="E547" s="3"/>
      <c r="F547" s="3"/>
      <c r="G547" s="3"/>
      <c r="H547" s="3"/>
      <c r="I547" s="3"/>
    </row>
    <row r="548" spans="2:9">
      <c r="B548" s="3"/>
      <c r="C548" s="3"/>
      <c r="D548" s="3"/>
      <c r="E548" s="3"/>
      <c r="F548" s="3"/>
      <c r="G548" s="3"/>
      <c r="H548" s="3"/>
      <c r="I548" s="3"/>
    </row>
    <row r="549" spans="2:9">
      <c r="B549" s="3"/>
      <c r="C549" s="3"/>
      <c r="D549" s="3"/>
      <c r="E549" s="3"/>
      <c r="F549" s="3"/>
      <c r="G549" s="3"/>
      <c r="H549" s="3"/>
      <c r="I549" s="3"/>
    </row>
    <row r="550" spans="2:9">
      <c r="B550" s="3"/>
      <c r="C550" s="3"/>
      <c r="D550" s="3"/>
      <c r="E550" s="3"/>
      <c r="F550" s="3"/>
      <c r="G550" s="3"/>
      <c r="H550" s="3"/>
      <c r="I550" s="3"/>
    </row>
    <row r="551" spans="2:9">
      <c r="B551" s="3"/>
      <c r="C551" s="3"/>
      <c r="D551" s="3"/>
      <c r="E551" s="3"/>
      <c r="F551" s="3"/>
      <c r="G551" s="3"/>
      <c r="H551" s="3"/>
      <c r="I551" s="3"/>
    </row>
    <row r="552" spans="2:9">
      <c r="B552" s="3"/>
      <c r="C552" s="3"/>
      <c r="D552" s="3"/>
      <c r="E552" s="3"/>
      <c r="F552" s="3"/>
      <c r="G552" s="3"/>
      <c r="H552" s="3"/>
      <c r="I552" s="3"/>
    </row>
    <row r="553" spans="2:9">
      <c r="B553" s="3"/>
      <c r="C553" s="3"/>
      <c r="D553" s="3"/>
      <c r="E553" s="3"/>
      <c r="F553" s="3"/>
      <c r="G553" s="3"/>
      <c r="H553" s="3"/>
      <c r="I553" s="3"/>
    </row>
    <row r="554" spans="2:9">
      <c r="B554" s="3"/>
      <c r="C554" s="3"/>
      <c r="D554" s="3"/>
      <c r="E554" s="3"/>
      <c r="F554" s="3"/>
      <c r="G554" s="3"/>
      <c r="H554" s="3"/>
      <c r="I554" s="3"/>
    </row>
    <row r="555" spans="2:9">
      <c r="B555" s="3"/>
      <c r="C555" s="3"/>
      <c r="D555" s="3"/>
      <c r="E555" s="3"/>
      <c r="F555" s="3"/>
      <c r="G555" s="3"/>
      <c r="H555" s="3"/>
      <c r="I555" s="3"/>
    </row>
    <row r="556" spans="2:9">
      <c r="B556" s="3"/>
      <c r="C556" s="3"/>
      <c r="D556" s="3"/>
      <c r="E556" s="3"/>
      <c r="F556" s="3"/>
      <c r="G556" s="3"/>
      <c r="H556" s="3"/>
      <c r="I556" s="3"/>
    </row>
    <row r="557" spans="2:9">
      <c r="B557" s="3"/>
      <c r="C557" s="3"/>
      <c r="D557" s="3"/>
      <c r="E557" s="3"/>
      <c r="F557" s="3"/>
      <c r="G557" s="3"/>
      <c r="H557" s="3"/>
      <c r="I557" s="3"/>
    </row>
    <row r="558" spans="2:9">
      <c r="B558" s="3"/>
      <c r="C558" s="3"/>
      <c r="D558" s="3"/>
      <c r="E558" s="3"/>
      <c r="F558" s="3"/>
      <c r="G558" s="3"/>
      <c r="H558" s="3"/>
      <c r="I558" s="3"/>
    </row>
    <row r="559" spans="2:9">
      <c r="B559" s="3"/>
      <c r="C559" s="3"/>
      <c r="D559" s="3"/>
      <c r="E559" s="3"/>
      <c r="F559" s="3"/>
      <c r="G559" s="3"/>
      <c r="H559" s="3"/>
      <c r="I559" s="3"/>
    </row>
    <row r="560" spans="2:9">
      <c r="B560" s="3"/>
      <c r="C560" s="3"/>
      <c r="D560" s="3"/>
      <c r="E560" s="3"/>
      <c r="F560" s="3"/>
      <c r="G560" s="3"/>
      <c r="H560" s="3"/>
      <c r="I560" s="3"/>
    </row>
    <row r="561" spans="2:9">
      <c r="B561" s="3"/>
      <c r="C561" s="3"/>
      <c r="D561" s="3"/>
      <c r="E561" s="3"/>
      <c r="F561" s="3"/>
      <c r="G561" s="3"/>
      <c r="H561" s="3"/>
      <c r="I561" s="3"/>
    </row>
    <row r="562" spans="2:9">
      <c r="B562" s="3"/>
      <c r="C562" s="3"/>
      <c r="D562" s="3"/>
      <c r="E562" s="3"/>
      <c r="F562" s="3"/>
      <c r="G562" s="3"/>
      <c r="H562" s="3"/>
      <c r="I562" s="3"/>
    </row>
    <row r="563" spans="2:9">
      <c r="B563" s="3"/>
      <c r="C563" s="3"/>
      <c r="D563" s="3"/>
      <c r="E563" s="3"/>
      <c r="F563" s="3"/>
      <c r="G563" s="3"/>
      <c r="H563" s="3"/>
      <c r="I563" s="3"/>
    </row>
    <row r="564" spans="2:9">
      <c r="B564" s="3"/>
      <c r="C564" s="3"/>
      <c r="D564" s="3"/>
      <c r="E564" s="3"/>
      <c r="F564" s="3"/>
      <c r="G564" s="3"/>
      <c r="H564" s="3"/>
      <c r="I564" s="3"/>
    </row>
    <row r="565" spans="2:9">
      <c r="B565" s="3"/>
      <c r="C565" s="3"/>
      <c r="D565" s="3"/>
      <c r="E565" s="3"/>
      <c r="F565" s="3"/>
      <c r="G565" s="3"/>
      <c r="H565" s="3"/>
      <c r="I565" s="3"/>
    </row>
    <row r="566" spans="2:9">
      <c r="B566" s="3"/>
      <c r="C566" s="3"/>
      <c r="D566" s="3"/>
      <c r="E566" s="3"/>
      <c r="F566" s="3"/>
      <c r="G566" s="3"/>
      <c r="H566" s="3"/>
      <c r="I566" s="3"/>
    </row>
    <row r="567" spans="2:9">
      <c r="B567" s="3"/>
      <c r="C567" s="3"/>
      <c r="D567" s="3"/>
      <c r="E567" s="3"/>
      <c r="F567" s="3"/>
      <c r="G567" s="3"/>
      <c r="H567" s="3"/>
      <c r="I567" s="3"/>
    </row>
    <row r="568" spans="2:9">
      <c r="B568" s="3"/>
      <c r="C568" s="3"/>
      <c r="D568" s="3"/>
      <c r="E568" s="3"/>
      <c r="F568" s="3"/>
      <c r="G568" s="3"/>
      <c r="H568" s="3"/>
      <c r="I568" s="3"/>
    </row>
    <row r="569" spans="2:9">
      <c r="B569" s="3"/>
      <c r="C569" s="3"/>
      <c r="D569" s="3"/>
      <c r="E569" s="3"/>
      <c r="F569" s="3"/>
      <c r="G569" s="3"/>
      <c r="H569" s="3"/>
      <c r="I569" s="3"/>
    </row>
    <row r="570" spans="2:9">
      <c r="B570" s="3"/>
      <c r="C570" s="3"/>
      <c r="D570" s="3"/>
      <c r="E570" s="3"/>
      <c r="F570" s="3"/>
      <c r="G570" s="3"/>
      <c r="H570" s="3"/>
      <c r="I570" s="3"/>
    </row>
    <row r="571" spans="2:9">
      <c r="B571" s="3"/>
      <c r="C571" s="3"/>
      <c r="D571" s="3"/>
      <c r="E571" s="3"/>
      <c r="F571" s="3"/>
      <c r="G571" s="3"/>
      <c r="H571" s="3"/>
      <c r="I571" s="3"/>
    </row>
    <row r="572" spans="2:9">
      <c r="B572" s="3"/>
      <c r="C572" s="3"/>
      <c r="D572" s="3"/>
      <c r="E572" s="3"/>
      <c r="F572" s="3"/>
      <c r="G572" s="3"/>
      <c r="H572" s="3"/>
      <c r="I572" s="3"/>
    </row>
    <row r="573" spans="2:9">
      <c r="B573" s="3"/>
      <c r="C573" s="3"/>
      <c r="D573" s="3"/>
      <c r="E573" s="3"/>
      <c r="F573" s="3"/>
      <c r="G573" s="3"/>
      <c r="H573" s="3"/>
      <c r="I573" s="3"/>
    </row>
    <row r="574" spans="2:9">
      <c r="B574" s="3"/>
      <c r="C574" s="3"/>
      <c r="D574" s="3"/>
      <c r="E574" s="3"/>
      <c r="F574" s="3"/>
      <c r="G574" s="3"/>
      <c r="H574" s="3"/>
      <c r="I574" s="3"/>
    </row>
    <row r="575" spans="2:9">
      <c r="B575" s="3"/>
      <c r="C575" s="3"/>
      <c r="D575" s="3"/>
      <c r="E575" s="3"/>
      <c r="F575" s="3"/>
      <c r="G575" s="3"/>
      <c r="H575" s="3"/>
      <c r="I575" s="3"/>
    </row>
    <row r="576" spans="2:9">
      <c r="B576" s="3"/>
      <c r="C576" s="3"/>
      <c r="D576" s="3"/>
      <c r="E576" s="3"/>
      <c r="F576" s="3"/>
      <c r="G576" s="3"/>
      <c r="H576" s="3"/>
      <c r="I576" s="3"/>
    </row>
    <row r="577" spans="2:9">
      <c r="B577" s="3"/>
      <c r="C577" s="3"/>
      <c r="D577" s="3"/>
      <c r="E577" s="3"/>
      <c r="F577" s="3"/>
      <c r="G577" s="3"/>
      <c r="H577" s="3"/>
      <c r="I577" s="3"/>
    </row>
    <row r="578" spans="2:9">
      <c r="B578" s="3"/>
      <c r="C578" s="3"/>
      <c r="D578" s="3"/>
      <c r="E578" s="3"/>
      <c r="F578" s="3"/>
      <c r="G578" s="3"/>
      <c r="H578" s="3"/>
      <c r="I578" s="3"/>
    </row>
    <row r="579" spans="2:9">
      <c r="B579" s="3"/>
      <c r="C579" s="3"/>
      <c r="D579" s="3"/>
      <c r="E579" s="3"/>
      <c r="F579" s="3"/>
      <c r="G579" s="3"/>
      <c r="H579" s="3"/>
      <c r="I579" s="3"/>
    </row>
    <row r="580" spans="2:9">
      <c r="B580" s="3"/>
      <c r="C580" s="3"/>
      <c r="D580" s="3"/>
      <c r="E580" s="3"/>
      <c r="F580" s="3"/>
      <c r="G580" s="3"/>
      <c r="H580" s="3"/>
      <c r="I580" s="3"/>
    </row>
    <row r="581" spans="2:9">
      <c r="B581" s="3"/>
      <c r="C581" s="3"/>
      <c r="D581" s="3"/>
      <c r="E581" s="3"/>
      <c r="F581" s="3"/>
      <c r="G581" s="3"/>
      <c r="H581" s="3"/>
      <c r="I581" s="3"/>
    </row>
    <row r="582" spans="2:9">
      <c r="B582" s="3"/>
      <c r="C582" s="3"/>
      <c r="D582" s="3"/>
      <c r="E582" s="3"/>
      <c r="F582" s="3"/>
      <c r="G582" s="3"/>
      <c r="H582" s="3"/>
      <c r="I582" s="3"/>
    </row>
    <row r="583" spans="2:9">
      <c r="B583" s="3"/>
      <c r="C583" s="3"/>
      <c r="D583" s="3"/>
      <c r="E583" s="3"/>
      <c r="F583" s="3"/>
      <c r="G583" s="3"/>
      <c r="H583" s="3"/>
      <c r="I583" s="3"/>
    </row>
    <row r="584" spans="2:9">
      <c r="B584" s="3"/>
      <c r="C584" s="3"/>
      <c r="D584" s="3"/>
      <c r="E584" s="3"/>
      <c r="F584" s="3"/>
      <c r="G584" s="3"/>
      <c r="H584" s="3"/>
      <c r="I584" s="3"/>
    </row>
    <row r="585" spans="2:9">
      <c r="B585" s="3"/>
      <c r="C585" s="3"/>
      <c r="D585" s="3"/>
      <c r="E585" s="3"/>
      <c r="F585" s="3"/>
      <c r="G585" s="3"/>
      <c r="H585" s="3"/>
      <c r="I585" s="3"/>
    </row>
    <row r="586" spans="2:9">
      <c r="B586" s="3"/>
      <c r="C586" s="3"/>
      <c r="D586" s="3"/>
      <c r="E586" s="3"/>
      <c r="F586" s="3"/>
      <c r="G586" s="3"/>
      <c r="H586" s="3"/>
      <c r="I586" s="3"/>
    </row>
    <row r="587" spans="2:9">
      <c r="B587" s="3"/>
      <c r="C587" s="3"/>
      <c r="D587" s="3"/>
      <c r="E587" s="3"/>
      <c r="F587" s="3"/>
      <c r="G587" s="3"/>
      <c r="H587" s="3"/>
      <c r="I587" s="3"/>
    </row>
    <row r="588" spans="2:9">
      <c r="B588" s="3"/>
      <c r="C588" s="3"/>
      <c r="D588" s="3"/>
      <c r="E588" s="3"/>
      <c r="F588" s="3"/>
      <c r="G588" s="3"/>
      <c r="H588" s="3"/>
      <c r="I588" s="3"/>
    </row>
    <row r="589" spans="2:9">
      <c r="B589" s="3"/>
      <c r="C589" s="3"/>
      <c r="D589" s="3"/>
      <c r="E589" s="3"/>
      <c r="F589" s="3"/>
      <c r="G589" s="3"/>
      <c r="H589" s="3"/>
      <c r="I589" s="3"/>
    </row>
    <row r="590" spans="2:9">
      <c r="B590" s="3"/>
      <c r="C590" s="3"/>
      <c r="D590" s="3"/>
      <c r="E590" s="3"/>
      <c r="F590" s="3"/>
      <c r="G590" s="3"/>
      <c r="H590" s="3"/>
      <c r="I590" s="3"/>
    </row>
    <row r="591" spans="2:9">
      <c r="B591" s="3"/>
      <c r="C591" s="3"/>
      <c r="D591" s="3"/>
      <c r="E591" s="3"/>
      <c r="F591" s="3"/>
      <c r="G591" s="3"/>
      <c r="H591" s="3"/>
      <c r="I591" s="3"/>
    </row>
    <row r="592" spans="2:9">
      <c r="B592" s="3"/>
      <c r="C592" s="3"/>
      <c r="D592" s="3"/>
      <c r="E592" s="3"/>
      <c r="F592" s="3"/>
      <c r="G592" s="3"/>
      <c r="H592" s="3"/>
      <c r="I592" s="3"/>
    </row>
    <row r="593" spans="2:9">
      <c r="B593" s="3"/>
      <c r="C593" s="3"/>
      <c r="D593" s="3"/>
      <c r="E593" s="3"/>
      <c r="F593" s="3"/>
      <c r="G593" s="3"/>
      <c r="H593" s="3"/>
      <c r="I593" s="3"/>
    </row>
    <row r="594" spans="2:9">
      <c r="B594" s="3"/>
      <c r="C594" s="3"/>
      <c r="D594" s="3"/>
      <c r="E594" s="3"/>
      <c r="F594" s="3"/>
      <c r="G594" s="3"/>
      <c r="H594" s="3"/>
      <c r="I594" s="3"/>
    </row>
    <row r="595" spans="2:9">
      <c r="B595" s="3"/>
      <c r="C595" s="3"/>
      <c r="D595" s="3"/>
      <c r="E595" s="3"/>
      <c r="F595" s="3"/>
      <c r="G595" s="3"/>
      <c r="H595" s="3"/>
      <c r="I595" s="3"/>
    </row>
    <row r="596" spans="2:9">
      <c r="B596" s="3"/>
      <c r="C596" s="3"/>
      <c r="D596" s="3"/>
      <c r="E596" s="3"/>
      <c r="F596" s="3"/>
      <c r="G596" s="3"/>
      <c r="H596" s="3"/>
      <c r="I596" s="3"/>
    </row>
    <row r="597" spans="2:9">
      <c r="B597" s="3"/>
      <c r="C597" s="3"/>
      <c r="D597" s="3"/>
      <c r="E597" s="3"/>
      <c r="F597" s="3"/>
      <c r="G597" s="3"/>
      <c r="H597" s="3"/>
      <c r="I597" s="3"/>
    </row>
    <row r="598" spans="2:9">
      <c r="B598" s="3"/>
      <c r="C598" s="3"/>
      <c r="D598" s="3"/>
      <c r="E598" s="3"/>
      <c r="F598" s="3"/>
      <c r="G598" s="3"/>
      <c r="H598" s="3"/>
      <c r="I598" s="3"/>
    </row>
    <row r="599" spans="2:9">
      <c r="B599" s="3"/>
      <c r="C599" s="3"/>
      <c r="D599" s="3"/>
      <c r="E599" s="3"/>
      <c r="F599" s="3"/>
      <c r="G599" s="3"/>
      <c r="H599" s="3"/>
      <c r="I599" s="3"/>
    </row>
    <row r="600" spans="2:9">
      <c r="B600" s="3"/>
      <c r="C600" s="3"/>
      <c r="D600" s="3"/>
      <c r="E600" s="3"/>
      <c r="F600" s="3"/>
      <c r="G600" s="3"/>
      <c r="H600" s="3"/>
      <c r="I600" s="3"/>
    </row>
    <row r="601" spans="2:9">
      <c r="B601" s="3"/>
      <c r="C601" s="3"/>
      <c r="D601" s="3"/>
      <c r="E601" s="3"/>
      <c r="F601" s="3"/>
      <c r="G601" s="3"/>
      <c r="H601" s="3"/>
      <c r="I601" s="3"/>
    </row>
    <row r="602" spans="2:9">
      <c r="B602" s="3"/>
      <c r="C602" s="3"/>
      <c r="D602" s="3"/>
      <c r="E602" s="3"/>
      <c r="F602" s="3"/>
      <c r="G602" s="3"/>
      <c r="H602" s="3"/>
      <c r="I602" s="3"/>
    </row>
    <row r="603" spans="2:9">
      <c r="B603" s="3"/>
      <c r="C603" s="3"/>
      <c r="D603" s="3"/>
      <c r="E603" s="3"/>
      <c r="F603" s="3"/>
      <c r="G603" s="3"/>
      <c r="H603" s="3"/>
      <c r="I603" s="3"/>
    </row>
    <row r="604" spans="2:9">
      <c r="B604" s="3"/>
      <c r="C604" s="3"/>
      <c r="D604" s="3"/>
      <c r="E604" s="3"/>
      <c r="F604" s="3"/>
      <c r="G604" s="3"/>
      <c r="H604" s="3"/>
      <c r="I604" s="3"/>
    </row>
    <row r="605" spans="2:9">
      <c r="B605" s="3"/>
      <c r="C605" s="3"/>
      <c r="D605" s="3"/>
      <c r="E605" s="3"/>
      <c r="F605" s="3"/>
      <c r="G605" s="3"/>
      <c r="H605" s="3"/>
      <c r="I605" s="3"/>
    </row>
    <row r="606" spans="2:9">
      <c r="B606" s="3"/>
      <c r="C606" s="3"/>
      <c r="D606" s="3"/>
      <c r="E606" s="3"/>
      <c r="F606" s="3"/>
      <c r="G606" s="3"/>
      <c r="H606" s="3"/>
      <c r="I606" s="3"/>
    </row>
    <row r="607" spans="2:9">
      <c r="B607" s="3"/>
      <c r="C607" s="3"/>
      <c r="D607" s="3"/>
      <c r="E607" s="3"/>
      <c r="F607" s="3"/>
      <c r="G607" s="3"/>
      <c r="H607" s="3"/>
      <c r="I607" s="3"/>
    </row>
    <row r="608" spans="2:9">
      <c r="B608" s="3"/>
      <c r="C608" s="3"/>
      <c r="D608" s="3"/>
      <c r="E608" s="3"/>
      <c r="F608" s="3"/>
      <c r="G608" s="3"/>
      <c r="H608" s="3"/>
      <c r="I608" s="3"/>
    </row>
    <row r="609" spans="2:9">
      <c r="B609" s="3"/>
      <c r="C609" s="3"/>
      <c r="D609" s="3"/>
      <c r="E609" s="3"/>
      <c r="F609" s="3"/>
      <c r="G609" s="3"/>
      <c r="H609" s="3"/>
      <c r="I609" s="3"/>
    </row>
    <row r="610" spans="2:9">
      <c r="B610" s="3"/>
      <c r="C610" s="3"/>
      <c r="D610" s="3"/>
      <c r="E610" s="3"/>
      <c r="F610" s="3"/>
      <c r="G610" s="3"/>
      <c r="H610" s="3"/>
      <c r="I610" s="3"/>
    </row>
    <row r="611" spans="2:9">
      <c r="B611" s="3"/>
      <c r="C611" s="3"/>
      <c r="D611" s="3"/>
      <c r="E611" s="3"/>
      <c r="F611" s="3"/>
      <c r="G611" s="3"/>
      <c r="H611" s="3"/>
      <c r="I611" s="3"/>
    </row>
    <row r="612" spans="2:9">
      <c r="B612" s="3"/>
      <c r="C612" s="3"/>
      <c r="D612" s="3"/>
      <c r="E612" s="3"/>
      <c r="F612" s="3"/>
      <c r="G612" s="3"/>
      <c r="H612" s="3"/>
      <c r="I612" s="3"/>
    </row>
    <row r="613" spans="2:9">
      <c r="B613" s="3"/>
      <c r="C613" s="3"/>
      <c r="D613" s="3"/>
      <c r="E613" s="3"/>
      <c r="F613" s="3"/>
      <c r="G613" s="3"/>
      <c r="H613" s="3"/>
      <c r="I613" s="3"/>
    </row>
    <row r="614" spans="2:9">
      <c r="B614" s="3"/>
      <c r="C614" s="3"/>
      <c r="D614" s="3"/>
      <c r="E614" s="3"/>
      <c r="F614" s="3"/>
      <c r="G614" s="3"/>
      <c r="H614" s="3"/>
      <c r="I614" s="3"/>
    </row>
    <row r="615" spans="2:9">
      <c r="B615" s="3"/>
      <c r="C615" s="3"/>
      <c r="D615" s="3"/>
      <c r="E615" s="3"/>
      <c r="F615" s="3"/>
      <c r="G615" s="3"/>
      <c r="H615" s="3"/>
      <c r="I615" s="3"/>
    </row>
    <row r="616" spans="2:9">
      <c r="B616" s="3"/>
      <c r="C616" s="3"/>
      <c r="D616" s="3"/>
      <c r="E616" s="3"/>
      <c r="F616" s="3"/>
      <c r="G616" s="3"/>
      <c r="H616" s="3"/>
      <c r="I616" s="3"/>
    </row>
    <row r="617" spans="2:9">
      <c r="B617" s="3"/>
      <c r="C617" s="3"/>
      <c r="D617" s="3"/>
      <c r="E617" s="3"/>
      <c r="F617" s="3"/>
      <c r="G617" s="3"/>
      <c r="H617" s="3"/>
      <c r="I617" s="3"/>
    </row>
    <row r="618" spans="2:9">
      <c r="B618" s="3"/>
      <c r="C618" s="3"/>
      <c r="D618" s="3"/>
      <c r="E618" s="3"/>
      <c r="F618" s="3"/>
      <c r="G618" s="3"/>
      <c r="H618" s="3"/>
      <c r="I618" s="3"/>
    </row>
    <row r="619" spans="2:9">
      <c r="B619" s="3"/>
      <c r="C619" s="3"/>
      <c r="D619" s="3"/>
      <c r="E619" s="3"/>
      <c r="F619" s="3"/>
      <c r="G619" s="3"/>
      <c r="H619" s="3"/>
      <c r="I619" s="3"/>
    </row>
    <row r="620" spans="2:9">
      <c r="B620" s="3"/>
      <c r="C620" s="3"/>
      <c r="D620" s="3"/>
      <c r="E620" s="3"/>
      <c r="F620" s="3"/>
      <c r="G620" s="3"/>
      <c r="H620" s="3"/>
      <c r="I620" s="3"/>
    </row>
    <row r="621" spans="2:9">
      <c r="B621" s="3"/>
      <c r="C621" s="3"/>
      <c r="D621" s="3"/>
      <c r="E621" s="3"/>
      <c r="F621" s="3"/>
      <c r="G621" s="3"/>
      <c r="H621" s="3"/>
      <c r="I621" s="3"/>
    </row>
    <row r="622" spans="2:9">
      <c r="B622" s="3"/>
      <c r="C622" s="3"/>
      <c r="D622" s="3"/>
      <c r="E622" s="3"/>
      <c r="F622" s="3"/>
      <c r="G622" s="3"/>
      <c r="H622" s="3"/>
      <c r="I622" s="3"/>
    </row>
    <row r="623" spans="2:9">
      <c r="B623" s="3"/>
      <c r="C623" s="3"/>
      <c r="D623" s="3"/>
      <c r="E623" s="3"/>
      <c r="F623" s="3"/>
      <c r="G623" s="3"/>
      <c r="H623" s="3"/>
      <c r="I623" s="3"/>
    </row>
    <row r="624" spans="2:9">
      <c r="B624" s="3"/>
      <c r="C624" s="3"/>
      <c r="D624" s="3"/>
      <c r="E624" s="3"/>
      <c r="F624" s="3"/>
      <c r="G624" s="3"/>
      <c r="H624" s="3"/>
      <c r="I624" s="3"/>
    </row>
    <row r="625" spans="2:9">
      <c r="B625" s="3"/>
      <c r="C625" s="3"/>
      <c r="D625" s="3"/>
      <c r="E625" s="3"/>
      <c r="F625" s="3"/>
      <c r="G625" s="3"/>
      <c r="H625" s="3"/>
      <c r="I625" s="3"/>
    </row>
    <row r="626" spans="2:9">
      <c r="B626" s="3"/>
      <c r="C626" s="3"/>
      <c r="D626" s="3"/>
      <c r="E626" s="3"/>
      <c r="F626" s="3"/>
      <c r="G626" s="3"/>
      <c r="H626" s="3"/>
      <c r="I626" s="3"/>
    </row>
    <row r="627" spans="2:9">
      <c r="B627" s="3"/>
      <c r="C627" s="3"/>
      <c r="D627" s="3"/>
      <c r="E627" s="3"/>
      <c r="F627" s="3"/>
      <c r="G627" s="3"/>
      <c r="H627" s="3"/>
      <c r="I627" s="3"/>
    </row>
    <row r="628" spans="2:9">
      <c r="B628" s="3"/>
      <c r="C628" s="3"/>
      <c r="D628" s="3"/>
      <c r="E628" s="3"/>
      <c r="F628" s="3"/>
      <c r="G628" s="3"/>
      <c r="H628" s="3"/>
      <c r="I628" s="3"/>
    </row>
    <row r="629" spans="2:9">
      <c r="B629" s="3"/>
      <c r="C629" s="3"/>
      <c r="D629" s="3"/>
      <c r="E629" s="3"/>
      <c r="F629" s="3"/>
      <c r="G629" s="3"/>
      <c r="H629" s="3"/>
      <c r="I629" s="3"/>
    </row>
    <row r="630" spans="2:9">
      <c r="B630" s="3"/>
      <c r="C630" s="3"/>
      <c r="D630" s="3"/>
      <c r="E630" s="3"/>
      <c r="F630" s="3"/>
      <c r="G630" s="3"/>
      <c r="H630" s="3"/>
      <c r="I630" s="3"/>
    </row>
    <row r="631" spans="2:9">
      <c r="B631" s="3"/>
      <c r="C631" s="3"/>
      <c r="D631" s="3"/>
      <c r="E631" s="3"/>
      <c r="F631" s="3"/>
      <c r="G631" s="3"/>
      <c r="H631" s="3"/>
      <c r="I631" s="3"/>
    </row>
    <row r="632" spans="2:9">
      <c r="B632" s="3"/>
      <c r="C632" s="3"/>
      <c r="D632" s="3"/>
      <c r="E632" s="3"/>
      <c r="F632" s="3"/>
      <c r="G632" s="3"/>
      <c r="H632" s="3"/>
      <c r="I632" s="3"/>
    </row>
    <row r="633" spans="2:9">
      <c r="B633" s="3"/>
      <c r="C633" s="3"/>
      <c r="D633" s="3"/>
      <c r="E633" s="3"/>
      <c r="F633" s="3"/>
      <c r="G633" s="3"/>
      <c r="H633" s="3"/>
      <c r="I633" s="3"/>
    </row>
    <row r="634" spans="2:9">
      <c r="B634" s="3"/>
      <c r="C634" s="3"/>
      <c r="D634" s="3"/>
      <c r="E634" s="3"/>
      <c r="F634" s="3"/>
      <c r="G634" s="3"/>
      <c r="H634" s="3"/>
      <c r="I634" s="3"/>
    </row>
    <row r="635" spans="2:9">
      <c r="B635" s="3"/>
      <c r="C635" s="3"/>
      <c r="D635" s="3"/>
      <c r="E635" s="3"/>
      <c r="F635" s="3"/>
      <c r="G635" s="3"/>
      <c r="H635" s="3"/>
      <c r="I635" s="3"/>
    </row>
    <row r="636" spans="2:9">
      <c r="B636" s="3"/>
      <c r="C636" s="3"/>
      <c r="D636" s="3"/>
      <c r="E636" s="3"/>
      <c r="F636" s="3"/>
      <c r="G636" s="3"/>
      <c r="H636" s="3"/>
      <c r="I636" s="3"/>
    </row>
    <row r="637" spans="2:9">
      <c r="B637" s="3"/>
      <c r="C637" s="3"/>
      <c r="D637" s="3"/>
      <c r="E637" s="3"/>
      <c r="F637" s="3"/>
      <c r="G637" s="3"/>
      <c r="H637" s="3"/>
      <c r="I637" s="3"/>
    </row>
    <row r="638" spans="2:9">
      <c r="B638" s="3"/>
      <c r="C638" s="3"/>
      <c r="D638" s="3"/>
      <c r="E638" s="3"/>
      <c r="F638" s="3"/>
      <c r="G638" s="3"/>
      <c r="H638" s="3"/>
      <c r="I638" s="3"/>
    </row>
    <row r="639" spans="2:9">
      <c r="B639" s="3"/>
      <c r="C639" s="3"/>
      <c r="D639" s="3"/>
      <c r="E639" s="3"/>
      <c r="F639" s="3"/>
      <c r="G639" s="3"/>
      <c r="H639" s="3"/>
      <c r="I639" s="3"/>
    </row>
    <row r="640" spans="2:9">
      <c r="B640" s="3"/>
      <c r="C640" s="3"/>
      <c r="D640" s="3"/>
      <c r="E640" s="3"/>
      <c r="F640" s="3"/>
      <c r="G640" s="3"/>
      <c r="H640" s="3"/>
      <c r="I640" s="3"/>
    </row>
    <row r="641" spans="2:9">
      <c r="B641" s="3"/>
      <c r="C641" s="3"/>
      <c r="D641" s="3"/>
      <c r="E641" s="3"/>
      <c r="F641" s="3"/>
      <c r="G641" s="3"/>
      <c r="H641" s="3"/>
      <c r="I641" s="3"/>
    </row>
    <row r="642" spans="2:9">
      <c r="B642" s="3"/>
      <c r="C642" s="3"/>
      <c r="D642" s="3"/>
      <c r="E642" s="3"/>
      <c r="F642" s="3"/>
      <c r="G642" s="3"/>
      <c r="H642" s="3"/>
      <c r="I642" s="3"/>
    </row>
    <row r="643" spans="2:9">
      <c r="B643" s="3"/>
      <c r="C643" s="3"/>
      <c r="D643" s="3"/>
      <c r="E643" s="3"/>
      <c r="F643" s="3"/>
      <c r="G643" s="3"/>
      <c r="H643" s="3"/>
      <c r="I643" s="3"/>
    </row>
    <row r="644" spans="2:9">
      <c r="B644" s="3"/>
      <c r="C644" s="3"/>
      <c r="D644" s="3"/>
      <c r="E644" s="3"/>
      <c r="F644" s="3"/>
      <c r="G644" s="3"/>
      <c r="H644" s="3"/>
      <c r="I644" s="3"/>
    </row>
    <row r="645" spans="2:9">
      <c r="B645" s="3"/>
      <c r="C645" s="3"/>
      <c r="D645" s="3"/>
      <c r="E645" s="3"/>
      <c r="F645" s="3"/>
      <c r="G645" s="3"/>
      <c r="H645" s="3"/>
      <c r="I645" s="3"/>
    </row>
    <row r="646" spans="2:9">
      <c r="B646" s="3"/>
      <c r="C646" s="3"/>
      <c r="D646" s="3"/>
      <c r="E646" s="3"/>
      <c r="F646" s="3"/>
      <c r="G646" s="3"/>
      <c r="H646" s="3"/>
      <c r="I646" s="3"/>
    </row>
    <row r="647" spans="2:9">
      <c r="B647" s="3"/>
      <c r="C647" s="3"/>
      <c r="D647" s="3"/>
      <c r="E647" s="3"/>
      <c r="F647" s="3"/>
      <c r="G647" s="3"/>
      <c r="H647" s="3"/>
      <c r="I647" s="3"/>
    </row>
    <row r="648" spans="2:9">
      <c r="B648" s="3"/>
      <c r="C648" s="3"/>
      <c r="D648" s="3"/>
      <c r="E648" s="3"/>
      <c r="F648" s="3"/>
      <c r="G648" s="3"/>
      <c r="H648" s="3"/>
      <c r="I648" s="3"/>
    </row>
    <row r="649" spans="2:9">
      <c r="B649" s="3"/>
      <c r="C649" s="3"/>
      <c r="D649" s="3"/>
      <c r="E649" s="3"/>
      <c r="F649" s="3"/>
      <c r="G649" s="3"/>
      <c r="H649" s="3"/>
      <c r="I649" s="3"/>
    </row>
    <row r="650" spans="2:9">
      <c r="B650" s="3"/>
      <c r="C650" s="3"/>
      <c r="D650" s="3"/>
      <c r="E650" s="3"/>
      <c r="F650" s="3"/>
      <c r="G650" s="3"/>
      <c r="H650" s="3"/>
      <c r="I650" s="3"/>
    </row>
    <row r="651" spans="2:9">
      <c r="B651" s="3"/>
      <c r="C651" s="3"/>
      <c r="D651" s="3"/>
      <c r="E651" s="3"/>
      <c r="F651" s="3"/>
      <c r="G651" s="3"/>
      <c r="H651" s="3"/>
      <c r="I651" s="3"/>
    </row>
    <row r="652" spans="2:9">
      <c r="B652" s="3"/>
      <c r="C652" s="3"/>
      <c r="D652" s="3"/>
      <c r="E652" s="3"/>
      <c r="F652" s="3"/>
      <c r="G652" s="3"/>
      <c r="H652" s="3"/>
      <c r="I652" s="3"/>
    </row>
    <row r="653" spans="2:9">
      <c r="B653" s="3"/>
      <c r="C653" s="3"/>
      <c r="D653" s="3"/>
      <c r="E653" s="3"/>
      <c r="F653" s="3"/>
      <c r="G653" s="3"/>
      <c r="H653" s="3"/>
      <c r="I653" s="3"/>
    </row>
    <row r="654" spans="2:9">
      <c r="B654" s="3"/>
      <c r="C654" s="3"/>
      <c r="D654" s="3"/>
      <c r="E654" s="3"/>
      <c r="F654" s="3"/>
      <c r="G654" s="3"/>
      <c r="H654" s="3"/>
      <c r="I654" s="3"/>
    </row>
    <row r="655" spans="2:9">
      <c r="B655" s="3"/>
      <c r="C655" s="3"/>
      <c r="D655" s="3"/>
      <c r="E655" s="3"/>
      <c r="F655" s="3"/>
      <c r="G655" s="3"/>
      <c r="H655" s="3"/>
      <c r="I655" s="3"/>
    </row>
    <row r="656" spans="2:9">
      <c r="B656" s="3"/>
      <c r="C656" s="3"/>
      <c r="D656" s="3"/>
      <c r="E656" s="3"/>
      <c r="F656" s="3"/>
      <c r="G656" s="3"/>
      <c r="H656" s="3"/>
      <c r="I656" s="3"/>
    </row>
    <row r="657" spans="2:9">
      <c r="B657" s="3"/>
      <c r="C657" s="3"/>
      <c r="D657" s="3"/>
      <c r="E657" s="3"/>
      <c r="F657" s="3"/>
      <c r="G657" s="3"/>
      <c r="H657" s="3"/>
      <c r="I657" s="3"/>
    </row>
    <row r="658" spans="2:9">
      <c r="B658" s="3"/>
      <c r="C658" s="3"/>
      <c r="D658" s="3"/>
      <c r="E658" s="3"/>
      <c r="F658" s="3"/>
      <c r="G658" s="3"/>
      <c r="H658" s="3"/>
      <c r="I658" s="3"/>
    </row>
    <row r="659" spans="2:9">
      <c r="B659" s="3"/>
      <c r="C659" s="3"/>
      <c r="D659" s="3"/>
      <c r="E659" s="3"/>
      <c r="F659" s="3"/>
      <c r="G659" s="3"/>
      <c r="H659" s="3"/>
      <c r="I659" s="3"/>
    </row>
    <row r="660" spans="2:9">
      <c r="B660" s="3"/>
      <c r="C660" s="3"/>
      <c r="D660" s="3"/>
      <c r="E660" s="3"/>
      <c r="F660" s="3"/>
      <c r="G660" s="3"/>
      <c r="H660" s="3"/>
      <c r="I660" s="3"/>
    </row>
    <row r="661" spans="2:9">
      <c r="B661" s="3"/>
      <c r="C661" s="3"/>
      <c r="D661" s="3"/>
      <c r="E661" s="3"/>
      <c r="F661" s="3"/>
      <c r="G661" s="3"/>
      <c r="H661" s="3"/>
      <c r="I661" s="3"/>
    </row>
    <row r="662" spans="2:9">
      <c r="B662" s="3"/>
      <c r="C662" s="3"/>
      <c r="D662" s="3"/>
      <c r="E662" s="3"/>
      <c r="F662" s="3"/>
      <c r="G662" s="3"/>
      <c r="H662" s="3"/>
      <c r="I662" s="3"/>
    </row>
    <row r="663" spans="2:9">
      <c r="B663" s="3"/>
      <c r="C663" s="3"/>
      <c r="D663" s="3"/>
      <c r="E663" s="3"/>
      <c r="F663" s="3"/>
      <c r="G663" s="3"/>
      <c r="H663" s="3"/>
      <c r="I663" s="3"/>
    </row>
    <row r="664" spans="2:9">
      <c r="B664" s="3"/>
      <c r="C664" s="3"/>
      <c r="D664" s="3"/>
      <c r="E664" s="3"/>
      <c r="F664" s="3"/>
      <c r="G664" s="3"/>
      <c r="H664" s="3"/>
      <c r="I664" s="3"/>
    </row>
    <row r="665" spans="2:9">
      <c r="B665" s="3"/>
      <c r="C665" s="3"/>
      <c r="D665" s="3"/>
      <c r="E665" s="3"/>
      <c r="F665" s="3"/>
      <c r="G665" s="3"/>
      <c r="H665" s="3"/>
      <c r="I665" s="3"/>
    </row>
    <row r="666" spans="2:9">
      <c r="B666" s="3"/>
      <c r="C666" s="3"/>
      <c r="D666" s="3"/>
      <c r="E666" s="3"/>
      <c r="F666" s="3"/>
      <c r="G666" s="3"/>
      <c r="H666" s="3"/>
      <c r="I666" s="3"/>
    </row>
    <row r="667" spans="2:9">
      <c r="B667" s="3"/>
      <c r="C667" s="3"/>
      <c r="D667" s="3"/>
      <c r="E667" s="3"/>
      <c r="F667" s="3"/>
      <c r="G667" s="3"/>
      <c r="H667" s="3"/>
      <c r="I667" s="3"/>
    </row>
    <row r="668" spans="2:9">
      <c r="B668" s="3"/>
      <c r="C668" s="3"/>
      <c r="D668" s="3"/>
      <c r="E668" s="3"/>
      <c r="F668" s="3"/>
      <c r="G668" s="3"/>
      <c r="H668" s="3"/>
      <c r="I668" s="3"/>
    </row>
    <row r="669" spans="2:9">
      <c r="B669" s="3"/>
      <c r="C669" s="3"/>
      <c r="D669" s="3"/>
      <c r="E669" s="3"/>
      <c r="F669" s="3"/>
      <c r="G669" s="3"/>
      <c r="H669" s="3"/>
      <c r="I669" s="3"/>
    </row>
    <row r="670" spans="2:9">
      <c r="B670" s="3"/>
      <c r="C670" s="3"/>
      <c r="D670" s="3"/>
      <c r="E670" s="3"/>
      <c r="F670" s="3"/>
      <c r="G670" s="3"/>
      <c r="H670" s="3"/>
      <c r="I670" s="3"/>
    </row>
    <row r="671" spans="2:9">
      <c r="B671" s="3"/>
      <c r="C671" s="3"/>
      <c r="D671" s="3"/>
      <c r="E671" s="3"/>
      <c r="F671" s="3"/>
      <c r="G671" s="3"/>
      <c r="H671" s="3"/>
      <c r="I671" s="3"/>
    </row>
    <row r="672" spans="2:9">
      <c r="B672" s="3"/>
      <c r="C672" s="3"/>
      <c r="D672" s="3"/>
      <c r="E672" s="3"/>
      <c r="F672" s="3"/>
      <c r="G672" s="3"/>
      <c r="H672" s="3"/>
      <c r="I672" s="3"/>
    </row>
    <row r="673" spans="2:9">
      <c r="B673" s="3"/>
      <c r="C673" s="3"/>
      <c r="D673" s="3"/>
      <c r="E673" s="3"/>
      <c r="F673" s="3"/>
      <c r="G673" s="3"/>
      <c r="H673" s="3"/>
      <c r="I673" s="3"/>
    </row>
    <row r="674" spans="2:9">
      <c r="B674" s="3"/>
      <c r="C674" s="3"/>
      <c r="D674" s="3"/>
      <c r="E674" s="3"/>
      <c r="F674" s="3"/>
      <c r="G674" s="3"/>
      <c r="H674" s="3"/>
      <c r="I674" s="3"/>
    </row>
    <row r="675" spans="2:9">
      <c r="B675" s="3"/>
      <c r="C675" s="3"/>
      <c r="D675" s="3"/>
      <c r="E675" s="3"/>
      <c r="F675" s="3"/>
      <c r="G675" s="3"/>
      <c r="H675" s="3"/>
      <c r="I675" s="3"/>
    </row>
    <row r="676" spans="2:9">
      <c r="B676" s="3"/>
      <c r="C676" s="3"/>
      <c r="D676" s="3"/>
      <c r="E676" s="3"/>
      <c r="F676" s="3"/>
      <c r="G676" s="3"/>
      <c r="H676" s="3"/>
      <c r="I676" s="3"/>
    </row>
    <row r="677" spans="2:9">
      <c r="B677" s="3"/>
      <c r="C677" s="3"/>
      <c r="D677" s="3"/>
      <c r="E677" s="3"/>
      <c r="F677" s="3"/>
      <c r="G677" s="3"/>
      <c r="H677" s="3"/>
      <c r="I677" s="3"/>
    </row>
    <row r="678" spans="2:9">
      <c r="B678" s="3"/>
      <c r="C678" s="3"/>
      <c r="D678" s="3"/>
      <c r="E678" s="3"/>
      <c r="F678" s="3"/>
      <c r="G678" s="3"/>
      <c r="H678" s="3"/>
      <c r="I678" s="3"/>
    </row>
    <row r="679" spans="2:9">
      <c r="B679" s="3"/>
      <c r="C679" s="3"/>
      <c r="D679" s="3"/>
      <c r="E679" s="3"/>
      <c r="F679" s="3"/>
      <c r="G679" s="3"/>
      <c r="H679" s="3"/>
      <c r="I679" s="3"/>
    </row>
    <row r="680" spans="2:9">
      <c r="B680" s="3"/>
      <c r="C680" s="3"/>
      <c r="D680" s="3"/>
      <c r="E680" s="3"/>
      <c r="F680" s="3"/>
      <c r="G680" s="3"/>
      <c r="H680" s="3"/>
      <c r="I680" s="3"/>
    </row>
    <row r="681" spans="2:9">
      <c r="B681" s="3"/>
      <c r="C681" s="3"/>
      <c r="D681" s="3"/>
      <c r="E681" s="3"/>
      <c r="F681" s="3"/>
      <c r="G681" s="3"/>
      <c r="H681" s="3"/>
      <c r="I681" s="3"/>
    </row>
    <row r="682" spans="2:9">
      <c r="B682" s="3"/>
      <c r="C682" s="3"/>
      <c r="D682" s="3"/>
      <c r="E682" s="3"/>
      <c r="F682" s="3"/>
      <c r="G682" s="3"/>
      <c r="H682" s="3"/>
      <c r="I682" s="3"/>
    </row>
    <row r="683" spans="2:9">
      <c r="B683" s="3"/>
      <c r="C683" s="3"/>
      <c r="D683" s="3"/>
      <c r="E683" s="3"/>
      <c r="F683" s="3"/>
      <c r="G683" s="3"/>
      <c r="H683" s="3"/>
      <c r="I683" s="3"/>
    </row>
    <row r="684" spans="2:9">
      <c r="B684" s="3"/>
      <c r="C684" s="3"/>
      <c r="D684" s="3"/>
      <c r="E684" s="3"/>
      <c r="F684" s="3"/>
      <c r="G684" s="3"/>
      <c r="H684" s="3"/>
      <c r="I684" s="3"/>
    </row>
    <row r="685" spans="2:9">
      <c r="B685" s="3"/>
      <c r="C685" s="3"/>
      <c r="D685" s="3"/>
      <c r="E685" s="3"/>
      <c r="F685" s="3"/>
      <c r="G685" s="3"/>
      <c r="H685" s="3"/>
      <c r="I685" s="3"/>
    </row>
    <row r="686" spans="2:9">
      <c r="B686" s="3"/>
      <c r="C686" s="3"/>
      <c r="D686" s="3"/>
      <c r="E686" s="3"/>
      <c r="F686" s="3"/>
      <c r="G686" s="3"/>
      <c r="H686" s="3"/>
      <c r="I686" s="3"/>
    </row>
    <row r="687" spans="2:9">
      <c r="B687" s="3"/>
      <c r="C687" s="3"/>
      <c r="D687" s="3"/>
      <c r="E687" s="3"/>
      <c r="F687" s="3"/>
      <c r="G687" s="3"/>
      <c r="H687" s="3"/>
      <c r="I687" s="3"/>
    </row>
    <row r="688" spans="2:9">
      <c r="B688" s="3"/>
      <c r="C688" s="3"/>
      <c r="D688" s="3"/>
      <c r="E688" s="3"/>
      <c r="F688" s="3"/>
      <c r="G688" s="3"/>
      <c r="H688" s="3"/>
      <c r="I688" s="3"/>
    </row>
    <row r="689" spans="2:9">
      <c r="B689" s="3"/>
      <c r="C689" s="3"/>
      <c r="D689" s="3"/>
      <c r="E689" s="3"/>
      <c r="F689" s="3"/>
      <c r="G689" s="3"/>
      <c r="H689" s="3"/>
      <c r="I689" s="3"/>
    </row>
    <row r="690" spans="2:9">
      <c r="B690" s="3"/>
      <c r="C690" s="3"/>
      <c r="D690" s="3"/>
      <c r="E690" s="3"/>
      <c r="F690" s="3"/>
      <c r="G690" s="3"/>
      <c r="H690" s="3"/>
      <c r="I690" s="3"/>
    </row>
    <row r="691" spans="2:9">
      <c r="B691" s="3"/>
      <c r="C691" s="3"/>
      <c r="D691" s="3"/>
      <c r="E691" s="3"/>
      <c r="F691" s="3"/>
      <c r="G691" s="3"/>
      <c r="H691" s="3"/>
      <c r="I691" s="3"/>
    </row>
    <row r="692" spans="2:9">
      <c r="B692" s="3"/>
      <c r="C692" s="3"/>
      <c r="D692" s="3"/>
      <c r="E692" s="3"/>
      <c r="F692" s="3"/>
      <c r="G692" s="3"/>
      <c r="H692" s="3"/>
      <c r="I692" s="3"/>
    </row>
    <row r="693" spans="2:9">
      <c r="B693" s="3"/>
      <c r="C693" s="3"/>
      <c r="D693" s="3"/>
      <c r="E693" s="3"/>
      <c r="F693" s="3"/>
      <c r="G693" s="3"/>
      <c r="H693" s="3"/>
      <c r="I693" s="3"/>
    </row>
    <row r="694" spans="2:9">
      <c r="B694" s="3"/>
      <c r="C694" s="3"/>
      <c r="D694" s="3"/>
      <c r="E694" s="3"/>
      <c r="F694" s="3"/>
      <c r="G694" s="3"/>
      <c r="H694" s="3"/>
      <c r="I694" s="3"/>
    </row>
    <row r="695" spans="2:9">
      <c r="B695" s="3"/>
      <c r="C695" s="3"/>
      <c r="D695" s="3"/>
      <c r="E695" s="3"/>
      <c r="F695" s="3"/>
      <c r="G695" s="3"/>
      <c r="H695" s="3"/>
      <c r="I695" s="3"/>
    </row>
    <row r="696" spans="2:9">
      <c r="B696" s="3"/>
      <c r="C696" s="3"/>
      <c r="D696" s="3"/>
      <c r="E696" s="3"/>
      <c r="F696" s="3"/>
      <c r="G696" s="3"/>
      <c r="H696" s="3"/>
      <c r="I696" s="3"/>
    </row>
    <row r="697" spans="2:9">
      <c r="B697" s="3"/>
      <c r="C697" s="3"/>
      <c r="D697" s="3"/>
      <c r="E697" s="3"/>
      <c r="F697" s="3"/>
      <c r="G697" s="3"/>
      <c r="H697" s="3"/>
      <c r="I697" s="3"/>
    </row>
    <row r="698" spans="2:9">
      <c r="B698" s="3"/>
      <c r="C698" s="3"/>
      <c r="D698" s="3"/>
      <c r="E698" s="3"/>
      <c r="F698" s="3"/>
      <c r="G698" s="3"/>
      <c r="H698" s="3"/>
      <c r="I698" s="3"/>
    </row>
    <row r="699" spans="2:9">
      <c r="B699" s="3"/>
      <c r="C699" s="3"/>
      <c r="D699" s="3"/>
      <c r="E699" s="3"/>
      <c r="F699" s="3"/>
      <c r="G699" s="3"/>
      <c r="H699" s="3"/>
      <c r="I699" s="3"/>
    </row>
    <row r="700" spans="2:9">
      <c r="B700" s="3"/>
      <c r="C700" s="3"/>
      <c r="D700" s="3"/>
      <c r="E700" s="3"/>
      <c r="F700" s="3"/>
      <c r="G700" s="3"/>
      <c r="H700" s="3"/>
      <c r="I700" s="3"/>
    </row>
    <row r="701" spans="2:9">
      <c r="B701" s="3"/>
      <c r="C701" s="3"/>
      <c r="D701" s="3"/>
      <c r="E701" s="3"/>
      <c r="F701" s="3"/>
      <c r="G701" s="3"/>
      <c r="H701" s="3"/>
      <c r="I701" s="3"/>
    </row>
    <row r="702" spans="2:9">
      <c r="B702" s="3"/>
      <c r="C702" s="3"/>
      <c r="D702" s="3"/>
      <c r="E702" s="3"/>
      <c r="F702" s="3"/>
      <c r="G702" s="3"/>
      <c r="H702" s="3"/>
      <c r="I702" s="3"/>
    </row>
    <row r="703" spans="2:9">
      <c r="B703" s="3"/>
      <c r="C703" s="3"/>
      <c r="D703" s="3"/>
      <c r="E703" s="3"/>
      <c r="F703" s="3"/>
      <c r="G703" s="3"/>
      <c r="H703" s="3"/>
      <c r="I703" s="3"/>
    </row>
    <row r="704" spans="2:9">
      <c r="B704" s="3"/>
      <c r="C704" s="3"/>
      <c r="D704" s="3"/>
      <c r="E704" s="3"/>
      <c r="F704" s="3"/>
      <c r="G704" s="3"/>
      <c r="H704" s="3"/>
      <c r="I704" s="3"/>
    </row>
    <row r="705" spans="2:9">
      <c r="B705" s="3"/>
      <c r="C705" s="3"/>
      <c r="D705" s="3"/>
      <c r="E705" s="3"/>
      <c r="F705" s="3"/>
      <c r="G705" s="3"/>
      <c r="H705" s="3"/>
      <c r="I705" s="3"/>
    </row>
    <row r="706" spans="2:9">
      <c r="B706" s="3"/>
      <c r="C706" s="3"/>
      <c r="D706" s="3"/>
      <c r="E706" s="3"/>
      <c r="F706" s="3"/>
      <c r="G706" s="3"/>
      <c r="H706" s="3"/>
      <c r="I706" s="3"/>
    </row>
    <row r="707" spans="2:9">
      <c r="B707" s="3"/>
      <c r="C707" s="3"/>
      <c r="D707" s="3"/>
      <c r="E707" s="3"/>
      <c r="F707" s="3"/>
      <c r="G707" s="3"/>
      <c r="H707" s="3"/>
      <c r="I707" s="3"/>
    </row>
    <row r="708" spans="2:9">
      <c r="B708" s="3"/>
      <c r="C708" s="3"/>
      <c r="D708" s="3"/>
      <c r="E708" s="3"/>
      <c r="F708" s="3"/>
      <c r="G708" s="3"/>
      <c r="H708" s="3"/>
      <c r="I708" s="3"/>
    </row>
    <row r="709" spans="2:9">
      <c r="B709" s="3"/>
      <c r="C709" s="3"/>
      <c r="D709" s="3"/>
      <c r="E709" s="3"/>
      <c r="F709" s="3"/>
      <c r="G709" s="3"/>
      <c r="H709" s="3"/>
      <c r="I709" s="3"/>
    </row>
    <row r="710" spans="2:9">
      <c r="B710" s="3"/>
      <c r="C710" s="3"/>
      <c r="D710" s="3"/>
      <c r="E710" s="3"/>
      <c r="F710" s="3"/>
      <c r="G710" s="3"/>
      <c r="H710" s="3"/>
      <c r="I710" s="3"/>
    </row>
    <row r="711" spans="2:9">
      <c r="B711" s="3"/>
      <c r="C711" s="3"/>
      <c r="D711" s="3"/>
      <c r="E711" s="3"/>
      <c r="F711" s="3"/>
      <c r="G711" s="3"/>
      <c r="H711" s="3"/>
      <c r="I711" s="3"/>
    </row>
    <row r="712" spans="2:9">
      <c r="B712" s="3"/>
      <c r="C712" s="3"/>
      <c r="D712" s="3"/>
      <c r="E712" s="3"/>
      <c r="F712" s="3"/>
      <c r="G712" s="3"/>
      <c r="H712" s="3"/>
      <c r="I712" s="3"/>
    </row>
    <row r="713" spans="2:9">
      <c r="B713" s="3"/>
      <c r="C713" s="3"/>
      <c r="D713" s="3"/>
      <c r="E713" s="3"/>
      <c r="F713" s="3"/>
      <c r="G713" s="3"/>
      <c r="H713" s="3"/>
      <c r="I713" s="3"/>
    </row>
    <row r="714" spans="2:9">
      <c r="B714" s="3"/>
      <c r="C714" s="3"/>
      <c r="D714" s="3"/>
      <c r="E714" s="3"/>
      <c r="F714" s="3"/>
      <c r="G714" s="3"/>
      <c r="H714" s="3"/>
      <c r="I714" s="3"/>
    </row>
    <row r="715" spans="2:9">
      <c r="B715" s="3"/>
      <c r="C715" s="3"/>
      <c r="D715" s="3"/>
      <c r="E715" s="3"/>
      <c r="F715" s="3"/>
      <c r="G715" s="3"/>
      <c r="H715" s="3"/>
      <c r="I715" s="3"/>
    </row>
    <row r="716" spans="2:9">
      <c r="B716" s="3"/>
      <c r="C716" s="3"/>
      <c r="D716" s="3"/>
      <c r="E716" s="3"/>
      <c r="F716" s="3"/>
      <c r="G716" s="3"/>
      <c r="H716" s="3"/>
      <c r="I716" s="3"/>
    </row>
    <row r="717" spans="2:9">
      <c r="B717" s="3"/>
      <c r="C717" s="3"/>
      <c r="D717" s="3"/>
      <c r="E717" s="3"/>
      <c r="F717" s="3"/>
      <c r="G717" s="3"/>
      <c r="H717" s="3"/>
      <c r="I717" s="3"/>
    </row>
    <row r="718" spans="2:9">
      <c r="B718" s="3"/>
      <c r="C718" s="3"/>
      <c r="D718" s="3"/>
      <c r="E718" s="3"/>
      <c r="F718" s="3"/>
      <c r="G718" s="3"/>
      <c r="H718" s="3"/>
      <c r="I718" s="3"/>
    </row>
    <row r="719" spans="2:9">
      <c r="B719" s="3"/>
      <c r="C719" s="3"/>
      <c r="D719" s="3"/>
      <c r="E719" s="3"/>
      <c r="F719" s="3"/>
      <c r="G719" s="3"/>
      <c r="H719" s="3"/>
      <c r="I719" s="3"/>
    </row>
    <row r="720" spans="2:9">
      <c r="B720" s="3"/>
      <c r="C720" s="3"/>
      <c r="D720" s="3"/>
      <c r="E720" s="3"/>
      <c r="F720" s="3"/>
      <c r="G720" s="3"/>
      <c r="H720" s="3"/>
      <c r="I720" s="3"/>
    </row>
    <row r="721" spans="2:9">
      <c r="B721" s="3"/>
      <c r="C721" s="3"/>
      <c r="D721" s="3"/>
      <c r="E721" s="3"/>
      <c r="F721" s="3"/>
      <c r="G721" s="3"/>
      <c r="H721" s="3"/>
      <c r="I721" s="3"/>
    </row>
    <row r="722" spans="2:9">
      <c r="B722" s="3"/>
      <c r="C722" s="3"/>
      <c r="D722" s="3"/>
      <c r="E722" s="3"/>
      <c r="F722" s="3"/>
      <c r="G722" s="3"/>
      <c r="H722" s="3"/>
      <c r="I722" s="3"/>
    </row>
    <row r="723" spans="2:9">
      <c r="B723" s="3"/>
      <c r="C723" s="3"/>
      <c r="D723" s="3"/>
      <c r="E723" s="3"/>
      <c r="F723" s="3"/>
      <c r="G723" s="3"/>
      <c r="H723" s="3"/>
      <c r="I723" s="3"/>
    </row>
    <row r="724" spans="2:9">
      <c r="B724" s="3"/>
      <c r="C724" s="3"/>
      <c r="D724" s="3"/>
      <c r="E724" s="3"/>
      <c r="F724" s="3"/>
      <c r="G724" s="3"/>
      <c r="H724" s="3"/>
      <c r="I724" s="3"/>
    </row>
    <row r="725" spans="2:9">
      <c r="B725" s="3"/>
      <c r="C725" s="3"/>
      <c r="D725" s="3"/>
      <c r="E725" s="3"/>
      <c r="F725" s="3"/>
      <c r="G725" s="3"/>
      <c r="H725" s="3"/>
      <c r="I725" s="3"/>
    </row>
    <row r="726" spans="2:9">
      <c r="B726" s="3"/>
      <c r="C726" s="3"/>
      <c r="D726" s="3"/>
      <c r="E726" s="3"/>
      <c r="F726" s="3"/>
      <c r="G726" s="3"/>
      <c r="H726" s="3"/>
      <c r="I726" s="3"/>
    </row>
    <row r="727" spans="2:9">
      <c r="B727" s="3"/>
      <c r="C727" s="3"/>
      <c r="D727" s="3"/>
      <c r="E727" s="3"/>
      <c r="F727" s="3"/>
      <c r="G727" s="3"/>
      <c r="H727" s="3"/>
      <c r="I727" s="3"/>
    </row>
    <row r="728" spans="2:9">
      <c r="B728" s="3"/>
      <c r="C728" s="3"/>
      <c r="D728" s="3"/>
      <c r="E728" s="3"/>
      <c r="F728" s="3"/>
      <c r="G728" s="3"/>
      <c r="H728" s="3"/>
      <c r="I728" s="3"/>
    </row>
    <row r="729" spans="2:9">
      <c r="B729" s="3"/>
      <c r="C729" s="3"/>
      <c r="D729" s="3"/>
      <c r="E729" s="3"/>
      <c r="F729" s="3"/>
      <c r="G729" s="3"/>
      <c r="H729" s="3"/>
      <c r="I729" s="3"/>
    </row>
    <row r="730" spans="2:9">
      <c r="B730" s="3"/>
      <c r="C730" s="3"/>
      <c r="D730" s="3"/>
      <c r="E730" s="3"/>
      <c r="F730" s="3"/>
      <c r="G730" s="3"/>
      <c r="H730" s="3"/>
      <c r="I730" s="3"/>
    </row>
    <row r="731" spans="2:9">
      <c r="B731" s="3"/>
      <c r="C731" s="3"/>
      <c r="D731" s="3"/>
      <c r="E731" s="3"/>
      <c r="F731" s="3"/>
      <c r="G731" s="3"/>
      <c r="H731" s="3"/>
      <c r="I731" s="3"/>
    </row>
    <row r="732" spans="2:9">
      <c r="B732" s="3"/>
      <c r="C732" s="3"/>
      <c r="D732" s="3"/>
      <c r="E732" s="3"/>
      <c r="F732" s="3"/>
      <c r="G732" s="3"/>
      <c r="H732" s="3"/>
      <c r="I732" s="3"/>
    </row>
    <row r="733" spans="2:9">
      <c r="B733" s="3"/>
      <c r="C733" s="3"/>
      <c r="D733" s="3"/>
      <c r="E733" s="3"/>
      <c r="F733" s="3"/>
      <c r="G733" s="3"/>
      <c r="H733" s="3"/>
      <c r="I733" s="3"/>
    </row>
    <row r="734" spans="2:9">
      <c r="B734" s="3"/>
      <c r="C734" s="3"/>
      <c r="D734" s="3"/>
      <c r="E734" s="3"/>
      <c r="F734" s="3"/>
      <c r="G734" s="3"/>
      <c r="H734" s="3"/>
      <c r="I734" s="3"/>
    </row>
    <row r="735" spans="2:9">
      <c r="B735" s="3"/>
      <c r="C735" s="3"/>
      <c r="D735" s="3"/>
      <c r="E735" s="3"/>
      <c r="F735" s="3"/>
      <c r="G735" s="3"/>
      <c r="H735" s="3"/>
      <c r="I735" s="3"/>
    </row>
    <row r="736" spans="2:9">
      <c r="B736" s="3"/>
      <c r="C736" s="3"/>
      <c r="D736" s="3"/>
      <c r="E736" s="3"/>
      <c r="F736" s="3"/>
      <c r="G736" s="3"/>
      <c r="H736" s="3"/>
      <c r="I736" s="3"/>
    </row>
    <row r="737" spans="2:9">
      <c r="B737" s="3"/>
      <c r="C737" s="3"/>
      <c r="D737" s="3"/>
      <c r="E737" s="3"/>
      <c r="F737" s="3"/>
      <c r="G737" s="3"/>
      <c r="H737" s="3"/>
      <c r="I737" s="3"/>
    </row>
    <row r="738" spans="2:9">
      <c r="B738" s="3"/>
      <c r="C738" s="3"/>
      <c r="D738" s="3"/>
      <c r="E738" s="3"/>
      <c r="F738" s="3"/>
      <c r="G738" s="3"/>
      <c r="H738" s="3"/>
      <c r="I738" s="3"/>
    </row>
    <row r="739" spans="2:9">
      <c r="B739" s="3"/>
      <c r="C739" s="3"/>
      <c r="D739" s="3"/>
      <c r="E739" s="3"/>
      <c r="F739" s="3"/>
      <c r="G739" s="3"/>
      <c r="H739" s="3"/>
      <c r="I739" s="3"/>
    </row>
    <row r="740" spans="2:9">
      <c r="B740" s="3"/>
      <c r="C740" s="3"/>
      <c r="D740" s="3"/>
      <c r="E740" s="3"/>
      <c r="F740" s="3"/>
      <c r="G740" s="3"/>
      <c r="H740" s="3"/>
      <c r="I740" s="3"/>
    </row>
    <row r="741" spans="2:9">
      <c r="B741" s="3"/>
      <c r="C741" s="3"/>
      <c r="D741" s="3"/>
      <c r="E741" s="3"/>
      <c r="F741" s="3"/>
      <c r="G741" s="3"/>
      <c r="H741" s="3"/>
      <c r="I741" s="3"/>
    </row>
    <row r="742" spans="2:9">
      <c r="B742" s="3"/>
      <c r="C742" s="3"/>
      <c r="D742" s="3"/>
      <c r="E742" s="3"/>
      <c r="F742" s="3"/>
      <c r="G742" s="3"/>
      <c r="H742" s="3"/>
      <c r="I742" s="3"/>
    </row>
    <row r="743" spans="2:9">
      <c r="B743" s="3"/>
      <c r="C743" s="3"/>
      <c r="D743" s="3"/>
      <c r="E743" s="3"/>
      <c r="F743" s="3"/>
      <c r="G743" s="3"/>
      <c r="H743" s="3"/>
      <c r="I743" s="3"/>
    </row>
    <row r="744" spans="2:9">
      <c r="B744" s="3"/>
      <c r="C744" s="3"/>
      <c r="D744" s="3"/>
      <c r="E744" s="3"/>
      <c r="F744" s="3"/>
      <c r="G744" s="3"/>
      <c r="H744" s="3"/>
      <c r="I744" s="3"/>
    </row>
    <row r="745" spans="2:9">
      <c r="B745" s="3"/>
      <c r="C745" s="3"/>
      <c r="D745" s="3"/>
      <c r="E745" s="3"/>
      <c r="F745" s="3"/>
      <c r="G745" s="3"/>
      <c r="H745" s="3"/>
      <c r="I745" s="3"/>
    </row>
    <row r="746" spans="2:9">
      <c r="B746" s="3"/>
      <c r="C746" s="3"/>
      <c r="D746" s="3"/>
      <c r="E746" s="3"/>
      <c r="F746" s="3"/>
      <c r="G746" s="3"/>
      <c r="H746" s="3"/>
      <c r="I746" s="3"/>
    </row>
    <row r="747" spans="2:9">
      <c r="B747" s="3"/>
      <c r="C747" s="3"/>
      <c r="D747" s="3"/>
      <c r="E747" s="3"/>
      <c r="F747" s="3"/>
      <c r="G747" s="3"/>
      <c r="H747" s="3"/>
      <c r="I747" s="3"/>
    </row>
    <row r="748" spans="2:9">
      <c r="B748" s="3"/>
      <c r="C748" s="3"/>
      <c r="D748" s="3"/>
      <c r="E748" s="3"/>
      <c r="F748" s="3"/>
      <c r="G748" s="3"/>
      <c r="H748" s="3"/>
      <c r="I748" s="3"/>
    </row>
    <row r="749" spans="2:9">
      <c r="B749" s="3"/>
      <c r="C749" s="3"/>
      <c r="D749" s="3"/>
      <c r="E749" s="3"/>
      <c r="F749" s="3"/>
      <c r="G749" s="3"/>
      <c r="H749" s="3"/>
      <c r="I749" s="3"/>
    </row>
    <row r="750" spans="2:9">
      <c r="B750" s="3"/>
      <c r="C750" s="3"/>
      <c r="D750" s="3"/>
      <c r="E750" s="3"/>
      <c r="F750" s="3"/>
      <c r="G750" s="3"/>
      <c r="H750" s="3"/>
      <c r="I750" s="3"/>
    </row>
    <row r="751" spans="2:9">
      <c r="B751" s="3"/>
      <c r="C751" s="3"/>
      <c r="D751" s="3"/>
      <c r="E751" s="3"/>
      <c r="F751" s="3"/>
      <c r="G751" s="3"/>
      <c r="H751" s="3"/>
      <c r="I751" s="3"/>
    </row>
    <row r="752" spans="2:9">
      <c r="B752" s="3"/>
      <c r="C752" s="3"/>
      <c r="D752" s="3"/>
      <c r="E752" s="3"/>
      <c r="F752" s="3"/>
      <c r="G752" s="3"/>
      <c r="H752" s="3"/>
      <c r="I752" s="3"/>
    </row>
    <row r="753" spans="2:9">
      <c r="B753" s="3"/>
      <c r="C753" s="3"/>
      <c r="D753" s="3"/>
      <c r="E753" s="3"/>
      <c r="F753" s="3"/>
      <c r="G753" s="3"/>
      <c r="H753" s="3"/>
      <c r="I753" s="3"/>
    </row>
    <row r="754" spans="2:9">
      <c r="B754" s="3"/>
      <c r="C754" s="3"/>
      <c r="D754" s="3"/>
      <c r="E754" s="3"/>
      <c r="F754" s="3"/>
      <c r="G754" s="3"/>
      <c r="H754" s="3"/>
      <c r="I754" s="3"/>
    </row>
    <row r="755" spans="2:9">
      <c r="B755" s="3"/>
      <c r="C755" s="3"/>
      <c r="D755" s="3"/>
      <c r="E755" s="3"/>
      <c r="F755" s="3"/>
      <c r="G755" s="3"/>
      <c r="H755" s="3"/>
      <c r="I755" s="3"/>
    </row>
    <row r="756" spans="2:9">
      <c r="B756" s="3"/>
      <c r="C756" s="3"/>
      <c r="D756" s="3"/>
      <c r="E756" s="3"/>
      <c r="F756" s="3"/>
      <c r="G756" s="3"/>
      <c r="H756" s="3"/>
      <c r="I756" s="3"/>
    </row>
    <row r="757" spans="2:9">
      <c r="B757" s="3"/>
      <c r="C757" s="3"/>
      <c r="D757" s="3"/>
      <c r="E757" s="3"/>
      <c r="F757" s="3"/>
      <c r="G757" s="3"/>
      <c r="H757" s="3"/>
      <c r="I757" s="3"/>
    </row>
    <row r="758" spans="2:9">
      <c r="B758" s="3"/>
      <c r="C758" s="3"/>
      <c r="D758" s="3"/>
      <c r="E758" s="3"/>
      <c r="F758" s="3"/>
      <c r="G758" s="3"/>
      <c r="H758" s="3"/>
      <c r="I758" s="3"/>
    </row>
    <row r="759" spans="2:9">
      <c r="B759" s="3"/>
      <c r="C759" s="3"/>
      <c r="D759" s="3"/>
      <c r="E759" s="3"/>
      <c r="F759" s="3"/>
      <c r="G759" s="3"/>
      <c r="H759" s="3"/>
      <c r="I759" s="3"/>
    </row>
    <row r="760" spans="2:9">
      <c r="B760" s="3"/>
      <c r="C760" s="3"/>
      <c r="D760" s="3"/>
      <c r="E760" s="3"/>
      <c r="F760" s="3"/>
      <c r="G760" s="3"/>
      <c r="H760" s="3"/>
      <c r="I760" s="3"/>
    </row>
    <row r="761" spans="2:9">
      <c r="B761" s="3"/>
      <c r="C761" s="3"/>
      <c r="D761" s="3"/>
      <c r="E761" s="3"/>
      <c r="F761" s="3"/>
      <c r="G761" s="3"/>
      <c r="H761" s="3"/>
      <c r="I761" s="3"/>
    </row>
    <row r="762" spans="2:9">
      <c r="B762" s="3"/>
      <c r="C762" s="3"/>
      <c r="D762" s="3"/>
      <c r="E762" s="3"/>
      <c r="F762" s="3"/>
      <c r="G762" s="3"/>
      <c r="H762" s="3"/>
      <c r="I762" s="3"/>
    </row>
    <row r="763" spans="2:9">
      <c r="B763" s="3"/>
      <c r="C763" s="3"/>
      <c r="D763" s="3"/>
      <c r="E763" s="3"/>
      <c r="F763" s="3"/>
      <c r="G763" s="3"/>
      <c r="H763" s="3"/>
      <c r="I763" s="3"/>
    </row>
    <row r="764" spans="2:9">
      <c r="B764" s="3"/>
      <c r="C764" s="3"/>
      <c r="D764" s="3"/>
      <c r="E764" s="3"/>
      <c r="F764" s="3"/>
      <c r="G764" s="3"/>
      <c r="H764" s="3"/>
      <c r="I764" s="3"/>
    </row>
    <row r="765" spans="2:9">
      <c r="B765" s="3"/>
      <c r="C765" s="3"/>
      <c r="D765" s="3"/>
      <c r="E765" s="3"/>
      <c r="F765" s="3"/>
      <c r="G765" s="3"/>
      <c r="H765" s="3"/>
      <c r="I765" s="3"/>
    </row>
    <row r="766" spans="2:9">
      <c r="B766" s="3"/>
      <c r="C766" s="3"/>
      <c r="D766" s="3"/>
      <c r="E766" s="3"/>
      <c r="F766" s="3"/>
      <c r="G766" s="3"/>
      <c r="H766" s="3"/>
      <c r="I766" s="3"/>
    </row>
    <row r="767" spans="2:9">
      <c r="B767" s="3"/>
      <c r="C767" s="3"/>
      <c r="D767" s="3"/>
      <c r="E767" s="3"/>
      <c r="F767" s="3"/>
      <c r="G767" s="3"/>
      <c r="H767" s="3"/>
      <c r="I767" s="3"/>
    </row>
    <row r="768" spans="2:9">
      <c r="B768" s="3"/>
      <c r="C768" s="3"/>
      <c r="D768" s="3"/>
      <c r="E768" s="3"/>
      <c r="F768" s="3"/>
      <c r="G768" s="3"/>
      <c r="H768" s="3"/>
      <c r="I768" s="3"/>
    </row>
    <row r="769" spans="2:9">
      <c r="B769" s="3"/>
      <c r="C769" s="3"/>
      <c r="D769" s="3"/>
      <c r="E769" s="3"/>
      <c r="F769" s="3"/>
      <c r="G769" s="3"/>
      <c r="H769" s="3"/>
      <c r="I769" s="3"/>
    </row>
    <row r="770" spans="2:9">
      <c r="B770" s="3"/>
      <c r="C770" s="3"/>
      <c r="D770" s="3"/>
      <c r="E770" s="3"/>
      <c r="F770" s="3"/>
      <c r="G770" s="3"/>
      <c r="H770" s="3"/>
      <c r="I770" s="3"/>
    </row>
    <row r="771" spans="2:9">
      <c r="B771" s="3"/>
      <c r="C771" s="3"/>
      <c r="D771" s="3"/>
      <c r="E771" s="3"/>
      <c r="F771" s="3"/>
      <c r="G771" s="3"/>
      <c r="H771" s="3"/>
      <c r="I771" s="3"/>
    </row>
    <row r="772" spans="2:9">
      <c r="B772" s="3"/>
      <c r="C772" s="3"/>
      <c r="D772" s="3"/>
      <c r="E772" s="3"/>
      <c r="F772" s="3"/>
      <c r="G772" s="3"/>
      <c r="H772" s="3"/>
      <c r="I772" s="3"/>
    </row>
    <row r="773" spans="2:9">
      <c r="B773" s="3"/>
      <c r="C773" s="3"/>
      <c r="D773" s="3"/>
      <c r="E773" s="3"/>
      <c r="F773" s="3"/>
      <c r="G773" s="3"/>
      <c r="H773" s="3"/>
      <c r="I773" s="3"/>
    </row>
    <row r="774" spans="2:9">
      <c r="B774" s="3"/>
      <c r="C774" s="3"/>
      <c r="D774" s="3"/>
      <c r="E774" s="3"/>
      <c r="F774" s="3"/>
      <c r="G774" s="3"/>
      <c r="H774" s="3"/>
      <c r="I774" s="3"/>
    </row>
    <row r="775" spans="2:9">
      <c r="B775" s="3"/>
      <c r="C775" s="3"/>
      <c r="D775" s="3"/>
      <c r="E775" s="3"/>
      <c r="F775" s="3"/>
      <c r="G775" s="3"/>
      <c r="H775" s="3"/>
      <c r="I775" s="3"/>
    </row>
    <row r="776" spans="2:9">
      <c r="B776" s="3"/>
      <c r="C776" s="3"/>
      <c r="D776" s="3"/>
      <c r="E776" s="3"/>
      <c r="F776" s="3"/>
      <c r="G776" s="3"/>
      <c r="H776" s="3"/>
      <c r="I776" s="3"/>
    </row>
    <row r="777" spans="2:9">
      <c r="B777" s="3"/>
      <c r="C777" s="3"/>
      <c r="D777" s="3"/>
      <c r="E777" s="3"/>
      <c r="F777" s="3"/>
      <c r="G777" s="3"/>
      <c r="H777" s="3"/>
      <c r="I777" s="3"/>
    </row>
    <row r="778" spans="2:9">
      <c r="B778" s="3"/>
      <c r="C778" s="3"/>
      <c r="D778" s="3"/>
      <c r="E778" s="3"/>
      <c r="F778" s="3"/>
      <c r="G778" s="3"/>
      <c r="H778" s="3"/>
      <c r="I778" s="3"/>
    </row>
    <row r="779" spans="2:9">
      <c r="B779" s="3"/>
      <c r="C779" s="3"/>
      <c r="D779" s="3"/>
      <c r="E779" s="3"/>
      <c r="F779" s="3"/>
      <c r="G779" s="3"/>
      <c r="H779" s="3"/>
      <c r="I779" s="3"/>
    </row>
    <row r="780" spans="2:9">
      <c r="B780" s="3"/>
      <c r="C780" s="3"/>
      <c r="D780" s="3"/>
      <c r="E780" s="3"/>
      <c r="F780" s="3"/>
      <c r="G780" s="3"/>
      <c r="H780" s="3"/>
      <c r="I780" s="3"/>
    </row>
    <row r="781" spans="2:9">
      <c r="B781" s="3"/>
      <c r="C781" s="3"/>
      <c r="D781" s="3"/>
      <c r="E781" s="3"/>
      <c r="F781" s="3"/>
      <c r="G781" s="3"/>
      <c r="H781" s="3"/>
      <c r="I781" s="3"/>
    </row>
    <row r="782" spans="2:9">
      <c r="B782" s="3"/>
      <c r="C782" s="3"/>
      <c r="D782" s="3"/>
      <c r="E782" s="3"/>
      <c r="F782" s="3"/>
      <c r="G782" s="3"/>
      <c r="H782" s="3"/>
      <c r="I782" s="3"/>
    </row>
    <row r="783" spans="2:9">
      <c r="B783" s="3"/>
      <c r="C783" s="3"/>
      <c r="D783" s="3"/>
      <c r="E783" s="3"/>
      <c r="F783" s="3"/>
      <c r="G783" s="3"/>
      <c r="H783" s="3"/>
      <c r="I783" s="3"/>
    </row>
    <row r="784" spans="2:9">
      <c r="B784" s="3"/>
      <c r="C784" s="3"/>
      <c r="D784" s="3"/>
      <c r="E784" s="3"/>
      <c r="F784" s="3"/>
      <c r="G784" s="3"/>
      <c r="H784" s="3"/>
      <c r="I784" s="3"/>
    </row>
    <row r="785" spans="2:9">
      <c r="B785" s="3"/>
      <c r="C785" s="3"/>
      <c r="D785" s="3"/>
      <c r="E785" s="3"/>
      <c r="F785" s="3"/>
      <c r="G785" s="3"/>
      <c r="H785" s="3"/>
      <c r="I785" s="3"/>
    </row>
    <row r="786" spans="2:9">
      <c r="B786" s="3"/>
      <c r="C786" s="3"/>
      <c r="D786" s="3"/>
      <c r="E786" s="3"/>
      <c r="F786" s="3"/>
      <c r="G786" s="3"/>
      <c r="H786" s="3"/>
      <c r="I786" s="3"/>
    </row>
    <row r="787" spans="2:9">
      <c r="B787" s="3"/>
      <c r="C787" s="3"/>
      <c r="D787" s="3"/>
      <c r="E787" s="3"/>
      <c r="F787" s="3"/>
      <c r="G787" s="3"/>
      <c r="H787" s="3"/>
      <c r="I787" s="3"/>
    </row>
    <row r="788" spans="2:9">
      <c r="B788" s="3"/>
      <c r="C788" s="3"/>
      <c r="D788" s="3"/>
      <c r="E788" s="3"/>
      <c r="F788" s="3"/>
      <c r="G788" s="3"/>
      <c r="H788" s="3"/>
      <c r="I788" s="3"/>
    </row>
    <row r="789" spans="2:9">
      <c r="B789" s="3"/>
      <c r="C789" s="3"/>
      <c r="D789" s="3"/>
      <c r="E789" s="3"/>
      <c r="F789" s="3"/>
      <c r="G789" s="3"/>
      <c r="H789" s="3"/>
      <c r="I789" s="3"/>
    </row>
    <row r="790" spans="2:9">
      <c r="B790" s="3"/>
      <c r="C790" s="3"/>
      <c r="D790" s="3"/>
      <c r="E790" s="3"/>
      <c r="F790" s="3"/>
      <c r="G790" s="3"/>
      <c r="H790" s="3"/>
      <c r="I790" s="3"/>
    </row>
    <row r="791" spans="2:9">
      <c r="B791" s="3"/>
      <c r="C791" s="3"/>
      <c r="D791" s="3"/>
      <c r="E791" s="3"/>
      <c r="F791" s="3"/>
      <c r="G791" s="3"/>
      <c r="H791" s="3"/>
      <c r="I791" s="3"/>
    </row>
    <row r="792" spans="2:9">
      <c r="B792" s="3"/>
      <c r="C792" s="3"/>
      <c r="D792" s="3"/>
      <c r="E792" s="3"/>
      <c r="F792" s="3"/>
      <c r="G792" s="3"/>
      <c r="H792" s="3"/>
      <c r="I792" s="3"/>
    </row>
    <row r="793" spans="2:9">
      <c r="B793" s="3"/>
      <c r="C793" s="3"/>
      <c r="D793" s="3"/>
      <c r="E793" s="3"/>
      <c r="F793" s="3"/>
      <c r="G793" s="3"/>
      <c r="H793" s="3"/>
      <c r="I793" s="3"/>
    </row>
    <row r="794" spans="2:9">
      <c r="B794" s="3"/>
      <c r="C794" s="3"/>
      <c r="D794" s="3"/>
      <c r="E794" s="3"/>
      <c r="F794" s="3"/>
      <c r="G794" s="3"/>
      <c r="H794" s="3"/>
      <c r="I794" s="3"/>
    </row>
    <row r="795" spans="2:9">
      <c r="B795" s="3"/>
      <c r="C795" s="3"/>
      <c r="D795" s="3"/>
      <c r="E795" s="3"/>
      <c r="F795" s="3"/>
      <c r="G795" s="3"/>
      <c r="H795" s="3"/>
      <c r="I795" s="3"/>
    </row>
    <row r="796" spans="2:9">
      <c r="B796" s="3"/>
      <c r="C796" s="3"/>
      <c r="D796" s="3"/>
      <c r="E796" s="3"/>
      <c r="F796" s="3"/>
      <c r="G796" s="3"/>
      <c r="H796" s="3"/>
      <c r="I796" s="3"/>
    </row>
    <row r="797" spans="2:9">
      <c r="B797" s="3"/>
      <c r="C797" s="3"/>
      <c r="D797" s="3"/>
      <c r="E797" s="3"/>
      <c r="F797" s="3"/>
      <c r="G797" s="3"/>
      <c r="H797" s="3"/>
      <c r="I797" s="3"/>
    </row>
    <row r="798" spans="2:9">
      <c r="B798" s="3"/>
      <c r="C798" s="3"/>
      <c r="D798" s="3"/>
      <c r="E798" s="3"/>
      <c r="F798" s="3"/>
      <c r="G798" s="3"/>
      <c r="H798" s="3"/>
      <c r="I798" s="3"/>
    </row>
    <row r="799" spans="2:9">
      <c r="B799" s="3"/>
      <c r="C799" s="3"/>
      <c r="D799" s="3"/>
      <c r="E799" s="3"/>
      <c r="F799" s="3"/>
      <c r="G799" s="3"/>
      <c r="H799" s="3"/>
      <c r="I799" s="3"/>
    </row>
    <row r="800" spans="2:9">
      <c r="B800" s="3"/>
      <c r="C800" s="3"/>
      <c r="D800" s="3"/>
      <c r="E800" s="3"/>
      <c r="F800" s="3"/>
      <c r="G800" s="3"/>
      <c r="H800" s="3"/>
      <c r="I800" s="3"/>
    </row>
    <row r="801" spans="2:9">
      <c r="B801" s="3"/>
      <c r="C801" s="3"/>
      <c r="D801" s="3"/>
      <c r="E801" s="3"/>
      <c r="F801" s="3"/>
      <c r="G801" s="3"/>
      <c r="H801" s="3"/>
      <c r="I801" s="3"/>
    </row>
    <row r="802" spans="2:9">
      <c r="B802" s="3"/>
      <c r="C802" s="3"/>
      <c r="D802" s="3"/>
      <c r="E802" s="3"/>
      <c r="F802" s="3"/>
      <c r="G802" s="3"/>
      <c r="H802" s="3"/>
      <c r="I802" s="3"/>
    </row>
    <row r="803" spans="2:9">
      <c r="B803" s="3"/>
      <c r="C803" s="3"/>
      <c r="D803" s="3"/>
      <c r="E803" s="3"/>
      <c r="F803" s="3"/>
      <c r="G803" s="3"/>
      <c r="H803" s="3"/>
      <c r="I803" s="3"/>
    </row>
    <row r="804" spans="2:9">
      <c r="B804" s="3"/>
      <c r="C804" s="3"/>
      <c r="D804" s="3"/>
      <c r="E804" s="3"/>
      <c r="F804" s="3"/>
      <c r="G804" s="3"/>
      <c r="H804" s="3"/>
      <c r="I804" s="3"/>
    </row>
    <row r="805" spans="2:9">
      <c r="B805" s="3"/>
      <c r="C805" s="3"/>
      <c r="D805" s="3"/>
      <c r="E805" s="3"/>
      <c r="F805" s="3"/>
      <c r="G805" s="3"/>
      <c r="H805" s="3"/>
      <c r="I805" s="3"/>
    </row>
    <row r="806" spans="2:9">
      <c r="B806" s="3"/>
      <c r="C806" s="3"/>
      <c r="D806" s="3"/>
      <c r="E806" s="3"/>
      <c r="F806" s="3"/>
      <c r="G806" s="3"/>
      <c r="H806" s="3"/>
      <c r="I806" s="3"/>
    </row>
    <row r="807" spans="2:9">
      <c r="B807" s="3"/>
      <c r="C807" s="3"/>
      <c r="D807" s="3"/>
      <c r="E807" s="3"/>
      <c r="F807" s="3"/>
      <c r="G807" s="3"/>
      <c r="H807" s="3"/>
      <c r="I807" s="3"/>
    </row>
    <row r="808" spans="2:9">
      <c r="B808" s="3"/>
      <c r="C808" s="3"/>
      <c r="D808" s="3"/>
      <c r="E808" s="3"/>
      <c r="F808" s="3"/>
      <c r="G808" s="3"/>
      <c r="H808" s="3"/>
      <c r="I808" s="3"/>
    </row>
    <row r="809" spans="2:9">
      <c r="B809" s="3"/>
      <c r="C809" s="3"/>
      <c r="D809" s="3"/>
      <c r="E809" s="3"/>
      <c r="F809" s="3"/>
      <c r="G809" s="3"/>
      <c r="H809" s="3"/>
      <c r="I809" s="3"/>
    </row>
    <row r="810" spans="2:9">
      <c r="B810" s="3"/>
      <c r="C810" s="3"/>
      <c r="D810" s="3"/>
      <c r="E810" s="3"/>
      <c r="F810" s="3"/>
      <c r="G810" s="3"/>
      <c r="H810" s="3"/>
      <c r="I810" s="3"/>
    </row>
    <row r="811" spans="2:9">
      <c r="B811" s="3"/>
      <c r="C811" s="3"/>
      <c r="D811" s="3"/>
      <c r="E811" s="3"/>
      <c r="F811" s="3"/>
      <c r="G811" s="3"/>
      <c r="H811" s="3"/>
      <c r="I811" s="3"/>
    </row>
    <row r="812" spans="2:9">
      <c r="B812" s="3"/>
      <c r="C812" s="3"/>
      <c r="D812" s="3"/>
      <c r="E812" s="3"/>
      <c r="F812" s="3"/>
      <c r="G812" s="3"/>
      <c r="H812" s="3"/>
      <c r="I812" s="3"/>
    </row>
    <row r="813" spans="2:9">
      <c r="B813" s="3"/>
      <c r="C813" s="3"/>
      <c r="D813" s="3"/>
      <c r="E813" s="3"/>
      <c r="F813" s="3"/>
      <c r="G813" s="3"/>
      <c r="H813" s="3"/>
      <c r="I813" s="3"/>
    </row>
    <row r="814" spans="2:9">
      <c r="B814" s="3"/>
      <c r="C814" s="3"/>
      <c r="D814" s="3"/>
      <c r="E814" s="3"/>
      <c r="F814" s="3"/>
      <c r="G814" s="3"/>
      <c r="H814" s="3"/>
      <c r="I814" s="3"/>
    </row>
    <row r="815" spans="2:9">
      <c r="B815" s="3"/>
      <c r="C815" s="3"/>
      <c r="D815" s="3"/>
      <c r="E815" s="3"/>
      <c r="F815" s="3"/>
      <c r="G815" s="3"/>
      <c r="H815" s="3"/>
      <c r="I815" s="3"/>
    </row>
    <row r="816" spans="2:9">
      <c r="B816" s="3"/>
      <c r="C816" s="3"/>
      <c r="D816" s="3"/>
      <c r="E816" s="3"/>
      <c r="F816" s="3"/>
      <c r="G816" s="3"/>
      <c r="H816" s="3"/>
      <c r="I816" s="3"/>
    </row>
    <row r="817" spans="2:9">
      <c r="B817" s="3"/>
      <c r="C817" s="3"/>
      <c r="D817" s="3"/>
      <c r="E817" s="3"/>
      <c r="F817" s="3"/>
      <c r="G817" s="3"/>
      <c r="H817" s="3"/>
      <c r="I817" s="3"/>
    </row>
    <row r="818" spans="2:9">
      <c r="B818" s="3"/>
      <c r="C818" s="3"/>
      <c r="D818" s="3"/>
      <c r="E818" s="3"/>
      <c r="F818" s="3"/>
      <c r="G818" s="3"/>
      <c r="H818" s="3"/>
      <c r="I818" s="3"/>
    </row>
    <row r="819" spans="2:9">
      <c r="B819" s="3"/>
      <c r="C819" s="3"/>
      <c r="D819" s="3"/>
      <c r="E819" s="3"/>
      <c r="F819" s="3"/>
      <c r="G819" s="3"/>
      <c r="H819" s="3"/>
      <c r="I819" s="3"/>
    </row>
    <row r="820" spans="2:9">
      <c r="B820" s="3"/>
      <c r="C820" s="3"/>
      <c r="D820" s="3"/>
      <c r="E820" s="3"/>
      <c r="F820" s="3"/>
      <c r="G820" s="3"/>
      <c r="H820" s="3"/>
      <c r="I820" s="3"/>
    </row>
    <row r="821" spans="2:9">
      <c r="B821" s="3"/>
      <c r="C821" s="3"/>
      <c r="D821" s="3"/>
      <c r="E821" s="3"/>
      <c r="F821" s="3"/>
      <c r="G821" s="3"/>
      <c r="H821" s="3"/>
      <c r="I821" s="3"/>
    </row>
    <row r="822" spans="2:9">
      <c r="B822" s="3"/>
      <c r="C822" s="3"/>
      <c r="D822" s="3"/>
      <c r="E822" s="3"/>
      <c r="F822" s="3"/>
      <c r="G822" s="3"/>
      <c r="H822" s="3"/>
      <c r="I822" s="3"/>
    </row>
    <row r="823" spans="2:9">
      <c r="B823" s="3"/>
      <c r="C823" s="3"/>
      <c r="D823" s="3"/>
      <c r="E823" s="3"/>
      <c r="F823" s="3"/>
      <c r="G823" s="3"/>
      <c r="H823" s="3"/>
      <c r="I823" s="3"/>
    </row>
    <row r="824" spans="2:9">
      <c r="B824" s="3"/>
      <c r="C824" s="3"/>
      <c r="D824" s="3"/>
      <c r="E824" s="3"/>
      <c r="F824" s="3"/>
      <c r="G824" s="3"/>
      <c r="H824" s="3"/>
      <c r="I824" s="3"/>
    </row>
    <row r="825" spans="2:9">
      <c r="B825" s="3"/>
      <c r="C825" s="3"/>
      <c r="D825" s="3"/>
      <c r="E825" s="3"/>
      <c r="F825" s="3"/>
      <c r="G825" s="3"/>
      <c r="H825" s="3"/>
      <c r="I825" s="3"/>
    </row>
    <row r="826" spans="2:9">
      <c r="B826" s="3"/>
      <c r="C826" s="3"/>
      <c r="D826" s="3"/>
      <c r="E826" s="3"/>
      <c r="F826" s="3"/>
      <c r="G826" s="3"/>
      <c r="H826" s="3"/>
      <c r="I826" s="3"/>
    </row>
    <row r="827" spans="2:9">
      <c r="B827" s="3"/>
      <c r="C827" s="3"/>
      <c r="D827" s="3"/>
      <c r="E827" s="3"/>
      <c r="F827" s="3"/>
      <c r="G827" s="3"/>
      <c r="H827" s="3"/>
      <c r="I827" s="3"/>
    </row>
    <row r="828" spans="2:9">
      <c r="B828" s="3"/>
      <c r="C828" s="3"/>
      <c r="D828" s="3"/>
      <c r="E828" s="3"/>
      <c r="F828" s="3"/>
      <c r="G828" s="3"/>
      <c r="H828" s="3"/>
      <c r="I828" s="3"/>
    </row>
    <row r="829" spans="2:9">
      <c r="B829" s="3"/>
      <c r="C829" s="3"/>
      <c r="D829" s="3"/>
      <c r="E829" s="3"/>
      <c r="F829" s="3"/>
      <c r="G829" s="3"/>
      <c r="H829" s="3"/>
      <c r="I829" s="3"/>
    </row>
    <row r="830" spans="2:9">
      <c r="B830" s="3"/>
      <c r="C830" s="3"/>
      <c r="D830" s="3"/>
      <c r="E830" s="3"/>
      <c r="F830" s="3"/>
      <c r="G830" s="3"/>
      <c r="H830" s="3"/>
      <c r="I830" s="3"/>
    </row>
    <row r="831" spans="2:9">
      <c r="B831" s="3"/>
      <c r="C831" s="3"/>
      <c r="D831" s="3"/>
      <c r="E831" s="3"/>
      <c r="F831" s="3"/>
      <c r="G831" s="3"/>
      <c r="H831" s="3"/>
      <c r="I831" s="3"/>
    </row>
    <row r="832" spans="2:9">
      <c r="B832" s="3"/>
      <c r="C832" s="3"/>
      <c r="D832" s="3"/>
      <c r="E832" s="3"/>
      <c r="F832" s="3"/>
      <c r="G832" s="3"/>
      <c r="H832" s="3"/>
      <c r="I832" s="3"/>
    </row>
    <row r="833" spans="2:9">
      <c r="B833" s="3"/>
      <c r="C833" s="3"/>
      <c r="D833" s="3"/>
      <c r="E833" s="3"/>
      <c r="F833" s="3"/>
      <c r="G833" s="3"/>
      <c r="H833" s="3"/>
      <c r="I833" s="3"/>
    </row>
    <row r="834" spans="2:9">
      <c r="B834" s="3"/>
      <c r="C834" s="3"/>
      <c r="D834" s="3"/>
      <c r="E834" s="3"/>
      <c r="F834" s="3"/>
      <c r="G834" s="3"/>
      <c r="H834" s="3"/>
      <c r="I834" s="3"/>
    </row>
    <row r="835" spans="2:9">
      <c r="B835" s="3"/>
      <c r="C835" s="3"/>
      <c r="D835" s="3"/>
      <c r="E835" s="3"/>
      <c r="F835" s="3"/>
      <c r="G835" s="3"/>
      <c r="H835" s="3"/>
      <c r="I835" s="3"/>
    </row>
    <row r="836" spans="2:9">
      <c r="B836" s="3"/>
      <c r="C836" s="3"/>
      <c r="D836" s="3"/>
      <c r="E836" s="3"/>
      <c r="F836" s="3"/>
      <c r="G836" s="3"/>
      <c r="H836" s="3"/>
      <c r="I836" s="3"/>
    </row>
    <row r="837" spans="2:9">
      <c r="B837" s="3"/>
      <c r="C837" s="3"/>
      <c r="D837" s="3"/>
      <c r="E837" s="3"/>
      <c r="F837" s="3"/>
      <c r="G837" s="3"/>
      <c r="H837" s="3"/>
      <c r="I837" s="3"/>
    </row>
    <row r="838" spans="2:9">
      <c r="B838" s="3"/>
      <c r="C838" s="3"/>
      <c r="D838" s="3"/>
      <c r="E838" s="3"/>
      <c r="F838" s="3"/>
      <c r="G838" s="3"/>
      <c r="H838" s="3"/>
      <c r="I838" s="3"/>
    </row>
    <row r="839" spans="2:9">
      <c r="B839" s="3"/>
      <c r="C839" s="3"/>
      <c r="D839" s="3"/>
      <c r="E839" s="3"/>
      <c r="F839" s="3"/>
      <c r="G839" s="3"/>
      <c r="H839" s="3"/>
      <c r="I839" s="3"/>
    </row>
    <row r="840" spans="2:9">
      <c r="B840" s="3"/>
      <c r="C840" s="3"/>
      <c r="D840" s="3"/>
      <c r="E840" s="3"/>
      <c r="F840" s="3"/>
      <c r="G840" s="3"/>
      <c r="H840" s="3"/>
      <c r="I840" s="3"/>
    </row>
    <row r="841" spans="2:9">
      <c r="B841" s="3"/>
      <c r="C841" s="3"/>
      <c r="D841" s="3"/>
      <c r="E841" s="3"/>
      <c r="F841" s="3"/>
      <c r="G841" s="3"/>
      <c r="H841" s="3"/>
      <c r="I841" s="3"/>
    </row>
    <row r="842" spans="2:9">
      <c r="B842" s="3"/>
      <c r="C842" s="3"/>
      <c r="D842" s="3"/>
      <c r="E842" s="3"/>
      <c r="F842" s="3"/>
      <c r="G842" s="3"/>
      <c r="H842" s="3"/>
      <c r="I842" s="3"/>
    </row>
    <row r="843" spans="2:9">
      <c r="B843" s="3"/>
      <c r="C843" s="3"/>
      <c r="D843" s="3"/>
      <c r="E843" s="3"/>
      <c r="F843" s="3"/>
      <c r="G843" s="3"/>
      <c r="H843" s="3"/>
      <c r="I843" s="3"/>
    </row>
    <row r="844" spans="2:9">
      <c r="B844" s="3"/>
      <c r="C844" s="3"/>
      <c r="D844" s="3"/>
      <c r="E844" s="3"/>
      <c r="F844" s="3"/>
      <c r="G844" s="3"/>
      <c r="H844" s="3"/>
      <c r="I844" s="3"/>
    </row>
    <row r="845" spans="2:9">
      <c r="B845" s="3"/>
      <c r="C845" s="3"/>
      <c r="D845" s="3"/>
      <c r="E845" s="3"/>
      <c r="F845" s="3"/>
      <c r="G845" s="3"/>
      <c r="H845" s="3"/>
      <c r="I845" s="3"/>
    </row>
    <row r="846" spans="2:9">
      <c r="B846" s="3"/>
      <c r="C846" s="3"/>
      <c r="D846" s="3"/>
      <c r="E846" s="3"/>
      <c r="F846" s="3"/>
      <c r="G846" s="3"/>
      <c r="H846" s="3"/>
      <c r="I846" s="3"/>
    </row>
    <row r="847" spans="2:9">
      <c r="B847" s="3"/>
      <c r="C847" s="3"/>
      <c r="D847" s="3"/>
      <c r="E847" s="3"/>
      <c r="F847" s="3"/>
      <c r="G847" s="3"/>
      <c r="H847" s="3"/>
      <c r="I847" s="3"/>
    </row>
    <row r="848" spans="2:9">
      <c r="B848" s="3"/>
      <c r="C848" s="3"/>
      <c r="D848" s="3"/>
      <c r="E848" s="3"/>
      <c r="F848" s="3"/>
      <c r="G848" s="3"/>
      <c r="H848" s="3"/>
      <c r="I848" s="3"/>
    </row>
    <row r="849" spans="2:9">
      <c r="B849" s="3"/>
      <c r="C849" s="3"/>
      <c r="D849" s="3"/>
      <c r="E849" s="3"/>
      <c r="F849" s="3"/>
      <c r="G849" s="3"/>
      <c r="H849" s="3"/>
      <c r="I849" s="3"/>
    </row>
    <row r="850" spans="2:9">
      <c r="B850" s="3"/>
      <c r="C850" s="3"/>
      <c r="D850" s="3"/>
      <c r="E850" s="3"/>
      <c r="F850" s="3"/>
      <c r="G850" s="3"/>
      <c r="H850" s="3"/>
      <c r="I850" s="3"/>
    </row>
    <row r="851" spans="2:9">
      <c r="B851" s="3"/>
      <c r="C851" s="3"/>
      <c r="D851" s="3"/>
      <c r="E851" s="3"/>
      <c r="F851" s="3"/>
      <c r="G851" s="3"/>
      <c r="H851" s="3"/>
      <c r="I851" s="3"/>
    </row>
    <row r="852" spans="2:9">
      <c r="B852" s="3"/>
      <c r="C852" s="3"/>
      <c r="D852" s="3"/>
      <c r="E852" s="3"/>
      <c r="F852" s="3"/>
      <c r="G852" s="3"/>
      <c r="H852" s="3"/>
      <c r="I852" s="3"/>
    </row>
    <row r="853" spans="2:9">
      <c r="B853" s="3"/>
      <c r="C853" s="3"/>
      <c r="D853" s="3"/>
      <c r="E853" s="3"/>
      <c r="F853" s="3"/>
      <c r="G853" s="3"/>
      <c r="H853" s="3"/>
      <c r="I853" s="3"/>
    </row>
    <row r="854" spans="2:9">
      <c r="B854" s="3"/>
      <c r="C854" s="3"/>
      <c r="D854" s="3"/>
      <c r="E854" s="3"/>
      <c r="F854" s="3"/>
      <c r="G854" s="3"/>
      <c r="H854" s="3"/>
      <c r="I854" s="3"/>
    </row>
    <row r="855" spans="2:9">
      <c r="B855" s="3"/>
      <c r="C855" s="3"/>
      <c r="D855" s="3"/>
      <c r="E855" s="3"/>
      <c r="F855" s="3"/>
      <c r="G855" s="3"/>
      <c r="H855" s="3"/>
      <c r="I855" s="3"/>
    </row>
    <row r="856" spans="2:9">
      <c r="B856" s="3"/>
      <c r="C856" s="3"/>
      <c r="D856" s="3"/>
      <c r="E856" s="3"/>
      <c r="F856" s="3"/>
      <c r="G856" s="3"/>
      <c r="H856" s="3"/>
      <c r="I856" s="3"/>
    </row>
    <row r="857" spans="2:9">
      <c r="B857" s="3"/>
      <c r="C857" s="3"/>
      <c r="D857" s="3"/>
      <c r="E857" s="3"/>
      <c r="F857" s="3"/>
      <c r="G857" s="3"/>
      <c r="H857" s="3"/>
      <c r="I857" s="3"/>
    </row>
    <row r="858" spans="2:9">
      <c r="B858" s="3"/>
      <c r="C858" s="3"/>
      <c r="D858" s="3"/>
      <c r="E858" s="3"/>
      <c r="F858" s="3"/>
      <c r="G858" s="3"/>
      <c r="H858" s="3"/>
      <c r="I858" s="3"/>
    </row>
    <row r="859" spans="2:9">
      <c r="B859" s="3"/>
      <c r="C859" s="3"/>
      <c r="D859" s="3"/>
      <c r="E859" s="3"/>
      <c r="F859" s="3"/>
      <c r="G859" s="3"/>
      <c r="H859" s="3"/>
      <c r="I859" s="3"/>
    </row>
    <row r="860" spans="2:9">
      <c r="B860" s="3"/>
      <c r="C860" s="3"/>
      <c r="D860" s="3"/>
      <c r="E860" s="3"/>
      <c r="F860" s="3"/>
      <c r="G860" s="3"/>
      <c r="H860" s="3"/>
      <c r="I860" s="3"/>
    </row>
    <row r="861" spans="2:9">
      <c r="B861" s="3"/>
      <c r="C861" s="3"/>
      <c r="D861" s="3"/>
      <c r="E861" s="3"/>
      <c r="F861" s="3"/>
      <c r="G861" s="3"/>
      <c r="H861" s="3"/>
      <c r="I861" s="3"/>
    </row>
    <row r="862" spans="2:9">
      <c r="B862" s="3"/>
      <c r="C862" s="3"/>
      <c r="D862" s="3"/>
      <c r="E862" s="3"/>
      <c r="F862" s="3"/>
      <c r="G862" s="3"/>
      <c r="H862" s="3"/>
      <c r="I862" s="3"/>
    </row>
    <row r="863" spans="2:9">
      <c r="B863" s="3"/>
      <c r="C863" s="3"/>
      <c r="D863" s="3"/>
      <c r="E863" s="3"/>
      <c r="F863" s="3"/>
      <c r="G863" s="3"/>
      <c r="H863" s="3"/>
      <c r="I863" s="3"/>
    </row>
    <row r="864" spans="2:9">
      <c r="B864" s="3"/>
      <c r="C864" s="3"/>
      <c r="D864" s="3"/>
      <c r="E864" s="3"/>
      <c r="F864" s="3"/>
      <c r="G864" s="3"/>
      <c r="H864" s="3"/>
      <c r="I864" s="3"/>
    </row>
    <row r="865" spans="2:9">
      <c r="B865" s="3"/>
      <c r="C865" s="3"/>
      <c r="D865" s="3"/>
      <c r="E865" s="3"/>
      <c r="F865" s="3"/>
      <c r="G865" s="3"/>
      <c r="H865" s="3"/>
      <c r="I865" s="3"/>
    </row>
    <row r="866" spans="2:9">
      <c r="B866" s="3"/>
      <c r="C866" s="3"/>
      <c r="D866" s="3"/>
      <c r="E866" s="3"/>
      <c r="F866" s="3"/>
      <c r="G866" s="3"/>
      <c r="H866" s="3"/>
      <c r="I866" s="3"/>
    </row>
    <row r="867" spans="2:9">
      <c r="B867" s="3"/>
      <c r="C867" s="3"/>
      <c r="D867" s="3"/>
      <c r="E867" s="3"/>
      <c r="F867" s="3"/>
      <c r="G867" s="3"/>
      <c r="H867" s="3"/>
      <c r="I867" s="3"/>
    </row>
    <row r="868" spans="2:9">
      <c r="B868" s="3"/>
      <c r="C868" s="3"/>
      <c r="D868" s="3"/>
      <c r="E868" s="3"/>
      <c r="F868" s="3"/>
      <c r="G868" s="3"/>
      <c r="H868" s="3"/>
      <c r="I868" s="3"/>
    </row>
    <row r="869" spans="2:9">
      <c r="B869" s="3"/>
      <c r="C869" s="3"/>
      <c r="D869" s="3"/>
      <c r="E869" s="3"/>
      <c r="F869" s="3"/>
      <c r="G869" s="3"/>
      <c r="H869" s="3"/>
      <c r="I869" s="3"/>
    </row>
    <row r="870" spans="2:9">
      <c r="B870" s="3"/>
      <c r="C870" s="3"/>
      <c r="D870" s="3"/>
      <c r="E870" s="3"/>
      <c r="F870" s="3"/>
      <c r="G870" s="3"/>
      <c r="H870" s="3"/>
      <c r="I870" s="3"/>
    </row>
    <row r="871" spans="2:9">
      <c r="B871" s="3"/>
      <c r="C871" s="3"/>
      <c r="D871" s="3"/>
      <c r="E871" s="3"/>
      <c r="F871" s="3"/>
      <c r="G871" s="3"/>
      <c r="H871" s="3"/>
      <c r="I871" s="3"/>
    </row>
    <row r="872" spans="2:9">
      <c r="B872" s="3"/>
      <c r="C872" s="3"/>
      <c r="D872" s="3"/>
      <c r="E872" s="3"/>
      <c r="F872" s="3"/>
      <c r="G872" s="3"/>
      <c r="H872" s="3"/>
      <c r="I872" s="3"/>
    </row>
    <row r="873" spans="2:9">
      <c r="B873" s="3"/>
      <c r="C873" s="3"/>
      <c r="D873" s="3"/>
      <c r="E873" s="3"/>
      <c r="F873" s="3"/>
      <c r="G873" s="3"/>
      <c r="H873" s="3"/>
      <c r="I873" s="3"/>
    </row>
    <row r="874" spans="2:9">
      <c r="B874" s="3"/>
      <c r="C874" s="3"/>
      <c r="D874" s="3"/>
      <c r="E874" s="3"/>
      <c r="F874" s="3"/>
      <c r="G874" s="3"/>
      <c r="H874" s="3"/>
      <c r="I874" s="3"/>
    </row>
    <row r="875" spans="2:9">
      <c r="B875" s="3"/>
      <c r="C875" s="3"/>
      <c r="D875" s="3"/>
      <c r="E875" s="3"/>
      <c r="F875" s="3"/>
      <c r="G875" s="3"/>
      <c r="H875" s="3"/>
      <c r="I875" s="3"/>
    </row>
    <row r="876" spans="2:9">
      <c r="B876" s="3"/>
      <c r="C876" s="3"/>
      <c r="D876" s="3"/>
      <c r="E876" s="3"/>
      <c r="F876" s="3"/>
      <c r="G876" s="3"/>
      <c r="H876" s="3"/>
      <c r="I876" s="3"/>
    </row>
    <row r="877" spans="2:9">
      <c r="B877" s="3"/>
      <c r="C877" s="3"/>
      <c r="D877" s="3"/>
      <c r="E877" s="3"/>
      <c r="F877" s="3"/>
      <c r="G877" s="3"/>
      <c r="H877" s="3"/>
      <c r="I877" s="3"/>
    </row>
    <row r="878" spans="2:9">
      <c r="B878" s="3"/>
      <c r="C878" s="3"/>
      <c r="D878" s="3"/>
      <c r="E878" s="3"/>
      <c r="F878" s="3"/>
      <c r="G878" s="3"/>
      <c r="H878" s="3"/>
      <c r="I878" s="3"/>
    </row>
    <row r="879" spans="2:9">
      <c r="B879" s="3"/>
      <c r="C879" s="3"/>
      <c r="D879" s="3"/>
      <c r="E879" s="3"/>
      <c r="F879" s="3"/>
      <c r="G879" s="3"/>
      <c r="H879" s="3"/>
      <c r="I879" s="3"/>
    </row>
    <row r="880" spans="2:9">
      <c r="B880" s="3"/>
      <c r="C880" s="3"/>
      <c r="D880" s="3"/>
      <c r="E880" s="3"/>
      <c r="F880" s="3"/>
      <c r="G880" s="3"/>
      <c r="H880" s="3"/>
      <c r="I880" s="3"/>
    </row>
    <row r="881" spans="2:9">
      <c r="B881" s="3"/>
      <c r="C881" s="3"/>
      <c r="D881" s="3"/>
      <c r="E881" s="3"/>
      <c r="F881" s="3"/>
      <c r="G881" s="3"/>
      <c r="H881" s="3"/>
      <c r="I881" s="3"/>
    </row>
    <row r="882" spans="2:9">
      <c r="B882" s="3"/>
      <c r="C882" s="3"/>
      <c r="D882" s="3"/>
      <c r="E882" s="3"/>
      <c r="F882" s="3"/>
      <c r="G882" s="3"/>
      <c r="H882" s="3"/>
      <c r="I882" s="3"/>
    </row>
    <row r="883" spans="2:9">
      <c r="B883" s="3"/>
      <c r="C883" s="3"/>
      <c r="D883" s="3"/>
      <c r="E883" s="3"/>
      <c r="F883" s="3"/>
      <c r="G883" s="3"/>
      <c r="H883" s="3"/>
      <c r="I883" s="3"/>
    </row>
    <row r="884" spans="2:9">
      <c r="B884" s="3"/>
      <c r="C884" s="3"/>
      <c r="D884" s="3"/>
      <c r="E884" s="3"/>
      <c r="F884" s="3"/>
      <c r="G884" s="3"/>
      <c r="H884" s="3"/>
      <c r="I884" s="3"/>
    </row>
    <row r="885" spans="2:9">
      <c r="B885" s="3"/>
      <c r="C885" s="3"/>
      <c r="D885" s="3"/>
      <c r="E885" s="3"/>
      <c r="F885" s="3"/>
      <c r="G885" s="3"/>
      <c r="H885" s="3"/>
      <c r="I885" s="3"/>
    </row>
    <row r="886" spans="2:9">
      <c r="B886" s="3"/>
      <c r="C886" s="3"/>
      <c r="D886" s="3"/>
      <c r="E886" s="3"/>
      <c r="F886" s="3"/>
      <c r="G886" s="3"/>
      <c r="H886" s="3"/>
      <c r="I886" s="3"/>
    </row>
    <row r="887" spans="2:9">
      <c r="B887" s="3"/>
      <c r="C887" s="3"/>
      <c r="D887" s="3"/>
      <c r="E887" s="3"/>
      <c r="F887" s="3"/>
      <c r="G887" s="3"/>
      <c r="H887" s="3"/>
      <c r="I887" s="3"/>
    </row>
    <row r="888" spans="2:9">
      <c r="B888" s="3"/>
      <c r="C888" s="3"/>
      <c r="D888" s="3"/>
      <c r="E888" s="3"/>
      <c r="F888" s="3"/>
      <c r="G888" s="3"/>
      <c r="H888" s="3"/>
      <c r="I888" s="3"/>
    </row>
    <row r="889" spans="2:9">
      <c r="B889" s="3"/>
      <c r="C889" s="3"/>
      <c r="D889" s="3"/>
      <c r="E889" s="3"/>
      <c r="F889" s="3"/>
      <c r="G889" s="3"/>
      <c r="H889" s="3"/>
      <c r="I889" s="3"/>
    </row>
    <row r="890" spans="2:9">
      <c r="B890" s="3"/>
      <c r="C890" s="3"/>
      <c r="D890" s="3"/>
      <c r="E890" s="3"/>
      <c r="F890" s="3"/>
      <c r="G890" s="3"/>
      <c r="H890" s="3"/>
      <c r="I890" s="3"/>
    </row>
    <row r="891" spans="2:9">
      <c r="B891" s="3"/>
      <c r="C891" s="3"/>
      <c r="D891" s="3"/>
      <c r="E891" s="3"/>
      <c r="F891" s="3"/>
      <c r="G891" s="3"/>
      <c r="H891" s="3"/>
      <c r="I891" s="3"/>
    </row>
    <row r="892" spans="2:9">
      <c r="B892" s="3"/>
      <c r="C892" s="3"/>
      <c r="D892" s="3"/>
      <c r="E892" s="3"/>
      <c r="F892" s="3"/>
      <c r="G892" s="3"/>
      <c r="H892" s="3"/>
      <c r="I892" s="3"/>
    </row>
    <row r="893" spans="2:9">
      <c r="B893" s="3"/>
      <c r="C893" s="3"/>
      <c r="D893" s="3"/>
      <c r="E893" s="3"/>
      <c r="F893" s="3"/>
      <c r="G893" s="3"/>
      <c r="H893" s="3"/>
      <c r="I893" s="3"/>
    </row>
    <row r="894" spans="2:9">
      <c r="B894" s="3"/>
      <c r="C894" s="3"/>
      <c r="D894" s="3"/>
      <c r="E894" s="3"/>
      <c r="F894" s="3"/>
      <c r="G894" s="3"/>
      <c r="H894" s="3"/>
      <c r="I894" s="3"/>
    </row>
    <row r="895" spans="2:9">
      <c r="B895" s="3"/>
      <c r="C895" s="3"/>
      <c r="D895" s="3"/>
      <c r="E895" s="3"/>
      <c r="F895" s="3"/>
      <c r="G895" s="3"/>
      <c r="H895" s="3"/>
      <c r="I895" s="3"/>
    </row>
    <row r="896" spans="2:9">
      <c r="B896" s="3"/>
      <c r="C896" s="3"/>
      <c r="D896" s="3"/>
      <c r="E896" s="3"/>
      <c r="F896" s="3"/>
      <c r="G896" s="3"/>
      <c r="H896" s="3"/>
      <c r="I896" s="3"/>
    </row>
    <row r="897" spans="2:9">
      <c r="B897" s="3"/>
      <c r="C897" s="3"/>
      <c r="D897" s="3"/>
      <c r="E897" s="3"/>
      <c r="F897" s="3"/>
      <c r="G897" s="3"/>
      <c r="H897" s="3"/>
      <c r="I897" s="3"/>
    </row>
    <row r="898" spans="2:9">
      <c r="B898" s="3"/>
      <c r="C898" s="3"/>
      <c r="D898" s="3"/>
      <c r="E898" s="3"/>
      <c r="F898" s="3"/>
      <c r="G898" s="3"/>
      <c r="H898" s="3"/>
      <c r="I898" s="3"/>
    </row>
    <row r="899" spans="2:9">
      <c r="B899" s="3"/>
      <c r="C899" s="3"/>
      <c r="D899" s="3"/>
      <c r="E899" s="3"/>
      <c r="F899" s="3"/>
      <c r="G899" s="3"/>
      <c r="H899" s="3"/>
      <c r="I899" s="3"/>
    </row>
    <row r="900" spans="2:9">
      <c r="B900" s="3"/>
      <c r="C900" s="3"/>
      <c r="D900" s="3"/>
      <c r="E900" s="3"/>
      <c r="F900" s="3"/>
      <c r="G900" s="3"/>
      <c r="H900" s="3"/>
      <c r="I900" s="3"/>
    </row>
    <row r="901" spans="2:9">
      <c r="B901" s="3"/>
      <c r="C901" s="3"/>
      <c r="D901" s="3"/>
      <c r="E901" s="3"/>
      <c r="F901" s="3"/>
      <c r="G901" s="3"/>
      <c r="H901" s="3"/>
      <c r="I901" s="3"/>
    </row>
    <row r="902" spans="2:9">
      <c r="B902" s="3"/>
      <c r="C902" s="3"/>
      <c r="D902" s="3"/>
      <c r="E902" s="3"/>
      <c r="F902" s="3"/>
      <c r="G902" s="3"/>
      <c r="H902" s="3"/>
      <c r="I902" s="3"/>
    </row>
    <row r="903" spans="2:9">
      <c r="B903" s="3"/>
      <c r="C903" s="3"/>
      <c r="D903" s="3"/>
      <c r="E903" s="3"/>
      <c r="F903" s="3"/>
      <c r="G903" s="3"/>
      <c r="H903" s="3"/>
      <c r="I903" s="3"/>
    </row>
    <row r="904" spans="2:9">
      <c r="B904" s="3"/>
      <c r="C904" s="3"/>
      <c r="D904" s="3"/>
      <c r="E904" s="3"/>
      <c r="F904" s="3"/>
      <c r="G904" s="3"/>
      <c r="H904" s="3"/>
      <c r="I904" s="3"/>
    </row>
    <row r="905" spans="2:9">
      <c r="B905" s="3"/>
      <c r="C905" s="3"/>
      <c r="D905" s="3"/>
      <c r="E905" s="3"/>
      <c r="F905" s="3"/>
      <c r="G905" s="3"/>
      <c r="H905" s="3"/>
      <c r="I905" s="3"/>
    </row>
    <row r="906" spans="2:9">
      <c r="B906" s="3"/>
      <c r="C906" s="3"/>
      <c r="D906" s="3"/>
      <c r="E906" s="3"/>
      <c r="F906" s="3"/>
      <c r="G906" s="3"/>
      <c r="H906" s="3"/>
      <c r="I906" s="3"/>
    </row>
    <row r="907" spans="2:9">
      <c r="B907" s="3"/>
      <c r="C907" s="3"/>
      <c r="D907" s="3"/>
      <c r="E907" s="3"/>
      <c r="F907" s="3"/>
      <c r="G907" s="3"/>
      <c r="H907" s="3"/>
      <c r="I907" s="3"/>
    </row>
    <row r="908" spans="2:9">
      <c r="B908" s="3"/>
      <c r="C908" s="3"/>
      <c r="D908" s="3"/>
      <c r="E908" s="3"/>
      <c r="F908" s="3"/>
      <c r="G908" s="3"/>
      <c r="H908" s="3"/>
      <c r="I908" s="3"/>
    </row>
    <row r="909" spans="2:9">
      <c r="B909" s="3"/>
      <c r="C909" s="3"/>
      <c r="D909" s="3"/>
      <c r="E909" s="3"/>
      <c r="F909" s="3"/>
      <c r="G909" s="3"/>
      <c r="H909" s="3"/>
      <c r="I909" s="3"/>
    </row>
    <row r="910" spans="2:9">
      <c r="B910" s="3"/>
      <c r="C910" s="3"/>
      <c r="D910" s="3"/>
      <c r="E910" s="3"/>
      <c r="F910" s="3"/>
      <c r="G910" s="3"/>
      <c r="H910" s="3"/>
      <c r="I910" s="3"/>
    </row>
    <row r="911" spans="2:9">
      <c r="B911" s="3"/>
      <c r="C911" s="3"/>
      <c r="D911" s="3"/>
      <c r="E911" s="3"/>
      <c r="F911" s="3"/>
      <c r="G911" s="3"/>
      <c r="H911" s="3"/>
      <c r="I911" s="3"/>
    </row>
    <row r="912" spans="2:9">
      <c r="B912" s="3"/>
      <c r="C912" s="3"/>
      <c r="D912" s="3"/>
      <c r="E912" s="3"/>
      <c r="F912" s="3"/>
      <c r="G912" s="3"/>
      <c r="H912" s="3"/>
      <c r="I912" s="3"/>
    </row>
    <row r="913" spans="2:9">
      <c r="B913" s="3"/>
      <c r="C913" s="3"/>
      <c r="D913" s="3"/>
      <c r="E913" s="3"/>
      <c r="F913" s="3"/>
      <c r="G913" s="3"/>
      <c r="H913" s="3"/>
      <c r="I913" s="3"/>
    </row>
    <row r="914" spans="2:9">
      <c r="B914" s="3"/>
      <c r="C914" s="3"/>
      <c r="D914" s="3"/>
      <c r="E914" s="3"/>
      <c r="F914" s="3"/>
      <c r="G914" s="3"/>
      <c r="H914" s="3"/>
      <c r="I914" s="3"/>
    </row>
    <row r="915" spans="2:9">
      <c r="B915" s="3"/>
      <c r="C915" s="3"/>
      <c r="D915" s="3"/>
      <c r="E915" s="3"/>
      <c r="F915" s="3"/>
      <c r="G915" s="3"/>
      <c r="H915" s="3"/>
      <c r="I915" s="3"/>
    </row>
    <row r="916" spans="2:9">
      <c r="B916" s="3"/>
      <c r="C916" s="3"/>
      <c r="D916" s="3"/>
      <c r="E916" s="3"/>
      <c r="F916" s="3"/>
      <c r="G916" s="3"/>
      <c r="H916" s="3"/>
      <c r="I916" s="3"/>
    </row>
    <row r="917" spans="2:9">
      <c r="B917" s="3"/>
      <c r="C917" s="3"/>
      <c r="D917" s="3"/>
      <c r="E917" s="3"/>
      <c r="F917" s="3"/>
      <c r="G917" s="3"/>
      <c r="H917" s="3"/>
      <c r="I917" s="3"/>
    </row>
    <row r="918" spans="2:9">
      <c r="B918" s="3"/>
      <c r="C918" s="3"/>
      <c r="D918" s="3"/>
      <c r="E918" s="3"/>
      <c r="F918" s="3"/>
      <c r="G918" s="3"/>
      <c r="H918" s="3"/>
      <c r="I918" s="3"/>
    </row>
    <row r="919" spans="2:9">
      <c r="B919" s="3"/>
      <c r="C919" s="3"/>
      <c r="D919" s="3"/>
      <c r="E919" s="3"/>
      <c r="F919" s="3"/>
      <c r="G919" s="3"/>
      <c r="H919" s="3"/>
      <c r="I919" s="3"/>
    </row>
    <row r="920" spans="2:9">
      <c r="B920" s="3"/>
      <c r="C920" s="3"/>
      <c r="D920" s="3"/>
      <c r="E920" s="3"/>
      <c r="F920" s="3"/>
      <c r="G920" s="3"/>
      <c r="H920" s="3"/>
      <c r="I920" s="3"/>
    </row>
    <row r="921" spans="2:9">
      <c r="B921" s="3"/>
      <c r="C921" s="3"/>
      <c r="D921" s="3"/>
      <c r="E921" s="3"/>
      <c r="F921" s="3"/>
      <c r="G921" s="3"/>
      <c r="H921" s="3"/>
      <c r="I921" s="3"/>
    </row>
    <row r="922" spans="2:9">
      <c r="B922" s="3"/>
      <c r="C922" s="3"/>
      <c r="D922" s="3"/>
      <c r="E922" s="3"/>
      <c r="F922" s="3"/>
      <c r="G922" s="3"/>
      <c r="H922" s="3"/>
      <c r="I922" s="3"/>
    </row>
    <row r="923" spans="2:9">
      <c r="B923" s="3"/>
      <c r="C923" s="3"/>
      <c r="D923" s="3"/>
      <c r="E923" s="3"/>
      <c r="F923" s="3"/>
      <c r="G923" s="3"/>
      <c r="H923" s="3"/>
      <c r="I923" s="3"/>
    </row>
    <row r="924" spans="2:9">
      <c r="B924" s="3"/>
      <c r="C924" s="3"/>
      <c r="D924" s="3"/>
      <c r="E924" s="3"/>
      <c r="F924" s="3"/>
      <c r="G924" s="3"/>
      <c r="H924" s="3"/>
      <c r="I924" s="3"/>
    </row>
    <row r="925" spans="2:9">
      <c r="B925" s="3"/>
      <c r="C925" s="3"/>
      <c r="D925" s="3"/>
      <c r="E925" s="3"/>
      <c r="F925" s="3"/>
      <c r="G925" s="3"/>
      <c r="H925" s="3"/>
      <c r="I925" s="3"/>
    </row>
    <row r="926" spans="2:9">
      <c r="B926" s="3"/>
      <c r="C926" s="3"/>
      <c r="D926" s="3"/>
      <c r="E926" s="3"/>
      <c r="F926" s="3"/>
      <c r="G926" s="3"/>
      <c r="H926" s="3"/>
      <c r="I926" s="3"/>
    </row>
    <row r="927" spans="2:9">
      <c r="B927" s="3"/>
      <c r="C927" s="3"/>
      <c r="D927" s="3"/>
      <c r="E927" s="3"/>
      <c r="F927" s="3"/>
      <c r="G927" s="3"/>
      <c r="H927" s="3"/>
      <c r="I927" s="3"/>
    </row>
    <row r="928" spans="2:9">
      <c r="B928" s="3"/>
      <c r="C928" s="3"/>
      <c r="D928" s="3"/>
      <c r="E928" s="3"/>
      <c r="F928" s="3"/>
      <c r="G928" s="3"/>
      <c r="H928" s="3"/>
      <c r="I928" s="3"/>
    </row>
    <row r="929" spans="2:9">
      <c r="B929" s="3"/>
      <c r="C929" s="3"/>
      <c r="D929" s="3"/>
      <c r="E929" s="3"/>
      <c r="F929" s="3"/>
      <c r="G929" s="3"/>
      <c r="H929" s="3"/>
      <c r="I929" s="3"/>
    </row>
    <row r="930" spans="2:9">
      <c r="B930" s="3"/>
      <c r="C930" s="3"/>
      <c r="D930" s="3"/>
      <c r="E930" s="3"/>
      <c r="F930" s="3"/>
      <c r="G930" s="3"/>
      <c r="H930" s="3"/>
      <c r="I930" s="3"/>
    </row>
    <row r="931" spans="2:9">
      <c r="B931" s="3"/>
      <c r="C931" s="3"/>
      <c r="D931" s="3"/>
      <c r="E931" s="3"/>
      <c r="F931" s="3"/>
      <c r="G931" s="3"/>
      <c r="H931" s="3"/>
      <c r="I931" s="3"/>
    </row>
    <row r="932" spans="2:9">
      <c r="B932" s="3"/>
      <c r="C932" s="3"/>
      <c r="D932" s="3"/>
      <c r="E932" s="3"/>
      <c r="F932" s="3"/>
      <c r="G932" s="3"/>
      <c r="H932" s="3"/>
      <c r="I932" s="3"/>
    </row>
    <row r="933" spans="2:9">
      <c r="B933" s="3"/>
      <c r="C933" s="3"/>
      <c r="D933" s="3"/>
      <c r="E933" s="3"/>
      <c r="F933" s="3"/>
      <c r="G933" s="3"/>
      <c r="H933" s="3"/>
      <c r="I933" s="3"/>
    </row>
    <row r="934" spans="2:9">
      <c r="B934" s="3"/>
      <c r="C934" s="3"/>
      <c r="D934" s="3"/>
      <c r="E934" s="3"/>
      <c r="F934" s="3"/>
      <c r="G934" s="3"/>
      <c r="H934" s="3"/>
      <c r="I934" s="3"/>
    </row>
    <row r="935" spans="2:9">
      <c r="B935" s="3"/>
      <c r="C935" s="3"/>
      <c r="D935" s="3"/>
      <c r="E935" s="3"/>
      <c r="F935" s="3"/>
      <c r="G935" s="3"/>
      <c r="H935" s="3"/>
      <c r="I935" s="3"/>
    </row>
    <row r="936" spans="2:9">
      <c r="B936" s="3"/>
      <c r="C936" s="3"/>
      <c r="D936" s="3"/>
      <c r="E936" s="3"/>
      <c r="F936" s="3"/>
      <c r="G936" s="3"/>
      <c r="H936" s="3"/>
      <c r="I936" s="3"/>
    </row>
    <row r="937" spans="2:9">
      <c r="B937" s="3"/>
      <c r="C937" s="3"/>
      <c r="D937" s="3"/>
      <c r="E937" s="3"/>
      <c r="F937" s="3"/>
      <c r="G937" s="3"/>
      <c r="H937" s="3"/>
      <c r="I937" s="3"/>
    </row>
    <row r="938" spans="2:9">
      <c r="B938" s="3"/>
      <c r="C938" s="3"/>
      <c r="D938" s="3"/>
      <c r="E938" s="3"/>
      <c r="F938" s="3"/>
      <c r="G938" s="3"/>
      <c r="H938" s="3"/>
      <c r="I938" s="3"/>
    </row>
    <row r="939" spans="2:9">
      <c r="B939" s="3"/>
      <c r="C939" s="3"/>
      <c r="D939" s="3"/>
      <c r="E939" s="3"/>
      <c r="F939" s="3"/>
      <c r="G939" s="3"/>
      <c r="H939" s="3"/>
      <c r="I939" s="3"/>
    </row>
    <row r="940" spans="2:9">
      <c r="B940" s="3"/>
      <c r="C940" s="3"/>
      <c r="D940" s="3"/>
      <c r="E940" s="3"/>
      <c r="F940" s="3"/>
      <c r="G940" s="3"/>
      <c r="H940" s="3"/>
      <c r="I940" s="3"/>
    </row>
    <row r="941" spans="2:9">
      <c r="B941" s="3"/>
      <c r="C941" s="3"/>
      <c r="D941" s="3"/>
      <c r="E941" s="3"/>
      <c r="F941" s="3"/>
      <c r="G941" s="3"/>
      <c r="H941" s="3"/>
      <c r="I941" s="3"/>
    </row>
    <row r="942" spans="2:9">
      <c r="B942" s="3"/>
      <c r="C942" s="3"/>
      <c r="D942" s="3"/>
      <c r="E942" s="3"/>
      <c r="F942" s="3"/>
      <c r="G942" s="3"/>
      <c r="H942" s="3"/>
      <c r="I942" s="3"/>
    </row>
    <row r="943" spans="2:9">
      <c r="B943" s="3"/>
      <c r="C943" s="3"/>
      <c r="D943" s="3"/>
      <c r="E943" s="3"/>
      <c r="F943" s="3"/>
      <c r="G943" s="3"/>
      <c r="H943" s="3"/>
      <c r="I943" s="3"/>
    </row>
    <row r="944" spans="2:9">
      <c r="B944" s="3"/>
      <c r="C944" s="3"/>
      <c r="D944" s="3"/>
      <c r="E944" s="3"/>
      <c r="F944" s="3"/>
      <c r="G944" s="3"/>
      <c r="H944" s="3"/>
      <c r="I944" s="3"/>
    </row>
    <row r="945" spans="2:9">
      <c r="B945" s="3"/>
      <c r="C945" s="3"/>
      <c r="D945" s="3"/>
      <c r="E945" s="3"/>
      <c r="F945" s="3"/>
      <c r="G945" s="3"/>
      <c r="H945" s="3"/>
      <c r="I945" s="3"/>
    </row>
    <row r="946" spans="2:9">
      <c r="B946" s="3"/>
      <c r="C946" s="3"/>
      <c r="D946" s="3"/>
      <c r="E946" s="3"/>
      <c r="F946" s="3"/>
      <c r="G946" s="3"/>
      <c r="H946" s="3"/>
      <c r="I946" s="3"/>
    </row>
    <row r="947" spans="2:9">
      <c r="B947" s="3"/>
      <c r="C947" s="3"/>
      <c r="D947" s="3"/>
      <c r="E947" s="3"/>
      <c r="F947" s="3"/>
      <c r="G947" s="3"/>
      <c r="H947" s="3"/>
      <c r="I947" s="3"/>
    </row>
    <row r="948" spans="2:9">
      <c r="B948" s="3"/>
      <c r="C948" s="3"/>
      <c r="D948" s="3"/>
      <c r="E948" s="3"/>
      <c r="F948" s="3"/>
      <c r="G948" s="3"/>
      <c r="H948" s="3"/>
      <c r="I948" s="3"/>
    </row>
    <row r="949" spans="2:9">
      <c r="B949" s="3"/>
      <c r="C949" s="3"/>
      <c r="D949" s="3"/>
      <c r="E949" s="3"/>
      <c r="F949" s="3"/>
      <c r="G949" s="3"/>
      <c r="H949" s="3"/>
      <c r="I949" s="3"/>
    </row>
    <row r="950" spans="2:9">
      <c r="B950" s="3"/>
      <c r="C950" s="3"/>
      <c r="D950" s="3"/>
      <c r="E950" s="3"/>
      <c r="F950" s="3"/>
      <c r="G950" s="3"/>
      <c r="H950" s="3"/>
      <c r="I950" s="3"/>
    </row>
    <row r="951" spans="2:9">
      <c r="B951" s="3"/>
      <c r="C951" s="3"/>
      <c r="D951" s="3"/>
      <c r="E951" s="3"/>
      <c r="F951" s="3"/>
      <c r="G951" s="3"/>
      <c r="H951" s="3"/>
      <c r="I951" s="3"/>
    </row>
    <row r="952" spans="2:9">
      <c r="B952" s="3"/>
      <c r="C952" s="3"/>
      <c r="D952" s="3"/>
      <c r="E952" s="3"/>
      <c r="F952" s="3"/>
      <c r="G952" s="3"/>
      <c r="H952" s="3"/>
      <c r="I952" s="3"/>
    </row>
    <row r="953" spans="2:9">
      <c r="B953" s="3"/>
      <c r="C953" s="3"/>
      <c r="D953" s="3"/>
      <c r="E953" s="3"/>
      <c r="F953" s="3"/>
      <c r="G953" s="3"/>
      <c r="H953" s="3"/>
      <c r="I953" s="3"/>
    </row>
    <row r="954" spans="2:9">
      <c r="B954" s="3"/>
      <c r="C954" s="3"/>
      <c r="D954" s="3"/>
      <c r="E954" s="3"/>
      <c r="F954" s="3"/>
      <c r="G954" s="3"/>
      <c r="H954" s="3"/>
      <c r="I954" s="3"/>
    </row>
    <row r="955" spans="2:9">
      <c r="B955" s="3"/>
      <c r="C955" s="3"/>
      <c r="D955" s="3"/>
      <c r="E955" s="3"/>
      <c r="F955" s="3"/>
      <c r="G955" s="3"/>
      <c r="H955" s="3"/>
      <c r="I955" s="3"/>
    </row>
    <row r="956" spans="2:9">
      <c r="B956" s="3"/>
      <c r="C956" s="3"/>
      <c r="D956" s="3"/>
      <c r="E956" s="3"/>
      <c r="F956" s="3"/>
      <c r="G956" s="3"/>
      <c r="H956" s="3"/>
      <c r="I956" s="3"/>
    </row>
    <row r="957" spans="2:9">
      <c r="B957" s="3"/>
      <c r="C957" s="3"/>
      <c r="D957" s="3"/>
      <c r="E957" s="3"/>
      <c r="F957" s="3"/>
      <c r="G957" s="3"/>
      <c r="H957" s="3"/>
      <c r="I957" s="3"/>
    </row>
    <row r="958" spans="2:9">
      <c r="B958" s="3"/>
      <c r="C958" s="3"/>
      <c r="D958" s="3"/>
      <c r="E958" s="3"/>
      <c r="F958" s="3"/>
      <c r="G958" s="3"/>
      <c r="H958" s="3"/>
      <c r="I958" s="3"/>
    </row>
    <row r="959" spans="2:9">
      <c r="B959" s="3"/>
      <c r="C959" s="3"/>
      <c r="D959" s="3"/>
      <c r="E959" s="3"/>
      <c r="F959" s="3"/>
      <c r="G959" s="3"/>
      <c r="H959" s="3"/>
      <c r="I959" s="3"/>
    </row>
    <row r="960" spans="2:9">
      <c r="B960" s="3"/>
      <c r="C960" s="3"/>
      <c r="D960" s="3"/>
      <c r="E960" s="3"/>
      <c r="F960" s="3"/>
      <c r="G960" s="3"/>
      <c r="H960" s="3"/>
      <c r="I960" s="3"/>
    </row>
    <row r="961" spans="2:9">
      <c r="B961" s="3"/>
      <c r="C961" s="3"/>
      <c r="D961" s="3"/>
      <c r="E961" s="3"/>
      <c r="F961" s="3"/>
      <c r="G961" s="3"/>
      <c r="H961" s="3"/>
      <c r="I961" s="3"/>
    </row>
    <row r="962" spans="2:9">
      <c r="B962" s="3"/>
      <c r="C962" s="3"/>
      <c r="D962" s="3"/>
      <c r="E962" s="3"/>
      <c r="F962" s="3"/>
      <c r="G962" s="3"/>
      <c r="H962" s="3"/>
      <c r="I962" s="3"/>
    </row>
    <row r="963" spans="2:9">
      <c r="B963" s="3"/>
      <c r="C963" s="3"/>
      <c r="D963" s="3"/>
      <c r="E963" s="3"/>
      <c r="F963" s="3"/>
      <c r="G963" s="3"/>
      <c r="H963" s="3"/>
      <c r="I963" s="3"/>
    </row>
    <row r="964" spans="2:9">
      <c r="B964" s="3"/>
      <c r="C964" s="3"/>
      <c r="D964" s="3"/>
      <c r="E964" s="3"/>
      <c r="F964" s="3"/>
      <c r="G964" s="3"/>
      <c r="H964" s="3"/>
      <c r="I964" s="3"/>
    </row>
    <row r="965" spans="2:9">
      <c r="B965" s="3"/>
      <c r="C965" s="3"/>
      <c r="D965" s="3"/>
      <c r="E965" s="3"/>
      <c r="F965" s="3"/>
      <c r="G965" s="3"/>
      <c r="H965" s="3"/>
      <c r="I965" s="3"/>
    </row>
    <row r="966" spans="2:9">
      <c r="B966" s="3"/>
      <c r="C966" s="3"/>
      <c r="D966" s="3"/>
      <c r="E966" s="3"/>
      <c r="F966" s="3"/>
      <c r="G966" s="3"/>
      <c r="H966" s="3"/>
      <c r="I966" s="3"/>
    </row>
    <row r="967" spans="2:9">
      <c r="B967" s="3"/>
      <c r="C967" s="3"/>
      <c r="D967" s="3"/>
      <c r="E967" s="3"/>
      <c r="F967" s="3"/>
      <c r="G967" s="3"/>
      <c r="H967" s="3"/>
      <c r="I967" s="3"/>
    </row>
    <row r="968" spans="2:9">
      <c r="B968" s="3"/>
      <c r="C968" s="3"/>
      <c r="D968" s="3"/>
      <c r="E968" s="3"/>
      <c r="F968" s="3"/>
      <c r="G968" s="3"/>
      <c r="H968" s="3"/>
      <c r="I968" s="3"/>
    </row>
    <row r="969" spans="2:9">
      <c r="B969" s="3"/>
      <c r="C969" s="3"/>
      <c r="D969" s="3"/>
      <c r="E969" s="3"/>
      <c r="F969" s="3"/>
      <c r="G969" s="3"/>
      <c r="H969" s="3"/>
      <c r="I969" s="3"/>
    </row>
    <row r="970" spans="2:9">
      <c r="B970" s="3"/>
      <c r="C970" s="3"/>
      <c r="D970" s="3"/>
      <c r="E970" s="3"/>
      <c r="F970" s="3"/>
      <c r="G970" s="3"/>
      <c r="H970" s="3"/>
      <c r="I970" s="3"/>
    </row>
    <row r="971" spans="2:9">
      <c r="B971" s="3"/>
      <c r="C971" s="3"/>
      <c r="D971" s="3"/>
      <c r="E971" s="3"/>
      <c r="F971" s="3"/>
      <c r="G971" s="3"/>
      <c r="H971" s="3"/>
      <c r="I971" s="3"/>
    </row>
    <row r="972" spans="2:9">
      <c r="B972" s="3"/>
      <c r="C972" s="3"/>
      <c r="D972" s="3"/>
      <c r="E972" s="3"/>
      <c r="F972" s="3"/>
      <c r="G972" s="3"/>
      <c r="H972" s="3"/>
      <c r="I972" s="3"/>
    </row>
    <row r="973" spans="2:9">
      <c r="B973" s="3"/>
      <c r="C973" s="3"/>
      <c r="D973" s="3"/>
      <c r="E973" s="3"/>
      <c r="F973" s="3"/>
      <c r="G973" s="3"/>
      <c r="H973" s="3"/>
      <c r="I973" s="3"/>
    </row>
    <row r="974" spans="2:9">
      <c r="B974" s="3"/>
      <c r="C974" s="3"/>
      <c r="D974" s="3"/>
      <c r="E974" s="3"/>
      <c r="F974" s="3"/>
      <c r="G974" s="3"/>
      <c r="H974" s="3"/>
      <c r="I974" s="3"/>
    </row>
    <row r="975" spans="2:9">
      <c r="B975" s="3"/>
      <c r="C975" s="3"/>
      <c r="D975" s="3"/>
      <c r="E975" s="3"/>
      <c r="F975" s="3"/>
      <c r="G975" s="3"/>
      <c r="H975" s="3"/>
      <c r="I975" s="3"/>
    </row>
    <row r="976" spans="2:9">
      <c r="B976" s="3"/>
      <c r="C976" s="3"/>
      <c r="D976" s="3"/>
      <c r="E976" s="3"/>
      <c r="F976" s="3"/>
      <c r="G976" s="3"/>
      <c r="H976" s="3"/>
      <c r="I976" s="3"/>
    </row>
    <row r="977" spans="2:9">
      <c r="B977" s="3"/>
      <c r="C977" s="3"/>
      <c r="D977" s="3"/>
      <c r="E977" s="3"/>
      <c r="F977" s="3"/>
      <c r="G977" s="3"/>
      <c r="H977" s="3"/>
      <c r="I977" s="3"/>
    </row>
    <row r="978" spans="2:9">
      <c r="B978" s="3"/>
      <c r="C978" s="3"/>
      <c r="D978" s="3"/>
      <c r="E978" s="3"/>
      <c r="F978" s="3"/>
      <c r="G978" s="3"/>
      <c r="H978" s="3"/>
      <c r="I978" s="3"/>
    </row>
    <row r="979" spans="2:9">
      <c r="B979" s="3"/>
      <c r="C979" s="3"/>
      <c r="D979" s="3"/>
      <c r="E979" s="3"/>
      <c r="F979" s="3"/>
      <c r="G979" s="3"/>
      <c r="H979" s="3"/>
      <c r="I979" s="3"/>
    </row>
    <row r="980" spans="2:9">
      <c r="B980" s="3"/>
      <c r="C980" s="3"/>
      <c r="D980" s="3"/>
      <c r="E980" s="3"/>
      <c r="F980" s="3"/>
      <c r="G980" s="3"/>
      <c r="H980" s="3"/>
      <c r="I980" s="3"/>
    </row>
    <row r="981" spans="2:9">
      <c r="B981" s="3"/>
      <c r="C981" s="3"/>
      <c r="D981" s="3"/>
      <c r="E981" s="3"/>
      <c r="F981" s="3"/>
      <c r="G981" s="3"/>
      <c r="H981" s="3"/>
      <c r="I981" s="3"/>
    </row>
    <row r="982" spans="2:9">
      <c r="B982" s="3"/>
      <c r="C982" s="3"/>
      <c r="D982" s="3"/>
      <c r="E982" s="3"/>
      <c r="F982" s="3"/>
      <c r="G982" s="3"/>
      <c r="H982" s="3"/>
      <c r="I982" s="3"/>
    </row>
    <row r="983" spans="2:9">
      <c r="B983" s="3"/>
      <c r="C983" s="3"/>
      <c r="D983" s="3"/>
      <c r="E983" s="3"/>
      <c r="F983" s="3"/>
      <c r="G983" s="3"/>
      <c r="H983" s="3"/>
      <c r="I983" s="3"/>
    </row>
    <row r="984" spans="2:9">
      <c r="B984" s="3"/>
      <c r="C984" s="3"/>
      <c r="D984" s="3"/>
      <c r="E984" s="3"/>
      <c r="F984" s="3"/>
      <c r="G984" s="3"/>
      <c r="H984" s="3"/>
      <c r="I984" s="3"/>
    </row>
    <row r="985" spans="2:9">
      <c r="B985" s="3"/>
      <c r="C985" s="3"/>
      <c r="D985" s="3"/>
      <c r="E985" s="3"/>
      <c r="F985" s="3"/>
      <c r="G985" s="3"/>
      <c r="H985" s="3"/>
      <c r="I985" s="3"/>
    </row>
    <row r="986" spans="2:9">
      <c r="B986" s="3"/>
      <c r="C986" s="3"/>
      <c r="D986" s="3"/>
      <c r="E986" s="3"/>
      <c r="F986" s="3"/>
      <c r="G986" s="3"/>
      <c r="H986" s="3"/>
      <c r="I986" s="3"/>
    </row>
    <row r="987" spans="2:9">
      <c r="B987" s="3"/>
      <c r="C987" s="3"/>
      <c r="D987" s="3"/>
      <c r="E987" s="3"/>
      <c r="F987" s="3"/>
      <c r="G987" s="3"/>
      <c r="H987" s="3"/>
      <c r="I987" s="3"/>
    </row>
    <row r="988" spans="2:9">
      <c r="B988" s="3"/>
      <c r="C988" s="3"/>
      <c r="D988" s="3"/>
      <c r="E988" s="3"/>
      <c r="F988" s="3"/>
      <c r="G988" s="3"/>
      <c r="H988" s="3"/>
      <c r="I988" s="3"/>
    </row>
    <row r="989" spans="2:9">
      <c r="B989" s="3"/>
      <c r="C989" s="3"/>
      <c r="D989" s="3"/>
      <c r="E989" s="3"/>
      <c r="F989" s="3"/>
      <c r="G989" s="3"/>
      <c r="H989" s="3"/>
      <c r="I989" s="3"/>
    </row>
    <row r="990" spans="2:9">
      <c r="B990" s="3"/>
      <c r="C990" s="3"/>
      <c r="D990" s="3"/>
      <c r="E990" s="3"/>
      <c r="F990" s="3"/>
      <c r="G990" s="3"/>
      <c r="H990" s="3"/>
      <c r="I990" s="3"/>
    </row>
    <row r="991" spans="2:9">
      <c r="B991" s="3"/>
      <c r="C991" s="3"/>
      <c r="D991" s="3"/>
      <c r="E991" s="3"/>
      <c r="F991" s="3"/>
      <c r="G991" s="3"/>
      <c r="H991" s="3"/>
      <c r="I991" s="3"/>
    </row>
    <row r="992" spans="2:9">
      <c r="B992" s="3"/>
      <c r="C992" s="3"/>
      <c r="D992" s="3"/>
      <c r="E992" s="3"/>
      <c r="F992" s="3"/>
      <c r="G992" s="3"/>
      <c r="H992" s="3"/>
      <c r="I992" s="3"/>
    </row>
    <row r="993" spans="2:9">
      <c r="B993" s="3"/>
      <c r="C993" s="3"/>
      <c r="D993" s="3"/>
      <c r="E993" s="3"/>
      <c r="F993" s="3"/>
      <c r="G993" s="3"/>
      <c r="H993" s="3"/>
      <c r="I993" s="3"/>
    </row>
    <row r="994" spans="2:9">
      <c r="B994" s="3"/>
      <c r="C994" s="3"/>
      <c r="D994" s="3"/>
      <c r="E994" s="3"/>
      <c r="F994" s="3"/>
      <c r="G994" s="3"/>
      <c r="H994" s="3"/>
      <c r="I994" s="3"/>
    </row>
    <row r="995" spans="2:9">
      <c r="B995" s="3"/>
      <c r="C995" s="3"/>
      <c r="D995" s="3"/>
      <c r="E995" s="3"/>
      <c r="F995" s="3"/>
      <c r="G995" s="3"/>
      <c r="H995" s="3"/>
      <c r="I995" s="3"/>
    </row>
    <row r="996" spans="2:9">
      <c r="B996" s="3"/>
      <c r="C996" s="3"/>
      <c r="D996" s="3"/>
      <c r="E996" s="3"/>
      <c r="F996" s="3"/>
      <c r="G996" s="3"/>
      <c r="H996" s="3"/>
      <c r="I996" s="3"/>
    </row>
    <row r="997" spans="2:9">
      <c r="B997" s="3"/>
      <c r="C997" s="3"/>
      <c r="D997" s="3"/>
      <c r="E997" s="3"/>
      <c r="F997" s="3"/>
      <c r="G997" s="3"/>
      <c r="H997" s="3"/>
      <c r="I997" s="3"/>
    </row>
    <row r="998" spans="2:9">
      <c r="B998" s="3"/>
      <c r="C998" s="3"/>
      <c r="D998" s="3"/>
      <c r="E998" s="3"/>
      <c r="F998" s="3"/>
      <c r="G998" s="3"/>
      <c r="H998" s="3"/>
      <c r="I998" s="3"/>
    </row>
    <row r="999" spans="2:9">
      <c r="B999" s="3"/>
      <c r="C999" s="3"/>
      <c r="D999" s="3"/>
      <c r="E999" s="3"/>
      <c r="F999" s="3"/>
      <c r="G999" s="3"/>
      <c r="H999" s="3"/>
      <c r="I999" s="3"/>
    </row>
    <row r="1000" spans="2:9">
      <c r="B1000" s="3"/>
      <c r="C1000" s="3"/>
      <c r="D1000" s="3"/>
      <c r="E1000" s="3"/>
      <c r="F1000" s="3"/>
      <c r="G1000" s="3"/>
      <c r="H1000" s="3"/>
      <c r="I1000" s="3"/>
    </row>
    <row r="1001" spans="2:9">
      <c r="B1001" s="3"/>
      <c r="C1001" s="3"/>
      <c r="D1001" s="3"/>
      <c r="E1001" s="3"/>
      <c r="F1001" s="3"/>
      <c r="G1001" s="3"/>
      <c r="H1001" s="3"/>
      <c r="I1001" s="3"/>
    </row>
    <row r="1002" spans="2:9">
      <c r="B1002" s="3"/>
      <c r="C1002" s="3"/>
      <c r="D1002" s="3"/>
      <c r="E1002" s="3"/>
      <c r="F1002" s="3"/>
      <c r="G1002" s="3"/>
      <c r="H1002" s="3"/>
      <c r="I1002" s="3"/>
    </row>
    <row r="1003" spans="2:9">
      <c r="B1003" s="3"/>
      <c r="C1003" s="3"/>
      <c r="D1003" s="3"/>
      <c r="E1003" s="3"/>
      <c r="F1003" s="3"/>
      <c r="G1003" s="3"/>
      <c r="H1003" s="3"/>
      <c r="I1003" s="3"/>
    </row>
    <row r="1004" spans="2:9">
      <c r="B1004" s="3"/>
      <c r="C1004" s="3"/>
      <c r="D1004" s="3"/>
      <c r="E1004" s="3"/>
      <c r="F1004" s="3"/>
      <c r="G1004" s="3"/>
      <c r="H1004" s="3"/>
      <c r="I1004" s="3"/>
    </row>
    <row r="1005" spans="2:9">
      <c r="B1005" s="3"/>
      <c r="C1005" s="3"/>
      <c r="D1005" s="3"/>
      <c r="E1005" s="3"/>
      <c r="F1005" s="3"/>
      <c r="G1005" s="3"/>
      <c r="H1005" s="3"/>
      <c r="I1005" s="3"/>
    </row>
    <row r="1006" spans="2:9">
      <c r="B1006" s="3"/>
      <c r="C1006" s="3"/>
      <c r="D1006" s="3"/>
      <c r="E1006" s="3"/>
      <c r="F1006" s="3"/>
      <c r="G1006" s="3"/>
      <c r="H1006" s="3"/>
      <c r="I1006" s="3"/>
    </row>
    <row r="1007" spans="2:9">
      <c r="B1007" s="3"/>
      <c r="C1007" s="3"/>
      <c r="D1007" s="3"/>
      <c r="E1007" s="3"/>
      <c r="F1007" s="3"/>
      <c r="G1007" s="3"/>
      <c r="H1007" s="3"/>
      <c r="I1007" s="3"/>
    </row>
    <row r="1008" spans="2:9">
      <c r="B1008" s="3"/>
      <c r="C1008" s="3"/>
      <c r="D1008" s="3"/>
      <c r="E1008" s="3"/>
      <c r="F1008" s="3"/>
      <c r="G1008" s="3"/>
      <c r="H1008" s="3"/>
      <c r="I1008" s="3"/>
    </row>
    <row r="1009" spans="2:9">
      <c r="B1009" s="3"/>
      <c r="C1009" s="3"/>
      <c r="D1009" s="3"/>
      <c r="E1009" s="3"/>
      <c r="F1009" s="3"/>
      <c r="G1009" s="3"/>
      <c r="H1009" s="3"/>
      <c r="I1009" s="3"/>
    </row>
    <row r="1010" spans="2:9">
      <c r="B1010" s="3"/>
      <c r="C1010" s="3"/>
      <c r="D1010" s="3"/>
      <c r="E1010" s="3"/>
      <c r="F1010" s="3"/>
      <c r="G1010" s="3"/>
      <c r="H1010" s="3"/>
      <c r="I1010" s="3"/>
    </row>
    <row r="1011" spans="2:9">
      <c r="B1011" s="3"/>
      <c r="C1011" s="3"/>
      <c r="D1011" s="3"/>
      <c r="E1011" s="3"/>
      <c r="F1011" s="3"/>
      <c r="G1011" s="3"/>
      <c r="H1011" s="3"/>
      <c r="I1011" s="3"/>
    </row>
    <row r="1012" spans="2:9">
      <c r="B1012" s="3"/>
      <c r="C1012" s="3"/>
      <c r="D1012" s="3"/>
      <c r="E1012" s="3"/>
      <c r="F1012" s="3"/>
      <c r="G1012" s="3"/>
      <c r="H1012" s="3"/>
      <c r="I1012" s="3"/>
    </row>
    <row r="1013" spans="2:9">
      <c r="B1013" s="3"/>
      <c r="C1013" s="3"/>
      <c r="D1013" s="3"/>
      <c r="E1013" s="3"/>
      <c r="F1013" s="3"/>
      <c r="G1013" s="3"/>
      <c r="H1013" s="3"/>
      <c r="I1013" s="3"/>
    </row>
    <row r="1014" spans="2:9">
      <c r="B1014" s="3"/>
      <c r="C1014" s="3"/>
      <c r="D1014" s="3"/>
      <c r="E1014" s="3"/>
      <c r="F1014" s="3"/>
      <c r="G1014" s="3"/>
      <c r="H1014" s="3"/>
      <c r="I1014" s="3"/>
    </row>
    <row r="1015" spans="2:9">
      <c r="B1015" s="3"/>
      <c r="C1015" s="3"/>
      <c r="D1015" s="3"/>
      <c r="E1015" s="3"/>
      <c r="F1015" s="3"/>
      <c r="G1015" s="3"/>
      <c r="H1015" s="3"/>
      <c r="I1015" s="3"/>
    </row>
    <row r="1016" spans="2:9">
      <c r="B1016" s="3"/>
      <c r="C1016" s="3"/>
      <c r="D1016" s="3"/>
      <c r="E1016" s="3"/>
      <c r="F1016" s="3"/>
      <c r="G1016" s="3"/>
      <c r="H1016" s="3"/>
      <c r="I1016" s="3"/>
    </row>
    <row r="1017" spans="2:9">
      <c r="B1017" s="3"/>
      <c r="C1017" s="3"/>
      <c r="D1017" s="3"/>
      <c r="E1017" s="3"/>
      <c r="F1017" s="3"/>
      <c r="G1017" s="3"/>
      <c r="H1017" s="3"/>
      <c r="I1017" s="3"/>
    </row>
    <row r="1018" spans="2:9">
      <c r="B1018" s="3"/>
      <c r="C1018" s="3"/>
      <c r="D1018" s="3"/>
      <c r="E1018" s="3"/>
      <c r="F1018" s="3"/>
      <c r="G1018" s="3"/>
      <c r="H1018" s="3"/>
      <c r="I1018" s="3"/>
    </row>
    <row r="1019" spans="2:9">
      <c r="B1019" s="3"/>
      <c r="C1019" s="3"/>
      <c r="D1019" s="3"/>
      <c r="E1019" s="3"/>
      <c r="F1019" s="3"/>
      <c r="G1019" s="3"/>
      <c r="H1019" s="3"/>
      <c r="I1019" s="3"/>
    </row>
    <row r="1020" spans="2:9">
      <c r="B1020" s="3"/>
      <c r="C1020" s="3"/>
      <c r="D1020" s="3"/>
      <c r="E1020" s="3"/>
      <c r="F1020" s="3"/>
      <c r="G1020" s="3"/>
      <c r="H1020" s="3"/>
      <c r="I1020" s="3"/>
    </row>
    <row r="1021" spans="2:9">
      <c r="B1021" s="3"/>
      <c r="C1021" s="3"/>
      <c r="D1021" s="3"/>
      <c r="E1021" s="3"/>
      <c r="F1021" s="3"/>
      <c r="G1021" s="3"/>
      <c r="H1021" s="3"/>
      <c r="I1021" s="3"/>
    </row>
    <row r="1022" spans="2:9">
      <c r="B1022" s="3"/>
      <c r="C1022" s="3"/>
      <c r="D1022" s="3"/>
      <c r="E1022" s="3"/>
      <c r="F1022" s="3"/>
      <c r="G1022" s="3"/>
      <c r="H1022" s="3"/>
      <c r="I1022" s="3"/>
    </row>
    <row r="1023" spans="2:9">
      <c r="B1023" s="3"/>
      <c r="C1023" s="3"/>
      <c r="D1023" s="3"/>
      <c r="E1023" s="3"/>
      <c r="F1023" s="3"/>
      <c r="G1023" s="3"/>
      <c r="H1023" s="3"/>
      <c r="I1023" s="3"/>
    </row>
    <row r="1024" spans="2:9">
      <c r="B1024" s="3"/>
      <c r="C1024" s="3"/>
      <c r="D1024" s="3"/>
      <c r="E1024" s="3"/>
      <c r="F1024" s="3"/>
      <c r="G1024" s="3"/>
      <c r="H1024" s="3"/>
      <c r="I1024" s="3"/>
    </row>
    <row r="1025" spans="2:9">
      <c r="B1025" s="3"/>
      <c r="C1025" s="3"/>
      <c r="D1025" s="3"/>
      <c r="E1025" s="3"/>
      <c r="F1025" s="3"/>
      <c r="G1025" s="3"/>
      <c r="H1025" s="3"/>
      <c r="I1025" s="3"/>
    </row>
    <row r="1026" spans="2:9">
      <c r="B1026" s="3"/>
      <c r="C1026" s="3"/>
      <c r="D1026" s="3"/>
      <c r="E1026" s="3"/>
      <c r="F1026" s="3"/>
      <c r="G1026" s="3"/>
      <c r="H1026" s="3"/>
      <c r="I1026" s="3"/>
    </row>
    <row r="1027" spans="2:9">
      <c r="B1027" s="3"/>
      <c r="C1027" s="3"/>
      <c r="D1027" s="3"/>
      <c r="E1027" s="3"/>
      <c r="F1027" s="3"/>
      <c r="G1027" s="3"/>
      <c r="H1027" s="3"/>
      <c r="I1027" s="3"/>
    </row>
    <row r="1028" spans="2:9">
      <c r="B1028" s="3"/>
      <c r="C1028" s="3"/>
      <c r="D1028" s="3"/>
      <c r="E1028" s="3"/>
      <c r="F1028" s="3"/>
      <c r="G1028" s="3"/>
      <c r="H1028" s="3"/>
      <c r="I1028" s="3"/>
    </row>
    <row r="1029" spans="2:9">
      <c r="B1029" s="3"/>
      <c r="C1029" s="3"/>
      <c r="D1029" s="3"/>
      <c r="E1029" s="3"/>
      <c r="F1029" s="3"/>
      <c r="G1029" s="3"/>
      <c r="H1029" s="3"/>
      <c r="I1029" s="3"/>
    </row>
    <row r="1030" spans="2:9">
      <c r="B1030" s="3"/>
      <c r="C1030" s="3"/>
      <c r="D1030" s="3"/>
      <c r="E1030" s="3"/>
      <c r="F1030" s="3"/>
      <c r="G1030" s="3"/>
      <c r="H1030" s="3"/>
      <c r="I1030" s="3"/>
    </row>
    <row r="1031" spans="2:9">
      <c r="B1031" s="3"/>
      <c r="C1031" s="3"/>
      <c r="D1031" s="3"/>
      <c r="E1031" s="3"/>
      <c r="F1031" s="3"/>
      <c r="G1031" s="3"/>
      <c r="H1031" s="3"/>
      <c r="I1031" s="3"/>
    </row>
    <row r="1032" spans="2:9">
      <c r="B1032" s="3"/>
      <c r="C1032" s="3"/>
      <c r="D1032" s="3"/>
      <c r="E1032" s="3"/>
      <c r="F1032" s="3"/>
      <c r="G1032" s="3"/>
      <c r="H1032" s="3"/>
      <c r="I1032" s="3"/>
    </row>
    <row r="1033" spans="2:9">
      <c r="B1033" s="3"/>
      <c r="C1033" s="3"/>
      <c r="D1033" s="3"/>
      <c r="E1033" s="3"/>
      <c r="F1033" s="3"/>
      <c r="G1033" s="3"/>
      <c r="H1033" s="3"/>
      <c r="I1033" s="3"/>
    </row>
    <row r="1034" spans="2:9">
      <c r="B1034" s="3"/>
      <c r="C1034" s="3"/>
      <c r="D1034" s="3"/>
      <c r="E1034" s="3"/>
      <c r="F1034" s="3"/>
      <c r="G1034" s="3"/>
      <c r="H1034" s="3"/>
      <c r="I1034" s="3"/>
    </row>
    <row r="1035" spans="2:9">
      <c r="B1035" s="3"/>
      <c r="C1035" s="3"/>
      <c r="D1035" s="3"/>
      <c r="E1035" s="3"/>
      <c r="F1035" s="3"/>
      <c r="G1035" s="3"/>
      <c r="H1035" s="3"/>
      <c r="I1035" s="3"/>
    </row>
    <row r="1036" spans="2:9">
      <c r="B1036" s="3"/>
      <c r="C1036" s="3"/>
      <c r="D1036" s="3"/>
      <c r="E1036" s="3"/>
      <c r="F1036" s="3"/>
      <c r="G1036" s="3"/>
      <c r="H1036" s="3"/>
      <c r="I1036" s="3"/>
    </row>
    <row r="1037" spans="2:9">
      <c r="B1037" s="3"/>
      <c r="C1037" s="3"/>
      <c r="D1037" s="3"/>
      <c r="E1037" s="3"/>
      <c r="F1037" s="3"/>
      <c r="G1037" s="3"/>
      <c r="H1037" s="3"/>
      <c r="I1037" s="3"/>
    </row>
    <row r="1038" spans="2:9">
      <c r="B1038" s="3"/>
      <c r="C1038" s="3"/>
      <c r="D1038" s="3"/>
      <c r="E1038" s="3"/>
      <c r="F1038" s="3"/>
      <c r="G1038" s="3"/>
      <c r="H1038" s="3"/>
      <c r="I1038" s="3"/>
    </row>
    <row r="1039" spans="2:9">
      <c r="B1039" s="3"/>
      <c r="C1039" s="3"/>
      <c r="D1039" s="3"/>
      <c r="E1039" s="3"/>
      <c r="F1039" s="3"/>
      <c r="G1039" s="3"/>
      <c r="H1039" s="3"/>
      <c r="I1039" s="3"/>
    </row>
    <row r="1040" spans="2:9">
      <c r="B1040" s="3"/>
      <c r="C1040" s="3"/>
      <c r="D1040" s="3"/>
      <c r="E1040" s="3"/>
      <c r="F1040" s="3"/>
      <c r="G1040" s="3"/>
      <c r="H1040" s="3"/>
      <c r="I1040" s="3"/>
    </row>
    <row r="1041" spans="2:9">
      <c r="B1041" s="3"/>
      <c r="C1041" s="3"/>
      <c r="D1041" s="3"/>
      <c r="E1041" s="3"/>
      <c r="F1041" s="3"/>
      <c r="G1041" s="3"/>
      <c r="H1041" s="3"/>
      <c r="I1041" s="3"/>
    </row>
    <row r="1042" spans="2:9">
      <c r="B1042" s="3"/>
      <c r="C1042" s="3"/>
      <c r="D1042" s="3"/>
      <c r="E1042" s="3"/>
      <c r="F1042" s="3"/>
      <c r="G1042" s="3"/>
      <c r="H1042" s="3"/>
      <c r="I1042" s="3"/>
    </row>
    <row r="1043" spans="2:9">
      <c r="B1043" s="3"/>
      <c r="C1043" s="3"/>
      <c r="D1043" s="3"/>
      <c r="E1043" s="3"/>
      <c r="F1043" s="3"/>
      <c r="G1043" s="3"/>
      <c r="H1043" s="3"/>
      <c r="I1043" s="3"/>
    </row>
    <row r="1044" spans="2:9">
      <c r="B1044" s="3"/>
      <c r="C1044" s="3"/>
      <c r="D1044" s="3"/>
      <c r="E1044" s="3"/>
      <c r="F1044" s="3"/>
      <c r="G1044" s="3"/>
      <c r="H1044" s="3"/>
      <c r="I1044" s="3"/>
    </row>
    <row r="1045" spans="2:9">
      <c r="B1045" s="3"/>
      <c r="C1045" s="3"/>
      <c r="D1045" s="3"/>
      <c r="E1045" s="3"/>
      <c r="F1045" s="3"/>
      <c r="G1045" s="3"/>
      <c r="H1045" s="3"/>
      <c r="I1045" s="3"/>
    </row>
    <row r="1046" spans="2:9">
      <c r="B1046" s="3"/>
      <c r="C1046" s="3"/>
      <c r="D1046" s="3"/>
      <c r="E1046" s="3"/>
      <c r="F1046" s="3"/>
      <c r="G1046" s="3"/>
      <c r="H1046" s="3"/>
      <c r="I1046" s="3"/>
    </row>
    <row r="1047" spans="2:9">
      <c r="B1047" s="3"/>
      <c r="C1047" s="3"/>
      <c r="D1047" s="3"/>
      <c r="E1047" s="3"/>
      <c r="F1047" s="3"/>
      <c r="G1047" s="3"/>
      <c r="H1047" s="3"/>
      <c r="I1047" s="3"/>
    </row>
    <row r="1048" spans="2:9">
      <c r="B1048" s="3"/>
      <c r="C1048" s="3"/>
      <c r="D1048" s="3"/>
      <c r="E1048" s="3"/>
      <c r="F1048" s="3"/>
      <c r="G1048" s="3"/>
      <c r="H1048" s="3"/>
      <c r="I1048" s="3"/>
    </row>
    <row r="1049" spans="2:9">
      <c r="B1049" s="3"/>
      <c r="C1049" s="3"/>
      <c r="D1049" s="3"/>
      <c r="E1049" s="3"/>
      <c r="F1049" s="3"/>
      <c r="G1049" s="3"/>
      <c r="H1049" s="3"/>
      <c r="I1049" s="3"/>
    </row>
    <row r="1050" spans="2:9">
      <c r="B1050" s="3"/>
      <c r="C1050" s="3"/>
      <c r="D1050" s="3"/>
      <c r="E1050" s="3"/>
      <c r="F1050" s="3"/>
      <c r="G1050" s="3"/>
      <c r="H1050" s="3"/>
      <c r="I1050" s="3"/>
    </row>
    <row r="1051" spans="2:9">
      <c r="B1051" s="3"/>
      <c r="C1051" s="3"/>
      <c r="D1051" s="3"/>
      <c r="E1051" s="3"/>
      <c r="F1051" s="3"/>
      <c r="G1051" s="3"/>
      <c r="H1051" s="3"/>
      <c r="I1051" s="3"/>
    </row>
    <row r="1052" spans="2:9">
      <c r="B1052" s="3"/>
      <c r="C1052" s="3"/>
      <c r="D1052" s="3"/>
      <c r="E1052" s="3"/>
      <c r="F1052" s="3"/>
      <c r="G1052" s="3"/>
      <c r="H1052" s="3"/>
      <c r="I1052" s="3"/>
    </row>
    <row r="1053" spans="2:9">
      <c r="B1053" s="3"/>
      <c r="C1053" s="3"/>
      <c r="D1053" s="3"/>
      <c r="E1053" s="3"/>
      <c r="F1053" s="3"/>
      <c r="G1053" s="3"/>
      <c r="H1053" s="3"/>
      <c r="I1053" s="3"/>
    </row>
    <row r="1054" spans="2:9">
      <c r="B1054" s="3"/>
      <c r="C1054" s="3"/>
      <c r="D1054" s="3"/>
      <c r="E1054" s="3"/>
      <c r="F1054" s="3"/>
      <c r="G1054" s="3"/>
      <c r="H1054" s="3"/>
      <c r="I1054" s="3"/>
    </row>
    <row r="1055" spans="2:9">
      <c r="B1055" s="3"/>
      <c r="C1055" s="3"/>
      <c r="D1055" s="3"/>
      <c r="E1055" s="3"/>
      <c r="F1055" s="3"/>
      <c r="G1055" s="3"/>
      <c r="H1055" s="3"/>
      <c r="I1055" s="3"/>
    </row>
    <row r="1056" spans="2:9">
      <c r="B1056" s="3"/>
      <c r="C1056" s="3"/>
      <c r="D1056" s="3"/>
      <c r="E1056" s="3"/>
      <c r="F1056" s="3"/>
      <c r="G1056" s="3"/>
      <c r="H1056" s="3"/>
      <c r="I1056" s="3"/>
    </row>
    <row r="1057" spans="2:9">
      <c r="B1057" s="3"/>
      <c r="C1057" s="3"/>
      <c r="D1057" s="3"/>
      <c r="E1057" s="3"/>
      <c r="F1057" s="3"/>
      <c r="G1057" s="3"/>
      <c r="H1057" s="3"/>
      <c r="I1057" s="3"/>
    </row>
    <row r="1058" spans="2:9">
      <c r="B1058" s="3"/>
      <c r="C1058" s="3"/>
      <c r="D1058" s="3"/>
      <c r="E1058" s="3"/>
      <c r="F1058" s="3"/>
      <c r="G1058" s="3"/>
      <c r="H1058" s="3"/>
      <c r="I1058" s="3"/>
    </row>
    <row r="1059" spans="2:9">
      <c r="B1059" s="3"/>
      <c r="C1059" s="3"/>
      <c r="D1059" s="3"/>
      <c r="E1059" s="3"/>
      <c r="F1059" s="3"/>
      <c r="G1059" s="3"/>
      <c r="H1059" s="3"/>
      <c r="I1059" s="3"/>
    </row>
    <row r="1060" spans="2:9">
      <c r="B1060" s="3"/>
      <c r="C1060" s="3"/>
      <c r="D1060" s="3"/>
      <c r="E1060" s="3"/>
      <c r="F1060" s="3"/>
      <c r="G1060" s="3"/>
      <c r="H1060" s="3"/>
      <c r="I1060" s="3"/>
    </row>
    <row r="1061" spans="2:9">
      <c r="B1061" s="3"/>
      <c r="C1061" s="3"/>
      <c r="D1061" s="3"/>
      <c r="E1061" s="3"/>
      <c r="F1061" s="3"/>
      <c r="G1061" s="3"/>
      <c r="H1061" s="3"/>
      <c r="I1061" s="3"/>
    </row>
    <row r="1062" spans="2:9">
      <c r="B1062" s="3"/>
      <c r="C1062" s="3"/>
      <c r="D1062" s="3"/>
      <c r="E1062" s="3"/>
      <c r="F1062" s="3"/>
      <c r="G1062" s="3"/>
      <c r="H1062" s="3"/>
      <c r="I1062" s="3"/>
    </row>
    <row r="1063" spans="2:9">
      <c r="B1063" s="3"/>
      <c r="C1063" s="3"/>
      <c r="D1063" s="3"/>
      <c r="E1063" s="3"/>
      <c r="F1063" s="3"/>
      <c r="G1063" s="3"/>
      <c r="H1063" s="3"/>
      <c r="I1063" s="3"/>
    </row>
    <row r="1064" spans="2:9">
      <c r="B1064" s="3"/>
      <c r="C1064" s="3"/>
      <c r="D1064" s="3"/>
      <c r="E1064" s="3"/>
      <c r="F1064" s="3"/>
      <c r="G1064" s="3"/>
      <c r="H1064" s="3"/>
      <c r="I1064" s="3"/>
    </row>
    <row r="1065" spans="2:9">
      <c r="B1065" s="3"/>
      <c r="C1065" s="3"/>
      <c r="D1065" s="3"/>
      <c r="E1065" s="3"/>
      <c r="F1065" s="3"/>
      <c r="G1065" s="3"/>
      <c r="H1065" s="3"/>
      <c r="I1065" s="3"/>
    </row>
    <row r="1066" spans="2:9">
      <c r="B1066" s="3"/>
      <c r="C1066" s="3"/>
      <c r="D1066" s="3"/>
      <c r="E1066" s="3"/>
      <c r="F1066" s="3"/>
      <c r="G1066" s="3"/>
      <c r="H1066" s="3"/>
      <c r="I1066" s="3"/>
    </row>
    <row r="1067" spans="2:9">
      <c r="B1067" s="3"/>
      <c r="C1067" s="3"/>
      <c r="D1067" s="3"/>
      <c r="E1067" s="3"/>
      <c r="F1067" s="3"/>
      <c r="G1067" s="3"/>
      <c r="H1067" s="3"/>
      <c r="I1067" s="3"/>
    </row>
    <row r="1068" spans="2:9">
      <c r="B1068" s="3"/>
      <c r="C1068" s="3"/>
      <c r="D1068" s="3"/>
      <c r="E1068" s="3"/>
      <c r="F1068" s="3"/>
      <c r="G1068" s="3"/>
      <c r="H1068" s="3"/>
      <c r="I1068" s="3"/>
    </row>
    <row r="1069" spans="2:9">
      <c r="B1069" s="3"/>
      <c r="C1069" s="3"/>
      <c r="D1069" s="3"/>
      <c r="E1069" s="3"/>
      <c r="F1069" s="3"/>
      <c r="G1069" s="3"/>
      <c r="H1069" s="3"/>
      <c r="I1069" s="3"/>
    </row>
    <row r="1070" spans="2:9">
      <c r="B1070" s="3"/>
      <c r="C1070" s="3"/>
      <c r="D1070" s="3"/>
      <c r="E1070" s="3"/>
      <c r="F1070" s="3"/>
      <c r="G1070" s="3"/>
      <c r="H1070" s="3"/>
      <c r="I1070" s="3"/>
    </row>
    <row r="1071" spans="2:9">
      <c r="B1071" s="3"/>
      <c r="C1071" s="3"/>
      <c r="D1071" s="3"/>
      <c r="E1071" s="3"/>
      <c r="F1071" s="3"/>
      <c r="G1071" s="3"/>
      <c r="H1071" s="3"/>
      <c r="I1071" s="3"/>
    </row>
    <row r="1072" spans="2:9">
      <c r="B1072" s="3"/>
      <c r="C1072" s="3"/>
      <c r="D1072" s="3"/>
      <c r="E1072" s="3"/>
      <c r="F1072" s="3"/>
      <c r="G1072" s="3"/>
      <c r="H1072" s="3"/>
      <c r="I1072" s="3"/>
    </row>
    <row r="1073" spans="2:9">
      <c r="B1073" s="3"/>
      <c r="C1073" s="3"/>
      <c r="D1073" s="3"/>
      <c r="E1073" s="3"/>
      <c r="F1073" s="3"/>
      <c r="G1073" s="3"/>
      <c r="H1073" s="3"/>
      <c r="I1073" s="3"/>
    </row>
    <row r="1074" spans="2:9">
      <c r="B1074" s="3"/>
      <c r="C1074" s="3"/>
      <c r="D1074" s="3"/>
      <c r="E1074" s="3"/>
      <c r="F1074" s="3"/>
      <c r="G1074" s="3"/>
      <c r="H1074" s="3"/>
      <c r="I1074" s="3"/>
    </row>
    <row r="1075" spans="2:9">
      <c r="B1075" s="3"/>
      <c r="C1075" s="3"/>
      <c r="D1075" s="3"/>
      <c r="E1075" s="3"/>
      <c r="F1075" s="3"/>
      <c r="G1075" s="3"/>
      <c r="H1075" s="3"/>
      <c r="I1075" s="3"/>
    </row>
    <row r="1076" spans="2:9">
      <c r="B1076" s="3"/>
      <c r="C1076" s="3"/>
      <c r="D1076" s="3"/>
      <c r="E1076" s="3"/>
      <c r="F1076" s="3"/>
      <c r="G1076" s="3"/>
      <c r="H1076" s="3"/>
      <c r="I1076" s="3"/>
    </row>
    <row r="1077" spans="2:9">
      <c r="B1077" s="3"/>
      <c r="C1077" s="3"/>
      <c r="D1077" s="3"/>
      <c r="E1077" s="3"/>
      <c r="F1077" s="3"/>
      <c r="G1077" s="3"/>
      <c r="H1077" s="3"/>
      <c r="I1077" s="3"/>
    </row>
    <row r="1078" spans="2:9">
      <c r="B1078" s="3"/>
      <c r="C1078" s="3"/>
      <c r="D1078" s="3"/>
      <c r="E1078" s="3"/>
      <c r="F1078" s="3"/>
      <c r="G1078" s="3"/>
      <c r="H1078" s="3"/>
      <c r="I1078" s="3"/>
    </row>
    <row r="1079" spans="2:9">
      <c r="B1079" s="3"/>
      <c r="C1079" s="3"/>
      <c r="D1079" s="3"/>
      <c r="E1079" s="3"/>
      <c r="F1079" s="3"/>
      <c r="G1079" s="3"/>
      <c r="H1079" s="3"/>
      <c r="I1079" s="3"/>
    </row>
    <row r="1080" spans="2:9">
      <c r="B1080" s="3"/>
      <c r="C1080" s="3"/>
      <c r="D1080" s="3"/>
      <c r="E1080" s="3"/>
      <c r="F1080" s="3"/>
      <c r="G1080" s="3"/>
      <c r="H1080" s="3"/>
      <c r="I1080" s="3"/>
    </row>
    <row r="1081" spans="2:9">
      <c r="B1081" s="3"/>
      <c r="C1081" s="3"/>
      <c r="D1081" s="3"/>
      <c r="E1081" s="3"/>
      <c r="F1081" s="3"/>
      <c r="G1081" s="3"/>
      <c r="H1081" s="3"/>
      <c r="I1081" s="3"/>
    </row>
    <row r="1082" spans="2:9">
      <c r="B1082" s="3"/>
      <c r="C1082" s="3"/>
      <c r="D1082" s="3"/>
      <c r="E1082" s="3"/>
      <c r="F1082" s="3"/>
      <c r="G1082" s="3"/>
      <c r="H1082" s="3"/>
      <c r="I1082" s="3"/>
    </row>
    <row r="1083" spans="2:9">
      <c r="B1083" s="3"/>
      <c r="C1083" s="3"/>
      <c r="D1083" s="3"/>
      <c r="E1083" s="3"/>
      <c r="F1083" s="3"/>
      <c r="G1083" s="3"/>
      <c r="H1083" s="3"/>
      <c r="I1083" s="3"/>
    </row>
    <row r="1084" spans="2:9">
      <c r="B1084" s="3"/>
      <c r="C1084" s="3"/>
      <c r="D1084" s="3"/>
      <c r="E1084" s="3"/>
      <c r="F1084" s="3"/>
      <c r="G1084" s="3"/>
      <c r="H1084" s="3"/>
      <c r="I1084" s="3"/>
    </row>
    <row r="1085" spans="2:9">
      <c r="B1085" s="3"/>
      <c r="C1085" s="3"/>
      <c r="D1085" s="3"/>
      <c r="E1085" s="3"/>
      <c r="F1085" s="3"/>
      <c r="G1085" s="3"/>
      <c r="H1085" s="3"/>
      <c r="I1085" s="3"/>
    </row>
    <row r="1086" spans="2:9">
      <c r="B1086" s="3"/>
      <c r="C1086" s="3"/>
      <c r="D1086" s="3"/>
      <c r="E1086" s="3"/>
      <c r="F1086" s="3"/>
      <c r="G1086" s="3"/>
      <c r="H1086" s="3"/>
      <c r="I1086" s="3"/>
    </row>
    <row r="1087" spans="2:9">
      <c r="B1087" s="3"/>
      <c r="C1087" s="3"/>
      <c r="D1087" s="3"/>
      <c r="E1087" s="3"/>
      <c r="F1087" s="3"/>
      <c r="G1087" s="3"/>
      <c r="H1087" s="3"/>
      <c r="I1087" s="3"/>
    </row>
    <row r="1088" spans="2:9">
      <c r="B1088" s="3"/>
      <c r="C1088" s="3"/>
      <c r="D1088" s="3"/>
      <c r="E1088" s="3"/>
      <c r="F1088" s="3"/>
      <c r="G1088" s="3"/>
      <c r="H1088" s="3"/>
      <c r="I1088" s="3"/>
    </row>
    <row r="1089" spans="2:9">
      <c r="B1089" s="3"/>
      <c r="C1089" s="3"/>
      <c r="D1089" s="3"/>
      <c r="E1089" s="3"/>
      <c r="F1089" s="3"/>
      <c r="G1089" s="3"/>
      <c r="H1089" s="3"/>
      <c r="I1089" s="3"/>
    </row>
    <row r="1090" spans="2:9">
      <c r="B1090" s="3"/>
      <c r="C1090" s="3"/>
      <c r="D1090" s="3"/>
      <c r="E1090" s="3"/>
      <c r="F1090" s="3"/>
      <c r="G1090" s="3"/>
      <c r="H1090" s="3"/>
      <c r="I1090" s="3"/>
    </row>
    <row r="1091" spans="2:9">
      <c r="B1091" s="3"/>
      <c r="C1091" s="3"/>
      <c r="D1091" s="3"/>
      <c r="E1091" s="3"/>
      <c r="F1091" s="3"/>
      <c r="G1091" s="3"/>
      <c r="H1091" s="3"/>
      <c r="I1091" s="3"/>
    </row>
    <row r="1092" spans="2:9">
      <c r="B1092" s="3"/>
      <c r="C1092" s="3"/>
      <c r="D1092" s="3"/>
      <c r="E1092" s="3"/>
      <c r="F1092" s="3"/>
      <c r="G1092" s="3"/>
      <c r="H1092" s="3"/>
      <c r="I1092" s="3"/>
    </row>
    <row r="1093" spans="2:9">
      <c r="B1093" s="3"/>
      <c r="C1093" s="3"/>
      <c r="D1093" s="3"/>
      <c r="E1093" s="3"/>
      <c r="F1093" s="3"/>
      <c r="G1093" s="3"/>
      <c r="H1093" s="3"/>
      <c r="I1093" s="3"/>
    </row>
    <row r="1094" spans="2:9">
      <c r="B1094" s="3"/>
      <c r="C1094" s="3"/>
      <c r="D1094" s="3"/>
      <c r="E1094" s="3"/>
      <c r="F1094" s="3"/>
      <c r="G1094" s="3"/>
      <c r="H1094" s="3"/>
      <c r="I1094" s="3"/>
    </row>
    <row r="1095" spans="2:9">
      <c r="B1095" s="3"/>
      <c r="C1095" s="3"/>
      <c r="D1095" s="3"/>
      <c r="E1095" s="3"/>
      <c r="F1095" s="3"/>
      <c r="G1095" s="3"/>
      <c r="H1095" s="3"/>
      <c r="I1095" s="3"/>
    </row>
    <row r="1096" spans="2:9">
      <c r="B1096" s="3"/>
      <c r="C1096" s="3"/>
      <c r="D1096" s="3"/>
      <c r="E1096" s="3"/>
      <c r="F1096" s="3"/>
      <c r="G1096" s="3"/>
      <c r="H1096" s="3"/>
      <c r="I1096" s="3"/>
    </row>
    <row r="1097" spans="2:9">
      <c r="B1097" s="3"/>
      <c r="C1097" s="3"/>
      <c r="D1097" s="3"/>
      <c r="E1097" s="3"/>
      <c r="F1097" s="3"/>
      <c r="G1097" s="3"/>
      <c r="H1097" s="3"/>
      <c r="I1097" s="3"/>
    </row>
    <row r="1098" spans="2:9">
      <c r="B1098" s="3"/>
      <c r="C1098" s="3"/>
      <c r="D1098" s="3"/>
      <c r="E1098" s="3"/>
      <c r="F1098" s="3"/>
      <c r="G1098" s="3"/>
      <c r="H1098" s="3"/>
      <c r="I1098" s="3"/>
    </row>
    <row r="1099" spans="2:9">
      <c r="B1099" s="3"/>
      <c r="C1099" s="3"/>
      <c r="D1099" s="3"/>
      <c r="E1099" s="3"/>
      <c r="F1099" s="3"/>
      <c r="G1099" s="3"/>
      <c r="H1099" s="3"/>
      <c r="I1099" s="3"/>
    </row>
    <row r="1100" spans="2:9">
      <c r="B1100" s="3"/>
      <c r="C1100" s="3"/>
      <c r="D1100" s="3"/>
      <c r="E1100" s="3"/>
      <c r="F1100" s="3"/>
      <c r="G1100" s="3"/>
      <c r="H1100" s="3"/>
      <c r="I1100" s="3"/>
    </row>
    <row r="1101" spans="2:9">
      <c r="B1101" s="3"/>
      <c r="C1101" s="3"/>
      <c r="D1101" s="3"/>
      <c r="E1101" s="3"/>
      <c r="F1101" s="3"/>
      <c r="G1101" s="3"/>
      <c r="H1101" s="3"/>
      <c r="I1101" s="3"/>
    </row>
    <row r="1102" spans="2:9">
      <c r="B1102" s="3"/>
      <c r="C1102" s="3"/>
      <c r="D1102" s="3"/>
      <c r="E1102" s="3"/>
      <c r="F1102" s="3"/>
      <c r="G1102" s="3"/>
      <c r="H1102" s="3"/>
      <c r="I1102" s="3"/>
    </row>
    <row r="1103" spans="2:9">
      <c r="B1103" s="3"/>
      <c r="C1103" s="3"/>
      <c r="D1103" s="3"/>
      <c r="E1103" s="3"/>
      <c r="F1103" s="3"/>
      <c r="G1103" s="3"/>
      <c r="H1103" s="3"/>
      <c r="I1103" s="3"/>
    </row>
    <row r="1104" spans="2:9">
      <c r="B1104" s="3"/>
      <c r="C1104" s="3"/>
      <c r="D1104" s="3"/>
      <c r="E1104" s="3"/>
      <c r="F1104" s="3"/>
      <c r="G1104" s="3"/>
      <c r="H1104" s="3"/>
      <c r="I1104" s="3"/>
    </row>
    <row r="1105" spans="2:9">
      <c r="B1105" s="3"/>
      <c r="C1105" s="3"/>
      <c r="D1105" s="3"/>
      <c r="E1105" s="3"/>
      <c r="F1105" s="3"/>
      <c r="G1105" s="3"/>
      <c r="H1105" s="3"/>
      <c r="I1105" s="3"/>
    </row>
    <row r="1106" spans="2:9">
      <c r="B1106" s="3"/>
      <c r="C1106" s="3"/>
      <c r="D1106" s="3"/>
      <c r="E1106" s="3"/>
      <c r="F1106" s="3"/>
      <c r="G1106" s="3"/>
      <c r="H1106" s="3"/>
      <c r="I1106" s="3"/>
    </row>
    <row r="1107" spans="2:9">
      <c r="B1107" s="3"/>
      <c r="C1107" s="3"/>
      <c r="D1107" s="3"/>
      <c r="E1107" s="3"/>
      <c r="F1107" s="3"/>
      <c r="G1107" s="3"/>
      <c r="H1107" s="3"/>
      <c r="I1107" s="3"/>
    </row>
    <row r="1108" spans="2:9">
      <c r="B1108" s="3"/>
      <c r="C1108" s="3"/>
      <c r="D1108" s="3"/>
      <c r="E1108" s="3"/>
      <c r="F1108" s="3"/>
      <c r="G1108" s="3"/>
      <c r="H1108" s="3"/>
      <c r="I1108" s="3"/>
    </row>
    <row r="1109" spans="2:9">
      <c r="B1109" s="3"/>
      <c r="C1109" s="3"/>
      <c r="D1109" s="3"/>
      <c r="E1109" s="3"/>
      <c r="F1109" s="3"/>
      <c r="G1109" s="3"/>
      <c r="H1109" s="3"/>
      <c r="I1109" s="3"/>
    </row>
    <row r="1110" spans="2:9">
      <c r="B1110" s="3"/>
      <c r="C1110" s="3"/>
      <c r="D1110" s="3"/>
      <c r="E1110" s="3"/>
      <c r="F1110" s="3"/>
      <c r="G1110" s="3"/>
      <c r="H1110" s="3"/>
      <c r="I1110" s="3"/>
    </row>
    <row r="1111" spans="2:9">
      <c r="B1111" s="3"/>
      <c r="C1111" s="3"/>
      <c r="D1111" s="3"/>
      <c r="E1111" s="3"/>
      <c r="F1111" s="3"/>
      <c r="G1111" s="3"/>
      <c r="H1111" s="3"/>
      <c r="I1111" s="3"/>
    </row>
    <row r="1112" spans="2:9">
      <c r="B1112" s="3"/>
      <c r="C1112" s="3"/>
      <c r="D1112" s="3"/>
      <c r="E1112" s="3"/>
      <c r="F1112" s="3"/>
      <c r="G1112" s="3"/>
      <c r="H1112" s="3"/>
      <c r="I1112" s="3"/>
    </row>
    <row r="1113" spans="2:9">
      <c r="B1113" s="3"/>
      <c r="C1113" s="3"/>
      <c r="D1113" s="3"/>
      <c r="E1113" s="3"/>
      <c r="F1113" s="3"/>
      <c r="G1113" s="3"/>
      <c r="H1113" s="3"/>
      <c r="I1113" s="3"/>
    </row>
    <row r="1114" spans="2:9">
      <c r="B1114" s="3"/>
      <c r="C1114" s="3"/>
      <c r="D1114" s="3"/>
      <c r="E1114" s="3"/>
      <c r="F1114" s="3"/>
      <c r="G1114" s="3"/>
      <c r="H1114" s="3"/>
      <c r="I1114" s="3"/>
    </row>
    <row r="1115" spans="2:9">
      <c r="B1115" s="3"/>
      <c r="C1115" s="3"/>
      <c r="D1115" s="3"/>
      <c r="E1115" s="3"/>
      <c r="F1115" s="3"/>
      <c r="G1115" s="3"/>
      <c r="H1115" s="3"/>
      <c r="I1115" s="3"/>
    </row>
    <row r="1116" spans="2:9">
      <c r="B1116" s="3"/>
      <c r="C1116" s="3"/>
      <c r="D1116" s="3"/>
      <c r="E1116" s="3"/>
      <c r="F1116" s="3"/>
      <c r="G1116" s="3"/>
      <c r="H1116" s="3"/>
      <c r="I1116" s="3"/>
    </row>
    <row r="1117" spans="2:9">
      <c r="B1117" s="3"/>
      <c r="C1117" s="3"/>
      <c r="D1117" s="3"/>
      <c r="E1117" s="3"/>
      <c r="F1117" s="3"/>
      <c r="G1117" s="3"/>
      <c r="H1117" s="3"/>
      <c r="I1117" s="3"/>
    </row>
    <row r="1118" spans="2:9">
      <c r="B1118" s="3"/>
      <c r="C1118" s="3"/>
      <c r="D1118" s="3"/>
      <c r="E1118" s="3"/>
      <c r="F1118" s="3"/>
      <c r="G1118" s="3"/>
      <c r="H1118" s="3"/>
      <c r="I1118" s="3"/>
    </row>
    <row r="1119" spans="2:9">
      <c r="B1119" s="3"/>
      <c r="C1119" s="3"/>
      <c r="D1119" s="3"/>
      <c r="E1119" s="3"/>
      <c r="F1119" s="3"/>
      <c r="G1119" s="3"/>
      <c r="H1119" s="3"/>
      <c r="I1119" s="3"/>
    </row>
    <row r="1120" spans="2:9">
      <c r="B1120" s="3"/>
      <c r="C1120" s="3"/>
      <c r="D1120" s="3"/>
      <c r="E1120" s="3"/>
      <c r="F1120" s="3"/>
      <c r="G1120" s="3"/>
      <c r="H1120" s="3"/>
      <c r="I1120" s="3"/>
    </row>
    <row r="1121" spans="2:9">
      <c r="B1121" s="3"/>
      <c r="C1121" s="3"/>
      <c r="D1121" s="3"/>
      <c r="E1121" s="3"/>
      <c r="F1121" s="3"/>
      <c r="G1121" s="3"/>
      <c r="H1121" s="3"/>
      <c r="I1121" s="3"/>
    </row>
    <row r="1122" spans="2:9">
      <c r="B1122" s="3"/>
      <c r="C1122" s="3"/>
      <c r="D1122" s="3"/>
      <c r="E1122" s="3"/>
      <c r="F1122" s="3"/>
      <c r="G1122" s="3"/>
      <c r="H1122" s="3"/>
      <c r="I1122" s="3"/>
    </row>
    <row r="1123" spans="2:9">
      <c r="B1123" s="3"/>
      <c r="C1123" s="3"/>
      <c r="D1123" s="3"/>
      <c r="E1123" s="3"/>
      <c r="F1123" s="3"/>
      <c r="G1123" s="3"/>
      <c r="H1123" s="3"/>
      <c r="I1123" s="3"/>
    </row>
    <row r="1124" spans="2:9">
      <c r="B1124" s="3"/>
      <c r="C1124" s="3"/>
      <c r="D1124" s="3"/>
      <c r="E1124" s="3"/>
      <c r="F1124" s="3"/>
      <c r="G1124" s="3"/>
      <c r="H1124" s="3"/>
      <c r="I1124" s="3"/>
    </row>
    <row r="1125" spans="2:9">
      <c r="B1125" s="3"/>
      <c r="C1125" s="3"/>
      <c r="D1125" s="3"/>
      <c r="E1125" s="3"/>
      <c r="F1125" s="3"/>
      <c r="G1125" s="3"/>
      <c r="H1125" s="3"/>
      <c r="I1125" s="3"/>
    </row>
    <row r="1126" spans="2:9">
      <c r="B1126" s="3"/>
      <c r="C1126" s="3"/>
      <c r="D1126" s="3"/>
      <c r="E1126" s="3"/>
      <c r="F1126" s="3"/>
      <c r="G1126" s="3"/>
      <c r="H1126" s="3"/>
      <c r="I1126" s="3"/>
    </row>
    <row r="1127" spans="2:9">
      <c r="B1127" s="3"/>
      <c r="C1127" s="3"/>
      <c r="D1127" s="3"/>
      <c r="E1127" s="3"/>
      <c r="F1127" s="3"/>
      <c r="G1127" s="3"/>
      <c r="H1127" s="3"/>
      <c r="I1127" s="3"/>
    </row>
    <row r="1128" spans="2:9">
      <c r="B1128" s="3"/>
      <c r="C1128" s="3"/>
      <c r="D1128" s="3"/>
      <c r="E1128" s="3"/>
      <c r="F1128" s="3"/>
      <c r="G1128" s="3"/>
      <c r="H1128" s="3"/>
      <c r="I1128" s="3"/>
    </row>
    <row r="1129" spans="2:9">
      <c r="B1129" s="3"/>
      <c r="C1129" s="3"/>
      <c r="D1129" s="3"/>
      <c r="E1129" s="3"/>
      <c r="F1129" s="3"/>
      <c r="G1129" s="3"/>
      <c r="H1129" s="3"/>
      <c r="I1129" s="3"/>
    </row>
    <row r="1130" spans="2:9">
      <c r="B1130" s="3"/>
      <c r="C1130" s="3"/>
      <c r="D1130" s="3"/>
      <c r="E1130" s="3"/>
      <c r="F1130" s="3"/>
      <c r="G1130" s="3"/>
      <c r="H1130" s="3"/>
      <c r="I1130" s="3"/>
    </row>
    <row r="1131" spans="2:9">
      <c r="B1131" s="3"/>
      <c r="C1131" s="3"/>
      <c r="D1131" s="3"/>
      <c r="E1131" s="3"/>
      <c r="F1131" s="3"/>
      <c r="G1131" s="3"/>
      <c r="H1131" s="3"/>
      <c r="I1131" s="3"/>
    </row>
    <row r="1132" spans="2:9">
      <c r="B1132" s="3"/>
      <c r="C1132" s="3"/>
      <c r="D1132" s="3"/>
      <c r="E1132" s="3"/>
      <c r="F1132" s="3"/>
      <c r="G1132" s="3"/>
      <c r="H1132" s="3"/>
      <c r="I1132" s="3"/>
    </row>
    <row r="1133" spans="2:9">
      <c r="B1133" s="3"/>
      <c r="C1133" s="3"/>
      <c r="D1133" s="3"/>
      <c r="E1133" s="3"/>
      <c r="F1133" s="3"/>
      <c r="G1133" s="3"/>
      <c r="H1133" s="3"/>
      <c r="I1133" s="3"/>
    </row>
    <row r="1134" spans="2:9">
      <c r="B1134" s="3"/>
      <c r="C1134" s="3"/>
      <c r="D1134" s="3"/>
      <c r="E1134" s="3"/>
      <c r="F1134" s="3"/>
      <c r="G1134" s="3"/>
      <c r="H1134" s="3"/>
      <c r="I1134" s="3"/>
    </row>
    <row r="1135" spans="2:9">
      <c r="B1135" s="3"/>
      <c r="C1135" s="3"/>
      <c r="D1135" s="3"/>
      <c r="E1135" s="3"/>
      <c r="F1135" s="3"/>
      <c r="G1135" s="3"/>
      <c r="H1135" s="3"/>
      <c r="I1135" s="3"/>
    </row>
    <row r="1136" spans="2:9">
      <c r="B1136" s="3"/>
      <c r="C1136" s="3"/>
      <c r="D1136" s="3"/>
      <c r="E1136" s="3"/>
      <c r="F1136" s="3"/>
      <c r="G1136" s="3"/>
      <c r="H1136" s="3"/>
      <c r="I1136" s="3"/>
    </row>
    <row r="1137" spans="2:9">
      <c r="B1137" s="3"/>
      <c r="C1137" s="3"/>
      <c r="D1137" s="3"/>
      <c r="E1137" s="3"/>
      <c r="F1137" s="3"/>
      <c r="G1137" s="3"/>
      <c r="H1137" s="3"/>
      <c r="I1137" s="3"/>
    </row>
    <row r="1138" spans="2:9">
      <c r="B1138" s="3"/>
      <c r="C1138" s="3"/>
      <c r="D1138" s="3"/>
      <c r="E1138" s="3"/>
      <c r="F1138" s="3"/>
      <c r="G1138" s="3"/>
      <c r="H1138" s="3"/>
      <c r="I1138" s="3"/>
    </row>
    <row r="1139" spans="2:9">
      <c r="B1139" s="3"/>
      <c r="C1139" s="3"/>
      <c r="D1139" s="3"/>
      <c r="E1139" s="3"/>
      <c r="F1139" s="3"/>
      <c r="G1139" s="3"/>
      <c r="H1139" s="3"/>
      <c r="I1139" s="3"/>
    </row>
    <row r="1140" spans="2:9">
      <c r="B1140" s="3"/>
      <c r="C1140" s="3"/>
      <c r="D1140" s="3"/>
      <c r="E1140" s="3"/>
      <c r="F1140" s="3"/>
      <c r="G1140" s="3"/>
      <c r="H1140" s="3"/>
      <c r="I1140" s="3"/>
    </row>
    <row r="1141" spans="2:9">
      <c r="B1141" s="3"/>
      <c r="C1141" s="3"/>
      <c r="D1141" s="3"/>
      <c r="E1141" s="3"/>
      <c r="F1141" s="3"/>
      <c r="G1141" s="3"/>
      <c r="H1141" s="3"/>
      <c r="I1141" s="3"/>
    </row>
    <row r="1142" spans="2:9">
      <c r="B1142" s="3"/>
      <c r="C1142" s="3"/>
      <c r="D1142" s="3"/>
      <c r="E1142" s="3"/>
      <c r="F1142" s="3"/>
      <c r="G1142" s="3"/>
      <c r="H1142" s="3"/>
      <c r="I1142" s="3"/>
    </row>
    <row r="1143" spans="2:9">
      <c r="B1143" s="3"/>
      <c r="C1143" s="3"/>
      <c r="D1143" s="3"/>
      <c r="E1143" s="3"/>
      <c r="F1143" s="3"/>
      <c r="G1143" s="3"/>
      <c r="H1143" s="3"/>
      <c r="I1143" s="3"/>
    </row>
    <row r="1144" spans="2:9">
      <c r="B1144" s="3"/>
      <c r="C1144" s="3"/>
      <c r="D1144" s="3"/>
      <c r="E1144" s="3"/>
      <c r="F1144" s="3"/>
      <c r="G1144" s="3"/>
      <c r="H1144" s="3"/>
      <c r="I1144" s="3"/>
    </row>
    <row r="1145" spans="2:9">
      <c r="B1145" s="3"/>
      <c r="C1145" s="3"/>
      <c r="D1145" s="3"/>
      <c r="E1145" s="3"/>
      <c r="F1145" s="3"/>
      <c r="G1145" s="3"/>
      <c r="H1145" s="3"/>
      <c r="I1145" s="3"/>
    </row>
    <row r="1146" spans="2:9">
      <c r="B1146" s="3"/>
      <c r="C1146" s="3"/>
      <c r="D1146" s="3"/>
      <c r="E1146" s="3"/>
      <c r="F1146" s="3"/>
      <c r="G1146" s="3"/>
      <c r="H1146" s="3"/>
      <c r="I1146" s="3"/>
    </row>
    <row r="1147" spans="2:9">
      <c r="B1147" s="3"/>
      <c r="C1147" s="3"/>
      <c r="D1147" s="3"/>
      <c r="E1147" s="3"/>
      <c r="F1147" s="3"/>
      <c r="G1147" s="3"/>
      <c r="H1147" s="3"/>
      <c r="I1147" s="3"/>
    </row>
    <row r="1148" spans="2:9">
      <c r="B1148" s="3"/>
      <c r="C1148" s="3"/>
      <c r="D1148" s="3"/>
      <c r="E1148" s="3"/>
      <c r="F1148" s="3"/>
      <c r="G1148" s="3"/>
      <c r="H1148" s="3"/>
      <c r="I1148" s="3"/>
    </row>
    <row r="1149" spans="2:9">
      <c r="B1149" s="3"/>
      <c r="C1149" s="3"/>
      <c r="D1149" s="3"/>
      <c r="E1149" s="3"/>
      <c r="F1149" s="3"/>
      <c r="G1149" s="3"/>
      <c r="H1149" s="3"/>
      <c r="I1149" s="3"/>
    </row>
    <row r="1150" spans="2:9">
      <c r="B1150" s="3"/>
      <c r="C1150" s="3"/>
      <c r="D1150" s="3"/>
      <c r="E1150" s="3"/>
      <c r="F1150" s="3"/>
      <c r="G1150" s="3"/>
      <c r="H1150" s="3"/>
      <c r="I1150" s="3"/>
    </row>
    <row r="1151" spans="2:9">
      <c r="B1151" s="3"/>
      <c r="C1151" s="3"/>
      <c r="D1151" s="3"/>
      <c r="E1151" s="3"/>
      <c r="F1151" s="3"/>
      <c r="G1151" s="3"/>
      <c r="H1151" s="3"/>
      <c r="I1151" s="3"/>
    </row>
    <row r="1152" spans="2:9">
      <c r="B1152" s="3"/>
      <c r="C1152" s="3"/>
      <c r="D1152" s="3"/>
      <c r="E1152" s="3"/>
      <c r="F1152" s="3"/>
      <c r="G1152" s="3"/>
      <c r="H1152" s="3"/>
      <c r="I1152" s="3"/>
    </row>
    <row r="1153" spans="2:9">
      <c r="B1153" s="3"/>
      <c r="C1153" s="3"/>
      <c r="D1153" s="3"/>
      <c r="E1153" s="3"/>
      <c r="F1153" s="3"/>
      <c r="G1153" s="3"/>
      <c r="H1153" s="3"/>
      <c r="I1153" s="3"/>
    </row>
    <row r="1154" spans="2:9">
      <c r="B1154" s="3"/>
      <c r="C1154" s="3"/>
      <c r="D1154" s="3"/>
      <c r="E1154" s="3"/>
      <c r="F1154" s="3"/>
      <c r="G1154" s="3"/>
      <c r="H1154" s="3"/>
      <c r="I1154" s="3"/>
    </row>
    <row r="1155" spans="2:9">
      <c r="B1155" s="3"/>
      <c r="C1155" s="3"/>
      <c r="D1155" s="3"/>
      <c r="E1155" s="3"/>
      <c r="F1155" s="3"/>
      <c r="G1155" s="3"/>
      <c r="H1155" s="3"/>
      <c r="I1155" s="3"/>
    </row>
    <row r="1156" spans="2:9">
      <c r="B1156" s="3"/>
      <c r="C1156" s="3"/>
      <c r="D1156" s="3"/>
      <c r="E1156" s="3"/>
      <c r="F1156" s="3"/>
      <c r="G1156" s="3"/>
      <c r="H1156" s="3"/>
      <c r="I1156" s="3"/>
    </row>
    <row r="1157" spans="2:9">
      <c r="B1157" s="3"/>
      <c r="C1157" s="3"/>
      <c r="D1157" s="3"/>
      <c r="E1157" s="3"/>
      <c r="F1157" s="3"/>
      <c r="G1157" s="3"/>
      <c r="H1157" s="3"/>
      <c r="I1157" s="3"/>
    </row>
    <row r="1158" spans="2:9">
      <c r="B1158" s="3"/>
      <c r="C1158" s="3"/>
      <c r="D1158" s="3"/>
      <c r="E1158" s="3"/>
      <c r="F1158" s="3"/>
      <c r="G1158" s="3"/>
      <c r="H1158" s="3"/>
      <c r="I1158" s="3"/>
    </row>
    <row r="1159" spans="2:9">
      <c r="B1159" s="3"/>
      <c r="C1159" s="3"/>
      <c r="D1159" s="3"/>
      <c r="E1159" s="3"/>
      <c r="F1159" s="3"/>
      <c r="G1159" s="3"/>
      <c r="H1159" s="3"/>
      <c r="I1159" s="3"/>
    </row>
    <row r="1160" spans="2:9">
      <c r="B1160" s="3"/>
      <c r="C1160" s="3"/>
      <c r="D1160" s="3"/>
      <c r="E1160" s="3"/>
      <c r="F1160" s="3"/>
      <c r="G1160" s="3"/>
      <c r="H1160" s="3"/>
      <c r="I1160" s="3"/>
    </row>
    <row r="1161" spans="2:9">
      <c r="B1161" s="3"/>
      <c r="C1161" s="3"/>
      <c r="D1161" s="3"/>
      <c r="E1161" s="3"/>
      <c r="F1161" s="3"/>
      <c r="G1161" s="3"/>
      <c r="H1161" s="3"/>
      <c r="I1161" s="3"/>
    </row>
    <row r="1162" spans="2:9">
      <c r="B1162" s="3"/>
      <c r="C1162" s="3"/>
      <c r="D1162" s="3"/>
      <c r="E1162" s="3"/>
      <c r="F1162" s="3"/>
      <c r="G1162" s="3"/>
      <c r="H1162" s="3"/>
      <c r="I1162" s="3"/>
    </row>
    <row r="1163" spans="2:9">
      <c r="B1163" s="3"/>
      <c r="C1163" s="3"/>
      <c r="D1163" s="3"/>
      <c r="E1163" s="3"/>
      <c r="F1163" s="3"/>
      <c r="G1163" s="3"/>
      <c r="H1163" s="3"/>
      <c r="I1163" s="3"/>
    </row>
    <row r="1164" spans="2:9">
      <c r="B1164" s="3"/>
      <c r="C1164" s="3"/>
      <c r="D1164" s="3"/>
      <c r="E1164" s="3"/>
      <c r="F1164" s="3"/>
      <c r="G1164" s="3"/>
      <c r="H1164" s="3"/>
      <c r="I1164" s="3"/>
    </row>
    <row r="1165" spans="2:9">
      <c r="B1165" s="3"/>
      <c r="C1165" s="3"/>
      <c r="D1165" s="3"/>
      <c r="E1165" s="3"/>
      <c r="F1165" s="3"/>
      <c r="G1165" s="3"/>
      <c r="H1165" s="3"/>
      <c r="I1165" s="3"/>
    </row>
    <row r="1166" spans="2:9">
      <c r="B1166" s="3"/>
      <c r="C1166" s="3"/>
      <c r="D1166" s="3"/>
      <c r="E1166" s="3"/>
      <c r="F1166" s="3"/>
      <c r="G1166" s="3"/>
      <c r="H1166" s="3"/>
      <c r="I1166" s="3"/>
    </row>
    <row r="1167" spans="2:9">
      <c r="B1167" s="3"/>
      <c r="C1167" s="3"/>
      <c r="D1167" s="3"/>
      <c r="E1167" s="3"/>
      <c r="F1167" s="3"/>
      <c r="G1167" s="3"/>
      <c r="H1167" s="3"/>
      <c r="I1167" s="3"/>
    </row>
    <row r="1168" spans="2:9">
      <c r="B1168" s="3"/>
      <c r="C1168" s="3"/>
      <c r="D1168" s="3"/>
      <c r="E1168" s="3"/>
      <c r="F1168" s="3"/>
      <c r="G1168" s="3"/>
      <c r="H1168" s="3"/>
      <c r="I1168" s="3"/>
    </row>
    <row r="1169" spans="2:9">
      <c r="B1169" s="3"/>
      <c r="C1169" s="3"/>
      <c r="D1169" s="3"/>
      <c r="E1169" s="3"/>
      <c r="F1169" s="3"/>
      <c r="G1169" s="3"/>
      <c r="H1169" s="3"/>
      <c r="I1169" s="3"/>
    </row>
    <row r="1170" spans="2:9">
      <c r="B1170" s="3"/>
      <c r="C1170" s="3"/>
      <c r="D1170" s="3"/>
      <c r="E1170" s="3"/>
      <c r="F1170" s="3"/>
      <c r="G1170" s="3"/>
      <c r="H1170" s="3"/>
      <c r="I1170" s="3"/>
    </row>
    <row r="1171" spans="2:9">
      <c r="B1171" s="3"/>
      <c r="C1171" s="3"/>
      <c r="D1171" s="3"/>
      <c r="E1171" s="3"/>
      <c r="F1171" s="3"/>
      <c r="G1171" s="3"/>
      <c r="H1171" s="3"/>
      <c r="I1171" s="3"/>
    </row>
    <row r="1172" spans="2:9">
      <c r="B1172" s="3"/>
      <c r="C1172" s="3"/>
      <c r="D1172" s="3"/>
      <c r="E1172" s="3"/>
      <c r="F1172" s="3"/>
      <c r="G1172" s="3"/>
      <c r="H1172" s="3"/>
      <c r="I1172" s="3"/>
    </row>
    <row r="1173" spans="2:9">
      <c r="B1173" s="3"/>
      <c r="C1173" s="3"/>
      <c r="D1173" s="3"/>
      <c r="E1173" s="3"/>
      <c r="F1173" s="3"/>
      <c r="G1173" s="3"/>
      <c r="H1173" s="3"/>
      <c r="I1173" s="3"/>
    </row>
    <row r="1174" spans="2:9">
      <c r="B1174" s="3"/>
      <c r="C1174" s="3"/>
      <c r="D1174" s="3"/>
      <c r="E1174" s="3"/>
      <c r="F1174" s="3"/>
      <c r="G1174" s="3"/>
      <c r="H1174" s="3"/>
      <c r="I1174" s="3"/>
    </row>
    <row r="1175" spans="2:9">
      <c r="B1175" s="3"/>
      <c r="C1175" s="3"/>
      <c r="D1175" s="3"/>
      <c r="E1175" s="3"/>
      <c r="F1175" s="3"/>
      <c r="G1175" s="3"/>
      <c r="H1175" s="3"/>
      <c r="I1175" s="3"/>
    </row>
    <row r="1176" spans="2:9">
      <c r="B1176" s="3"/>
      <c r="C1176" s="3"/>
      <c r="D1176" s="3"/>
      <c r="E1176" s="3"/>
      <c r="F1176" s="3"/>
      <c r="G1176" s="3"/>
      <c r="H1176" s="3"/>
      <c r="I1176" s="3"/>
    </row>
    <row r="1177" spans="2:9">
      <c r="B1177" s="3"/>
      <c r="C1177" s="3"/>
      <c r="D1177" s="3"/>
      <c r="E1177" s="3"/>
      <c r="F1177" s="3"/>
      <c r="G1177" s="3"/>
      <c r="H1177" s="3"/>
      <c r="I1177" s="3"/>
    </row>
    <row r="1178" spans="2:9">
      <c r="B1178" s="3"/>
      <c r="C1178" s="3"/>
      <c r="D1178" s="3"/>
      <c r="E1178" s="3"/>
      <c r="F1178" s="3"/>
      <c r="G1178" s="3"/>
      <c r="H1178" s="3"/>
      <c r="I1178" s="3"/>
    </row>
    <row r="1179" spans="2:9">
      <c r="B1179" s="3"/>
      <c r="C1179" s="3"/>
      <c r="D1179" s="3"/>
      <c r="E1179" s="3"/>
      <c r="F1179" s="3"/>
      <c r="G1179" s="3"/>
      <c r="H1179" s="3"/>
      <c r="I1179" s="3"/>
    </row>
    <row r="1180" spans="2:9">
      <c r="B1180" s="3"/>
      <c r="C1180" s="3"/>
      <c r="D1180" s="3"/>
      <c r="E1180" s="3"/>
      <c r="F1180" s="3"/>
      <c r="G1180" s="3"/>
      <c r="H1180" s="3"/>
      <c r="I1180" s="3"/>
    </row>
    <row r="1181" spans="2:9">
      <c r="B1181" s="3"/>
      <c r="C1181" s="3"/>
      <c r="D1181" s="3"/>
      <c r="E1181" s="3"/>
      <c r="F1181" s="3"/>
      <c r="G1181" s="3"/>
      <c r="H1181" s="3"/>
      <c r="I1181" s="3"/>
    </row>
    <row r="1182" spans="2:9">
      <c r="B1182" s="3"/>
      <c r="C1182" s="3"/>
      <c r="D1182" s="3"/>
      <c r="E1182" s="3"/>
      <c r="F1182" s="3"/>
      <c r="G1182" s="3"/>
      <c r="H1182" s="3"/>
      <c r="I1182" s="3"/>
    </row>
    <row r="1183" spans="2:9">
      <c r="B1183" s="3"/>
      <c r="C1183" s="3"/>
      <c r="D1183" s="3"/>
      <c r="E1183" s="3"/>
      <c r="F1183" s="3"/>
      <c r="G1183" s="3"/>
      <c r="H1183" s="3"/>
      <c r="I1183" s="3"/>
    </row>
    <row r="1184" spans="2:9">
      <c r="B1184" s="3"/>
      <c r="C1184" s="3"/>
      <c r="D1184" s="3"/>
      <c r="E1184" s="3"/>
      <c r="F1184" s="3"/>
      <c r="G1184" s="3"/>
      <c r="H1184" s="3"/>
      <c r="I1184" s="3"/>
    </row>
    <row r="1185" spans="2:9">
      <c r="B1185" s="3"/>
      <c r="C1185" s="3"/>
      <c r="D1185" s="3"/>
      <c r="E1185" s="3"/>
      <c r="F1185" s="3"/>
      <c r="G1185" s="3"/>
      <c r="H1185" s="3"/>
      <c r="I1185" s="3"/>
    </row>
    <row r="1186" spans="2:9">
      <c r="B1186" s="3"/>
      <c r="C1186" s="3"/>
      <c r="D1186" s="3"/>
      <c r="E1186" s="3"/>
      <c r="F1186" s="3"/>
      <c r="G1186" s="3"/>
      <c r="H1186" s="3"/>
      <c r="I1186" s="3"/>
    </row>
    <row r="1187" spans="2:9">
      <c r="B1187" s="3"/>
      <c r="C1187" s="3"/>
      <c r="D1187" s="3"/>
      <c r="E1187" s="3"/>
      <c r="F1187" s="3"/>
      <c r="G1187" s="3"/>
      <c r="H1187" s="3"/>
      <c r="I1187" s="3"/>
    </row>
    <row r="1188" spans="2:9">
      <c r="B1188" s="3"/>
      <c r="C1188" s="3"/>
      <c r="D1188" s="3"/>
      <c r="E1188" s="3"/>
      <c r="F1188" s="3"/>
      <c r="G1188" s="3"/>
      <c r="H1188" s="3"/>
      <c r="I1188" s="3"/>
    </row>
    <row r="1189" spans="2:9">
      <c r="B1189" s="3"/>
      <c r="C1189" s="3"/>
      <c r="D1189" s="3"/>
      <c r="E1189" s="3"/>
      <c r="F1189" s="3"/>
      <c r="G1189" s="3"/>
      <c r="H1189" s="3"/>
      <c r="I1189" s="3"/>
    </row>
    <row r="1190" spans="2:9">
      <c r="B1190" s="3"/>
      <c r="C1190" s="3"/>
      <c r="D1190" s="3"/>
      <c r="E1190" s="3"/>
      <c r="F1190" s="3"/>
      <c r="G1190" s="3"/>
      <c r="H1190" s="3"/>
      <c r="I1190" s="3"/>
    </row>
    <row r="1191" spans="2:9">
      <c r="B1191" s="3"/>
      <c r="C1191" s="3"/>
      <c r="D1191" s="3"/>
      <c r="E1191" s="3"/>
      <c r="F1191" s="3"/>
      <c r="G1191" s="3"/>
      <c r="H1191" s="3"/>
      <c r="I1191" s="3"/>
    </row>
    <row r="1192" spans="2:9">
      <c r="B1192" s="3"/>
      <c r="C1192" s="3"/>
      <c r="D1192" s="3"/>
      <c r="E1192" s="3"/>
      <c r="F1192" s="3"/>
      <c r="G1192" s="3"/>
      <c r="H1192" s="3"/>
      <c r="I1192" s="3"/>
    </row>
    <row r="1193" spans="2:9">
      <c r="B1193" s="3"/>
      <c r="C1193" s="3"/>
      <c r="D1193" s="3"/>
      <c r="E1193" s="3"/>
      <c r="F1193" s="3"/>
      <c r="G1193" s="3"/>
      <c r="H1193" s="3"/>
      <c r="I1193" s="3"/>
    </row>
    <row r="1194" spans="2:9">
      <c r="B1194" s="3"/>
      <c r="C1194" s="3"/>
      <c r="D1194" s="3"/>
      <c r="E1194" s="3"/>
      <c r="F1194" s="3"/>
      <c r="G1194" s="3"/>
      <c r="H1194" s="3"/>
      <c r="I1194" s="3"/>
    </row>
    <row r="1195" spans="2:9">
      <c r="B1195" s="3"/>
      <c r="C1195" s="3"/>
      <c r="D1195" s="3"/>
      <c r="E1195" s="3"/>
      <c r="F1195" s="3"/>
      <c r="G1195" s="3"/>
      <c r="H1195" s="3"/>
      <c r="I1195" s="3"/>
    </row>
    <row r="1196" spans="2:9">
      <c r="B1196" s="3"/>
      <c r="C1196" s="3"/>
      <c r="D1196" s="3"/>
      <c r="E1196" s="3"/>
      <c r="F1196" s="3"/>
      <c r="G1196" s="3"/>
      <c r="H1196" s="3"/>
      <c r="I1196" s="3"/>
    </row>
    <row r="1197" spans="2:9">
      <c r="B1197" s="3"/>
      <c r="C1197" s="3"/>
      <c r="D1197" s="3"/>
      <c r="E1197" s="3"/>
      <c r="F1197" s="3"/>
      <c r="G1197" s="3"/>
      <c r="H1197" s="3"/>
      <c r="I1197" s="3"/>
    </row>
    <row r="1198" spans="2:9">
      <c r="B1198" s="3"/>
      <c r="C1198" s="3"/>
      <c r="D1198" s="3"/>
      <c r="E1198" s="3"/>
      <c r="F1198" s="3"/>
      <c r="G1198" s="3"/>
      <c r="H1198" s="3"/>
      <c r="I1198" s="3"/>
    </row>
    <row r="1199" spans="2:9">
      <c r="B1199" s="3"/>
      <c r="C1199" s="3"/>
      <c r="D1199" s="3"/>
      <c r="E1199" s="3"/>
      <c r="F1199" s="3"/>
      <c r="G1199" s="3"/>
      <c r="H1199" s="3"/>
      <c r="I1199" s="3"/>
    </row>
    <row r="1200" spans="2:9">
      <c r="B1200" s="3"/>
      <c r="C1200" s="3"/>
      <c r="D1200" s="3"/>
      <c r="E1200" s="3"/>
      <c r="F1200" s="3"/>
      <c r="G1200" s="3"/>
      <c r="H1200" s="3"/>
      <c r="I1200" s="3"/>
    </row>
    <row r="1201" spans="2:9">
      <c r="B1201" s="3"/>
      <c r="C1201" s="3"/>
      <c r="D1201" s="3"/>
      <c r="E1201" s="3"/>
      <c r="F1201" s="3"/>
      <c r="G1201" s="3"/>
      <c r="H1201" s="3"/>
      <c r="I1201" s="3"/>
    </row>
    <row r="1202" spans="2:9">
      <c r="B1202" s="3"/>
      <c r="C1202" s="3"/>
      <c r="D1202" s="3"/>
      <c r="E1202" s="3"/>
      <c r="F1202" s="3"/>
      <c r="G1202" s="3"/>
      <c r="H1202" s="3"/>
      <c r="I1202" s="3"/>
    </row>
    <row r="1203" spans="2:9">
      <c r="B1203" s="3"/>
      <c r="C1203" s="3"/>
      <c r="D1203" s="3"/>
      <c r="E1203" s="3"/>
      <c r="F1203" s="3"/>
      <c r="G1203" s="3"/>
      <c r="H1203" s="3"/>
      <c r="I1203" s="3"/>
    </row>
    <row r="1204" spans="2:9">
      <c r="B1204" s="3"/>
      <c r="C1204" s="3"/>
      <c r="D1204" s="3"/>
      <c r="E1204" s="3"/>
      <c r="F1204" s="3"/>
      <c r="G1204" s="3"/>
      <c r="H1204" s="3"/>
      <c r="I1204" s="3"/>
    </row>
    <row r="1205" spans="2:9">
      <c r="B1205" s="3"/>
      <c r="C1205" s="3"/>
      <c r="D1205" s="3"/>
      <c r="E1205" s="3"/>
      <c r="F1205" s="3"/>
      <c r="G1205" s="3"/>
      <c r="H1205" s="3"/>
      <c r="I1205" s="3"/>
    </row>
    <row r="1206" spans="2:9">
      <c r="B1206" s="3"/>
      <c r="C1206" s="3"/>
      <c r="D1206" s="3"/>
      <c r="E1206" s="3"/>
      <c r="F1206" s="3"/>
      <c r="G1206" s="3"/>
      <c r="H1206" s="3"/>
      <c r="I1206" s="3"/>
    </row>
    <row r="1207" spans="2:9">
      <c r="B1207" s="3"/>
      <c r="C1207" s="3"/>
      <c r="D1207" s="3"/>
      <c r="E1207" s="3"/>
      <c r="F1207" s="3"/>
      <c r="G1207" s="3"/>
      <c r="H1207" s="3"/>
      <c r="I1207" s="3"/>
    </row>
    <row r="1208" spans="2:9">
      <c r="B1208" s="3"/>
      <c r="C1208" s="3"/>
      <c r="D1208" s="3"/>
      <c r="E1208" s="3"/>
      <c r="F1208" s="3"/>
      <c r="G1208" s="3"/>
      <c r="H1208" s="3"/>
      <c r="I1208" s="3"/>
    </row>
    <row r="1209" spans="2:9">
      <c r="B1209" s="3"/>
      <c r="C1209" s="3"/>
      <c r="D1209" s="3"/>
      <c r="E1209" s="3"/>
      <c r="F1209" s="3"/>
      <c r="G1209" s="3"/>
      <c r="H1209" s="3"/>
      <c r="I1209" s="3"/>
    </row>
    <row r="1210" spans="2:9">
      <c r="B1210" s="3"/>
      <c r="C1210" s="3"/>
      <c r="D1210" s="3"/>
      <c r="E1210" s="3"/>
      <c r="F1210" s="3"/>
      <c r="G1210" s="3"/>
      <c r="H1210" s="3"/>
      <c r="I1210" s="3"/>
    </row>
    <row r="1211" spans="2:9">
      <c r="B1211" s="3"/>
      <c r="C1211" s="3"/>
      <c r="D1211" s="3"/>
      <c r="E1211" s="3"/>
      <c r="F1211" s="3"/>
      <c r="G1211" s="3"/>
      <c r="H1211" s="3"/>
      <c r="I1211" s="3"/>
    </row>
    <row r="1212" spans="2:9">
      <c r="B1212" s="3"/>
      <c r="C1212" s="3"/>
      <c r="D1212" s="3"/>
      <c r="E1212" s="3"/>
      <c r="F1212" s="3"/>
      <c r="G1212" s="3"/>
      <c r="H1212" s="3"/>
      <c r="I1212" s="3"/>
    </row>
    <row r="1213" spans="2:9">
      <c r="B1213" s="3"/>
      <c r="C1213" s="3"/>
      <c r="D1213" s="3"/>
      <c r="E1213" s="3"/>
      <c r="F1213" s="3"/>
      <c r="G1213" s="3"/>
      <c r="H1213" s="3"/>
      <c r="I1213" s="3"/>
    </row>
    <row r="1214" spans="2:9">
      <c r="B1214" s="3"/>
      <c r="C1214" s="3"/>
      <c r="D1214" s="3"/>
      <c r="E1214" s="3"/>
      <c r="F1214" s="3"/>
      <c r="G1214" s="3"/>
      <c r="H1214" s="3"/>
      <c r="I1214" s="3"/>
    </row>
    <row r="1215" spans="2:9">
      <c r="B1215" s="3"/>
      <c r="C1215" s="3"/>
      <c r="D1215" s="3"/>
      <c r="E1215" s="3"/>
      <c r="F1215" s="3"/>
      <c r="G1215" s="3"/>
      <c r="H1215" s="3"/>
      <c r="I1215" s="3"/>
    </row>
    <row r="1216" spans="2:9">
      <c r="B1216" s="3"/>
      <c r="C1216" s="3"/>
      <c r="D1216" s="3"/>
      <c r="E1216" s="3"/>
      <c r="F1216" s="3"/>
      <c r="G1216" s="3"/>
      <c r="H1216" s="3"/>
      <c r="I1216" s="3"/>
    </row>
    <row r="1217" spans="2:9">
      <c r="B1217" s="3"/>
      <c r="C1217" s="3"/>
      <c r="D1217" s="3"/>
      <c r="E1217" s="3"/>
      <c r="F1217" s="3"/>
      <c r="G1217" s="3"/>
      <c r="H1217" s="3"/>
      <c r="I1217" s="3"/>
    </row>
    <row r="1218" spans="2:9">
      <c r="B1218" s="3"/>
      <c r="C1218" s="3"/>
      <c r="D1218" s="3"/>
      <c r="E1218" s="3"/>
      <c r="F1218" s="3"/>
      <c r="G1218" s="3"/>
      <c r="H1218" s="3"/>
      <c r="I1218" s="3"/>
    </row>
    <row r="1219" spans="2:9">
      <c r="B1219" s="3"/>
      <c r="C1219" s="3"/>
      <c r="D1219" s="3"/>
      <c r="E1219" s="3"/>
      <c r="F1219" s="3"/>
      <c r="G1219" s="3"/>
      <c r="H1219" s="3"/>
      <c r="I1219" s="3"/>
    </row>
    <row r="1220" spans="2:9">
      <c r="B1220" s="3"/>
      <c r="C1220" s="3"/>
      <c r="D1220" s="3"/>
      <c r="E1220" s="3"/>
      <c r="F1220" s="3"/>
      <c r="G1220" s="3"/>
      <c r="H1220" s="3"/>
      <c r="I1220" s="3"/>
    </row>
    <row r="1221" spans="2:9">
      <c r="B1221" s="3"/>
      <c r="C1221" s="3"/>
      <c r="D1221" s="3"/>
      <c r="E1221" s="3"/>
      <c r="F1221" s="3"/>
      <c r="G1221" s="3"/>
      <c r="H1221" s="3"/>
      <c r="I1221" s="3"/>
    </row>
    <row r="1222" spans="2:9">
      <c r="B1222" s="3"/>
      <c r="C1222" s="3"/>
      <c r="D1222" s="3"/>
      <c r="E1222" s="3"/>
      <c r="F1222" s="3"/>
      <c r="G1222" s="3"/>
      <c r="H1222" s="3"/>
      <c r="I1222" s="3"/>
    </row>
    <row r="1223" spans="2:9">
      <c r="B1223" s="3"/>
      <c r="C1223" s="3"/>
      <c r="D1223" s="3"/>
      <c r="E1223" s="3"/>
      <c r="F1223" s="3"/>
      <c r="G1223" s="3"/>
      <c r="H1223" s="3"/>
      <c r="I1223" s="3"/>
    </row>
    <row r="1224" spans="2:9">
      <c r="B1224" s="3"/>
      <c r="C1224" s="3"/>
      <c r="D1224" s="3"/>
      <c r="E1224" s="3"/>
      <c r="F1224" s="3"/>
      <c r="G1224" s="3"/>
      <c r="H1224" s="3"/>
      <c r="I1224" s="3"/>
    </row>
    <row r="1225" spans="2:9">
      <c r="B1225" s="3"/>
      <c r="C1225" s="3"/>
      <c r="D1225" s="3"/>
      <c r="E1225" s="3"/>
      <c r="F1225" s="3"/>
      <c r="G1225" s="3"/>
      <c r="H1225" s="3"/>
      <c r="I1225" s="3"/>
    </row>
    <row r="1226" spans="2:9">
      <c r="B1226" s="3"/>
      <c r="C1226" s="3"/>
      <c r="D1226" s="3"/>
      <c r="E1226" s="3"/>
      <c r="F1226" s="3"/>
      <c r="G1226" s="3"/>
      <c r="H1226" s="3"/>
      <c r="I1226" s="3"/>
    </row>
    <row r="1227" spans="2:9">
      <c r="B1227" s="3"/>
      <c r="C1227" s="3"/>
      <c r="D1227" s="3"/>
      <c r="E1227" s="3"/>
      <c r="F1227" s="3"/>
      <c r="G1227" s="3"/>
      <c r="H1227" s="3"/>
      <c r="I1227" s="3"/>
    </row>
    <row r="1228" spans="2:9">
      <c r="B1228" s="3"/>
      <c r="C1228" s="3"/>
      <c r="D1228" s="3"/>
      <c r="E1228" s="3"/>
      <c r="F1228" s="3"/>
      <c r="G1228" s="3"/>
      <c r="H1228" s="3"/>
      <c r="I1228" s="3"/>
    </row>
    <row r="1229" spans="2:9">
      <c r="B1229" s="3"/>
      <c r="C1229" s="3"/>
      <c r="D1229" s="3"/>
      <c r="E1229" s="3"/>
      <c r="F1229" s="3"/>
      <c r="G1229" s="3"/>
      <c r="H1229" s="3"/>
      <c r="I1229" s="3"/>
    </row>
    <row r="1230" spans="2:9">
      <c r="B1230" s="3"/>
      <c r="C1230" s="3"/>
      <c r="D1230" s="3"/>
      <c r="E1230" s="3"/>
      <c r="F1230" s="3"/>
      <c r="G1230" s="3"/>
      <c r="H1230" s="3"/>
      <c r="I1230" s="3"/>
    </row>
    <row r="1231" spans="2:9">
      <c r="B1231" s="3"/>
      <c r="C1231" s="3"/>
      <c r="D1231" s="3"/>
      <c r="E1231" s="3"/>
      <c r="F1231" s="3"/>
      <c r="G1231" s="3"/>
      <c r="H1231" s="3"/>
      <c r="I1231" s="3"/>
    </row>
    <row r="1232" spans="2:9">
      <c r="B1232" s="3"/>
      <c r="C1232" s="3"/>
      <c r="D1232" s="3"/>
      <c r="E1232" s="3"/>
      <c r="F1232" s="3"/>
      <c r="G1232" s="3"/>
      <c r="H1232" s="3"/>
      <c r="I1232" s="3"/>
    </row>
    <row r="1233" spans="2:9">
      <c r="B1233" s="3"/>
      <c r="C1233" s="3"/>
      <c r="D1233" s="3"/>
      <c r="E1233" s="3"/>
      <c r="F1233" s="3"/>
      <c r="G1233" s="3"/>
      <c r="H1233" s="3"/>
      <c r="I1233" s="3"/>
    </row>
    <row r="1234" spans="2:9">
      <c r="B1234" s="3"/>
      <c r="C1234" s="3"/>
      <c r="D1234" s="3"/>
      <c r="E1234" s="3"/>
      <c r="F1234" s="3"/>
      <c r="G1234" s="3"/>
      <c r="H1234" s="3"/>
      <c r="I1234" s="3"/>
    </row>
    <row r="1235" spans="2:9">
      <c r="B1235" s="3"/>
      <c r="C1235" s="3"/>
      <c r="D1235" s="3"/>
      <c r="E1235" s="3"/>
      <c r="F1235" s="3"/>
      <c r="G1235" s="3"/>
      <c r="H1235" s="3"/>
      <c r="I1235" s="3"/>
    </row>
    <row r="1236" spans="2:9">
      <c r="B1236" s="3"/>
      <c r="C1236" s="3"/>
      <c r="D1236" s="3"/>
      <c r="E1236" s="3"/>
      <c r="F1236" s="3"/>
      <c r="G1236" s="3"/>
      <c r="H1236" s="3"/>
      <c r="I1236" s="3"/>
    </row>
    <row r="1237" spans="2:9">
      <c r="B1237" s="3"/>
      <c r="C1237" s="3"/>
      <c r="D1237" s="3"/>
      <c r="E1237" s="3"/>
      <c r="F1237" s="3"/>
      <c r="G1237" s="3"/>
      <c r="H1237" s="3"/>
      <c r="I1237" s="3"/>
    </row>
    <row r="1238" spans="2:9">
      <c r="B1238" s="3"/>
      <c r="C1238" s="3"/>
      <c r="D1238" s="3"/>
      <c r="E1238" s="3"/>
      <c r="F1238" s="3"/>
      <c r="G1238" s="3"/>
      <c r="H1238" s="3"/>
      <c r="I1238" s="3"/>
    </row>
    <row r="1239" spans="2:9">
      <c r="B1239" s="3"/>
      <c r="C1239" s="3"/>
      <c r="D1239" s="3"/>
      <c r="E1239" s="3"/>
      <c r="F1239" s="3"/>
      <c r="G1239" s="3"/>
      <c r="H1239" s="3"/>
      <c r="I1239" s="3"/>
    </row>
    <row r="1240" spans="2:9">
      <c r="B1240" s="3"/>
      <c r="C1240" s="3"/>
      <c r="D1240" s="3"/>
      <c r="E1240" s="3"/>
      <c r="F1240" s="3"/>
      <c r="G1240" s="3"/>
      <c r="H1240" s="3"/>
      <c r="I1240" s="3"/>
    </row>
    <row r="1241" spans="2:9">
      <c r="B1241" s="3"/>
      <c r="C1241" s="3"/>
      <c r="D1241" s="3"/>
      <c r="E1241" s="3"/>
      <c r="F1241" s="3"/>
      <c r="G1241" s="3"/>
      <c r="H1241" s="3"/>
      <c r="I1241" s="3"/>
    </row>
    <row r="1242" spans="2:9">
      <c r="B1242" s="3"/>
      <c r="C1242" s="3"/>
      <c r="D1242" s="3"/>
      <c r="E1242" s="3"/>
      <c r="F1242" s="3"/>
      <c r="G1242" s="3"/>
      <c r="H1242" s="3"/>
      <c r="I1242" s="3"/>
    </row>
    <row r="1243" spans="2:9">
      <c r="B1243" s="3"/>
      <c r="C1243" s="3"/>
      <c r="D1243" s="3"/>
      <c r="E1243" s="3"/>
      <c r="F1243" s="3"/>
      <c r="G1243" s="3"/>
      <c r="H1243" s="3"/>
      <c r="I1243" s="3"/>
    </row>
    <row r="1244" spans="2:9">
      <c r="B1244" s="3"/>
      <c r="C1244" s="3"/>
      <c r="D1244" s="3"/>
      <c r="E1244" s="3"/>
      <c r="F1244" s="3"/>
      <c r="G1244" s="3"/>
      <c r="H1244" s="3"/>
      <c r="I1244" s="3"/>
    </row>
    <row r="1245" spans="2:9">
      <c r="B1245" s="3"/>
      <c r="C1245" s="3"/>
      <c r="D1245" s="3"/>
      <c r="E1245" s="3"/>
      <c r="F1245" s="3"/>
      <c r="G1245" s="3"/>
      <c r="H1245" s="3"/>
      <c r="I1245" s="3"/>
    </row>
    <row r="1246" spans="2:9">
      <c r="B1246" s="3"/>
      <c r="C1246" s="3"/>
      <c r="D1246" s="3"/>
      <c r="E1246" s="3"/>
      <c r="F1246" s="3"/>
      <c r="G1246" s="3"/>
      <c r="H1246" s="3"/>
      <c r="I1246" s="3"/>
    </row>
    <row r="1247" spans="2:9">
      <c r="B1247" s="3"/>
      <c r="C1247" s="3"/>
      <c r="D1247" s="3"/>
      <c r="E1247" s="3"/>
      <c r="F1247" s="3"/>
      <c r="G1247" s="3"/>
      <c r="H1247" s="3"/>
      <c r="I1247" s="3"/>
    </row>
    <row r="1248" spans="2:9">
      <c r="B1248" s="3"/>
      <c r="C1248" s="3"/>
      <c r="D1248" s="3"/>
      <c r="E1248" s="3"/>
      <c r="F1248" s="3"/>
      <c r="G1248" s="3"/>
      <c r="H1248" s="3"/>
      <c r="I1248" s="3"/>
    </row>
    <row r="1249" spans="2:9">
      <c r="B1249" s="3"/>
      <c r="C1249" s="3"/>
      <c r="D1249" s="3"/>
      <c r="E1249" s="3"/>
      <c r="F1249" s="3"/>
      <c r="G1249" s="3"/>
      <c r="H1249" s="3"/>
      <c r="I1249" s="3"/>
    </row>
    <row r="1250" spans="2:9">
      <c r="B1250" s="3"/>
      <c r="C1250" s="3"/>
      <c r="D1250" s="3"/>
      <c r="E1250" s="3"/>
      <c r="F1250" s="3"/>
      <c r="G1250" s="3"/>
      <c r="H1250" s="3"/>
      <c r="I1250" s="3"/>
    </row>
    <row r="1251" spans="2:9">
      <c r="B1251" s="3"/>
      <c r="C1251" s="3"/>
      <c r="D1251" s="3"/>
      <c r="E1251" s="3"/>
      <c r="F1251" s="3"/>
      <c r="G1251" s="3"/>
      <c r="H1251" s="3"/>
      <c r="I1251" s="3"/>
    </row>
    <row r="1252" spans="2:9">
      <c r="B1252" s="3"/>
      <c r="C1252" s="3"/>
      <c r="D1252" s="3"/>
      <c r="E1252" s="3"/>
      <c r="F1252" s="3"/>
      <c r="G1252" s="3"/>
      <c r="H1252" s="3"/>
      <c r="I1252" s="3"/>
    </row>
    <row r="1253" spans="2:9">
      <c r="B1253" s="3"/>
      <c r="C1253" s="3"/>
      <c r="D1253" s="3"/>
      <c r="E1253" s="3"/>
      <c r="F1253" s="3"/>
      <c r="G1253" s="3"/>
      <c r="H1253" s="3"/>
      <c r="I1253" s="3"/>
    </row>
    <row r="1254" spans="2:9">
      <c r="B1254" s="3"/>
      <c r="C1254" s="3"/>
      <c r="D1254" s="3"/>
      <c r="E1254" s="3"/>
      <c r="F1254" s="3"/>
      <c r="G1254" s="3"/>
      <c r="H1254" s="3"/>
      <c r="I1254" s="3"/>
    </row>
    <row r="1255" spans="2:9">
      <c r="B1255" s="3"/>
      <c r="C1255" s="3"/>
      <c r="D1255" s="3"/>
      <c r="E1255" s="3"/>
      <c r="F1255" s="3"/>
      <c r="G1255" s="3"/>
      <c r="H1255" s="3"/>
      <c r="I1255" s="3"/>
    </row>
    <row r="1256" spans="2:9">
      <c r="B1256" s="3"/>
      <c r="C1256" s="3"/>
      <c r="D1256" s="3"/>
      <c r="E1256" s="3"/>
      <c r="F1256" s="3"/>
      <c r="G1256" s="3"/>
      <c r="H1256" s="3"/>
      <c r="I1256" s="3"/>
    </row>
    <row r="1257" spans="2:9">
      <c r="B1257" s="3"/>
      <c r="C1257" s="3"/>
      <c r="D1257" s="3"/>
      <c r="E1257" s="3"/>
      <c r="F1257" s="3"/>
      <c r="G1257" s="3"/>
      <c r="H1257" s="3"/>
      <c r="I1257" s="3"/>
    </row>
    <row r="1258" spans="2:9">
      <c r="B1258" s="3"/>
      <c r="C1258" s="3"/>
      <c r="D1258" s="3"/>
      <c r="E1258" s="3"/>
      <c r="F1258" s="3"/>
      <c r="G1258" s="3"/>
      <c r="H1258" s="3"/>
      <c r="I1258" s="3"/>
    </row>
    <row r="1259" spans="2:9">
      <c r="B1259" s="3"/>
      <c r="C1259" s="3"/>
      <c r="D1259" s="3"/>
      <c r="E1259" s="3"/>
      <c r="F1259" s="3"/>
      <c r="G1259" s="3"/>
      <c r="H1259" s="3"/>
      <c r="I1259" s="3"/>
    </row>
    <row r="1260" spans="2:9">
      <c r="B1260" s="3"/>
      <c r="C1260" s="3"/>
      <c r="D1260" s="3"/>
      <c r="E1260" s="3"/>
      <c r="F1260" s="3"/>
      <c r="G1260" s="3"/>
      <c r="H1260" s="3"/>
      <c r="I1260" s="3"/>
    </row>
    <row r="1261" spans="2:9">
      <c r="B1261" s="3"/>
      <c r="C1261" s="3"/>
      <c r="D1261" s="3"/>
      <c r="E1261" s="3"/>
      <c r="F1261" s="3"/>
      <c r="G1261" s="3"/>
      <c r="H1261" s="3"/>
      <c r="I1261" s="3"/>
    </row>
    <row r="1262" spans="2:9">
      <c r="B1262" s="3"/>
      <c r="C1262" s="3"/>
      <c r="D1262" s="3"/>
      <c r="E1262" s="3"/>
      <c r="F1262" s="3"/>
      <c r="G1262" s="3"/>
      <c r="H1262" s="3"/>
      <c r="I1262" s="3"/>
    </row>
    <row r="1263" spans="2:9">
      <c r="B1263" s="3"/>
      <c r="C1263" s="3"/>
      <c r="D1263" s="3"/>
      <c r="E1263" s="3"/>
      <c r="F1263" s="3"/>
      <c r="G1263" s="3"/>
      <c r="H1263" s="3"/>
      <c r="I1263" s="3"/>
    </row>
    <row r="1264" spans="2:9">
      <c r="B1264" s="3"/>
      <c r="C1264" s="3"/>
      <c r="D1264" s="3"/>
      <c r="E1264" s="3"/>
      <c r="F1264" s="3"/>
      <c r="G1264" s="3"/>
      <c r="H1264" s="3"/>
      <c r="I1264" s="3"/>
    </row>
    <row r="1265" spans="2:9">
      <c r="B1265" s="3"/>
      <c r="C1265" s="3"/>
      <c r="D1265" s="3"/>
      <c r="E1265" s="3"/>
      <c r="F1265" s="3"/>
      <c r="G1265" s="3"/>
      <c r="H1265" s="3"/>
      <c r="I1265" s="3"/>
    </row>
    <row r="1266" spans="2:9">
      <c r="B1266" s="3"/>
      <c r="C1266" s="3"/>
      <c r="D1266" s="3"/>
      <c r="E1266" s="3"/>
      <c r="F1266" s="3"/>
      <c r="G1266" s="3"/>
      <c r="H1266" s="3"/>
      <c r="I1266" s="3"/>
    </row>
    <row r="1267" spans="2:9">
      <c r="B1267" s="3"/>
      <c r="C1267" s="3"/>
      <c r="D1267" s="3"/>
      <c r="E1267" s="3"/>
      <c r="F1267" s="3"/>
      <c r="G1267" s="3"/>
      <c r="H1267" s="3"/>
      <c r="I1267" s="3"/>
    </row>
    <row r="1268" spans="2:9">
      <c r="B1268" s="3"/>
      <c r="C1268" s="3"/>
      <c r="D1268" s="3"/>
      <c r="E1268" s="3"/>
      <c r="F1268" s="3"/>
      <c r="G1268" s="3"/>
      <c r="H1268" s="3"/>
      <c r="I1268" s="3"/>
    </row>
    <row r="1269" spans="2:9">
      <c r="B1269" s="3"/>
      <c r="C1269" s="3"/>
      <c r="D1269" s="3"/>
      <c r="E1269" s="3"/>
      <c r="F1269" s="3"/>
      <c r="G1269" s="3"/>
      <c r="H1269" s="3"/>
      <c r="I1269" s="3"/>
    </row>
    <row r="1270" spans="2:9">
      <c r="B1270" s="3"/>
      <c r="C1270" s="3"/>
      <c r="D1270" s="3"/>
      <c r="E1270" s="3"/>
      <c r="F1270" s="3"/>
      <c r="G1270" s="3"/>
      <c r="H1270" s="3"/>
      <c r="I1270" s="3"/>
    </row>
    <row r="1271" spans="2:9">
      <c r="B1271" s="3"/>
      <c r="C1271" s="3"/>
      <c r="D1271" s="3"/>
      <c r="E1271" s="3"/>
      <c r="F1271" s="3"/>
      <c r="G1271" s="3"/>
      <c r="H1271" s="3"/>
      <c r="I1271" s="3"/>
    </row>
    <row r="1272" spans="2:9">
      <c r="B1272" s="3"/>
      <c r="C1272" s="3"/>
      <c r="D1272" s="3"/>
      <c r="E1272" s="3"/>
      <c r="F1272" s="3"/>
      <c r="G1272" s="3"/>
      <c r="H1272" s="3"/>
      <c r="I1272" s="3"/>
    </row>
    <row r="1273" spans="2:9">
      <c r="B1273" s="3"/>
      <c r="C1273" s="3"/>
      <c r="D1273" s="3"/>
      <c r="E1273" s="3"/>
      <c r="F1273" s="3"/>
      <c r="G1273" s="3"/>
      <c r="H1273" s="3"/>
      <c r="I1273" s="3"/>
    </row>
    <row r="1274" spans="2:9">
      <c r="B1274" s="3"/>
      <c r="C1274" s="3"/>
      <c r="D1274" s="3"/>
      <c r="E1274" s="3"/>
      <c r="F1274" s="3"/>
      <c r="G1274" s="3"/>
      <c r="H1274" s="3"/>
      <c r="I1274" s="3"/>
    </row>
    <row r="1275" spans="2:9">
      <c r="B1275" s="3"/>
      <c r="C1275" s="3"/>
      <c r="D1275" s="3"/>
      <c r="E1275" s="3"/>
      <c r="F1275" s="3"/>
      <c r="G1275" s="3"/>
      <c r="H1275" s="3"/>
      <c r="I1275" s="3"/>
    </row>
    <row r="1276" spans="2:9">
      <c r="B1276" s="3"/>
      <c r="C1276" s="3"/>
      <c r="D1276" s="3"/>
      <c r="E1276" s="3"/>
      <c r="F1276" s="3"/>
      <c r="G1276" s="3"/>
      <c r="H1276" s="3"/>
      <c r="I1276" s="3"/>
    </row>
    <row r="1277" spans="2:9">
      <c r="B1277" s="3"/>
      <c r="C1277" s="3"/>
      <c r="D1277" s="3"/>
      <c r="E1277" s="3"/>
      <c r="F1277" s="3"/>
      <c r="G1277" s="3"/>
      <c r="H1277" s="3"/>
      <c r="I1277" s="3"/>
    </row>
    <row r="1278" spans="2:9">
      <c r="B1278" s="3"/>
      <c r="C1278" s="3"/>
      <c r="D1278" s="3"/>
      <c r="E1278" s="3"/>
      <c r="F1278" s="3"/>
      <c r="G1278" s="3"/>
      <c r="H1278" s="3"/>
      <c r="I1278" s="3"/>
    </row>
    <row r="1279" spans="2:9">
      <c r="B1279" s="3"/>
      <c r="C1279" s="3"/>
      <c r="D1279" s="3"/>
      <c r="E1279" s="3"/>
      <c r="F1279" s="3"/>
      <c r="G1279" s="3"/>
      <c r="H1279" s="3"/>
      <c r="I1279" s="3"/>
    </row>
    <row r="1280" spans="2:9">
      <c r="B1280" s="3"/>
      <c r="C1280" s="3"/>
      <c r="D1280" s="3"/>
      <c r="E1280" s="3"/>
      <c r="F1280" s="3"/>
      <c r="G1280" s="3"/>
      <c r="H1280" s="3"/>
      <c r="I1280" s="3"/>
    </row>
    <row r="1281" spans="2:9">
      <c r="B1281" s="3"/>
      <c r="C1281" s="3"/>
      <c r="D1281" s="3"/>
      <c r="E1281" s="3"/>
      <c r="F1281" s="3"/>
      <c r="G1281" s="3"/>
      <c r="H1281" s="3"/>
      <c r="I1281" s="3"/>
    </row>
    <row r="1282" spans="2:9">
      <c r="B1282" s="3"/>
      <c r="C1282" s="3"/>
      <c r="D1282" s="3"/>
      <c r="E1282" s="3"/>
      <c r="F1282" s="3"/>
      <c r="G1282" s="3"/>
      <c r="H1282" s="3"/>
      <c r="I1282" s="3"/>
    </row>
    <row r="1283" spans="2:9">
      <c r="B1283" s="3"/>
      <c r="C1283" s="3"/>
      <c r="D1283" s="3"/>
      <c r="E1283" s="3"/>
      <c r="F1283" s="3"/>
      <c r="G1283" s="3"/>
      <c r="H1283" s="3"/>
      <c r="I1283" s="3"/>
    </row>
    <row r="1284" spans="2:9">
      <c r="B1284" s="3"/>
      <c r="C1284" s="3"/>
      <c r="D1284" s="3"/>
      <c r="E1284" s="3"/>
      <c r="F1284" s="3"/>
      <c r="G1284" s="3"/>
      <c r="H1284" s="3"/>
      <c r="I1284" s="3"/>
    </row>
    <row r="1285" spans="2:9">
      <c r="B1285" s="3"/>
      <c r="C1285" s="3"/>
      <c r="D1285" s="3"/>
      <c r="E1285" s="3"/>
      <c r="F1285" s="3"/>
      <c r="G1285" s="3"/>
      <c r="H1285" s="3"/>
      <c r="I1285" s="3"/>
    </row>
    <row r="1286" spans="2:9">
      <c r="B1286" s="3"/>
      <c r="C1286" s="3"/>
      <c r="D1286" s="3"/>
      <c r="E1286" s="3"/>
      <c r="F1286" s="3"/>
      <c r="G1286" s="3"/>
      <c r="H1286" s="3"/>
      <c r="I1286" s="3"/>
    </row>
    <row r="1287" spans="2:9">
      <c r="B1287" s="3"/>
      <c r="C1287" s="3"/>
      <c r="D1287" s="3"/>
      <c r="E1287" s="3"/>
      <c r="F1287" s="3"/>
      <c r="G1287" s="3"/>
      <c r="H1287" s="3"/>
      <c r="I1287" s="3"/>
    </row>
    <row r="1288" spans="2:9">
      <c r="B1288" s="3"/>
      <c r="C1288" s="3"/>
      <c r="D1288" s="3"/>
      <c r="E1288" s="3"/>
      <c r="F1288" s="3"/>
      <c r="G1288" s="3"/>
      <c r="H1288" s="3"/>
      <c r="I1288" s="3"/>
    </row>
    <row r="1289" spans="2:9">
      <c r="B1289" s="3"/>
      <c r="C1289" s="3"/>
      <c r="D1289" s="3"/>
      <c r="E1289" s="3"/>
      <c r="F1289" s="3"/>
      <c r="G1289" s="3"/>
      <c r="H1289" s="3"/>
      <c r="I1289" s="3"/>
    </row>
    <row r="1290" spans="2:9">
      <c r="B1290" s="3"/>
      <c r="C1290" s="3"/>
      <c r="D1290" s="3"/>
      <c r="E1290" s="3"/>
      <c r="F1290" s="3"/>
      <c r="G1290" s="3"/>
      <c r="H1290" s="3"/>
      <c r="I1290" s="3"/>
    </row>
    <row r="1291" spans="2:9">
      <c r="B1291" s="3"/>
      <c r="C1291" s="3"/>
      <c r="D1291" s="3"/>
      <c r="E1291" s="3"/>
      <c r="F1291" s="3"/>
      <c r="G1291" s="3"/>
      <c r="H1291" s="3"/>
      <c r="I1291" s="3"/>
    </row>
    <row r="1292" spans="2:9">
      <c r="B1292" s="3"/>
      <c r="C1292" s="3"/>
      <c r="D1292" s="3"/>
      <c r="E1292" s="3"/>
      <c r="F1292" s="3"/>
      <c r="G1292" s="3"/>
      <c r="H1292" s="3"/>
      <c r="I1292" s="3"/>
    </row>
    <row r="1293" spans="2:9">
      <c r="B1293" s="3"/>
      <c r="C1293" s="3"/>
      <c r="D1293" s="3"/>
      <c r="E1293" s="3"/>
      <c r="F1293" s="3"/>
      <c r="G1293" s="3"/>
      <c r="H1293" s="3"/>
      <c r="I1293" s="3"/>
    </row>
    <row r="1294" spans="2:9">
      <c r="B1294" s="3"/>
      <c r="C1294" s="3"/>
      <c r="D1294" s="3"/>
      <c r="E1294" s="3"/>
      <c r="F1294" s="3"/>
      <c r="G1294" s="3"/>
      <c r="H1294" s="3"/>
      <c r="I1294" s="3"/>
    </row>
    <row r="1295" spans="2:9">
      <c r="B1295" s="3"/>
      <c r="C1295" s="3"/>
      <c r="D1295" s="3"/>
      <c r="E1295" s="3"/>
      <c r="F1295" s="3"/>
      <c r="G1295" s="3"/>
      <c r="H1295" s="3"/>
      <c r="I1295" s="3"/>
    </row>
    <row r="1296" spans="2:9">
      <c r="B1296" s="3"/>
      <c r="C1296" s="3"/>
      <c r="D1296" s="3"/>
      <c r="E1296" s="3"/>
      <c r="F1296" s="3"/>
      <c r="G1296" s="3"/>
      <c r="H1296" s="3"/>
      <c r="I1296" s="3"/>
    </row>
    <row r="1297" spans="2:9">
      <c r="B1297" s="3"/>
      <c r="C1297" s="3"/>
      <c r="D1297" s="3"/>
      <c r="E1297" s="3"/>
      <c r="F1297" s="3"/>
      <c r="G1297" s="3"/>
      <c r="H1297" s="3"/>
      <c r="I1297" s="3"/>
    </row>
    <row r="1298" spans="2:9">
      <c r="B1298" s="3"/>
      <c r="C1298" s="3"/>
      <c r="D1298" s="3"/>
      <c r="E1298" s="3"/>
      <c r="F1298" s="3"/>
      <c r="G1298" s="3"/>
      <c r="H1298" s="3"/>
      <c r="I1298" s="3"/>
    </row>
    <row r="1299" spans="2:9">
      <c r="B1299" s="3"/>
      <c r="C1299" s="3"/>
      <c r="D1299" s="3"/>
      <c r="E1299" s="3"/>
      <c r="F1299" s="3"/>
      <c r="G1299" s="3"/>
      <c r="H1299" s="3"/>
      <c r="I1299" s="3"/>
    </row>
    <row r="1300" spans="2:9">
      <c r="B1300" s="3"/>
      <c r="C1300" s="3"/>
      <c r="D1300" s="3"/>
      <c r="E1300" s="3"/>
      <c r="F1300" s="3"/>
      <c r="G1300" s="3"/>
      <c r="H1300" s="3"/>
      <c r="I1300" s="3"/>
    </row>
    <row r="1301" spans="2:9">
      <c r="B1301" s="3"/>
      <c r="C1301" s="3"/>
      <c r="D1301" s="3"/>
      <c r="E1301" s="3"/>
      <c r="F1301" s="3"/>
      <c r="G1301" s="3"/>
      <c r="H1301" s="3"/>
      <c r="I1301" s="3"/>
    </row>
    <row r="1302" spans="2:9">
      <c r="B1302" s="3"/>
      <c r="C1302" s="3"/>
      <c r="D1302" s="3"/>
      <c r="E1302" s="3"/>
      <c r="F1302" s="3"/>
      <c r="G1302" s="3"/>
      <c r="H1302" s="3"/>
      <c r="I1302" s="3"/>
    </row>
    <row r="1303" spans="2:9">
      <c r="B1303" s="3"/>
      <c r="C1303" s="3"/>
      <c r="D1303" s="3"/>
      <c r="E1303" s="3"/>
      <c r="F1303" s="3"/>
      <c r="G1303" s="3"/>
      <c r="H1303" s="3"/>
      <c r="I1303" s="3"/>
    </row>
    <row r="1304" spans="2:9">
      <c r="B1304" s="3"/>
      <c r="C1304" s="3"/>
      <c r="D1304" s="3"/>
      <c r="E1304" s="3"/>
      <c r="F1304" s="3"/>
      <c r="G1304" s="3"/>
      <c r="H1304" s="3"/>
      <c r="I1304" s="3"/>
    </row>
    <row r="1305" spans="2:9">
      <c r="B1305" s="3"/>
      <c r="C1305" s="3"/>
      <c r="D1305" s="3"/>
      <c r="E1305" s="3"/>
      <c r="F1305" s="3"/>
      <c r="G1305" s="3"/>
      <c r="H1305" s="3"/>
      <c r="I1305" s="3"/>
    </row>
    <row r="1306" spans="2:9">
      <c r="B1306" s="3"/>
      <c r="C1306" s="3"/>
      <c r="D1306" s="3"/>
      <c r="E1306" s="3"/>
      <c r="F1306" s="3"/>
      <c r="G1306" s="3"/>
      <c r="H1306" s="3"/>
      <c r="I1306" s="3"/>
    </row>
    <row r="1307" spans="2:9">
      <c r="B1307" s="3"/>
      <c r="C1307" s="3"/>
      <c r="D1307" s="3"/>
      <c r="E1307" s="3"/>
      <c r="F1307" s="3"/>
      <c r="G1307" s="3"/>
      <c r="H1307" s="3"/>
      <c r="I1307" s="3"/>
    </row>
    <row r="1308" spans="2:9">
      <c r="B1308" s="3"/>
      <c r="C1308" s="3"/>
      <c r="D1308" s="3"/>
      <c r="E1308" s="3"/>
      <c r="F1308" s="3"/>
      <c r="G1308" s="3"/>
      <c r="H1308" s="3"/>
      <c r="I1308" s="3"/>
    </row>
    <row r="1309" spans="2:9">
      <c r="B1309" s="3"/>
      <c r="C1309" s="3"/>
      <c r="D1309" s="3"/>
      <c r="E1309" s="3"/>
      <c r="F1309" s="3"/>
      <c r="G1309" s="3"/>
      <c r="H1309" s="3"/>
      <c r="I1309" s="3"/>
    </row>
    <row r="1310" spans="2:9">
      <c r="B1310" s="3"/>
      <c r="C1310" s="3"/>
      <c r="D1310" s="3"/>
      <c r="E1310" s="3"/>
      <c r="F1310" s="3"/>
      <c r="G1310" s="3"/>
      <c r="H1310" s="3"/>
      <c r="I1310" s="3"/>
    </row>
    <row r="1311" spans="2:9">
      <c r="B1311" s="3"/>
      <c r="C1311" s="3"/>
      <c r="D1311" s="3"/>
      <c r="E1311" s="3"/>
      <c r="F1311" s="3"/>
      <c r="G1311" s="3"/>
      <c r="H1311" s="3"/>
      <c r="I1311" s="3"/>
    </row>
    <row r="1312" spans="2:9">
      <c r="B1312" s="3"/>
      <c r="C1312" s="3"/>
      <c r="D1312" s="3"/>
      <c r="E1312" s="3"/>
      <c r="F1312" s="3"/>
      <c r="G1312" s="3"/>
      <c r="H1312" s="3"/>
      <c r="I1312" s="3"/>
    </row>
    <row r="1313" spans="2:9">
      <c r="B1313" s="3"/>
      <c r="C1313" s="3"/>
      <c r="D1313" s="3"/>
      <c r="E1313" s="3"/>
      <c r="F1313" s="3"/>
      <c r="G1313" s="3"/>
      <c r="H1313" s="3"/>
      <c r="I1313" s="3"/>
    </row>
    <row r="1314" spans="2:9">
      <c r="B1314" s="3"/>
      <c r="C1314" s="3"/>
      <c r="D1314" s="3"/>
      <c r="E1314" s="3"/>
      <c r="F1314" s="3"/>
      <c r="G1314" s="3"/>
      <c r="H1314" s="3"/>
      <c r="I1314" s="3"/>
    </row>
    <row r="1315" spans="2:9">
      <c r="B1315" s="3"/>
      <c r="C1315" s="3"/>
      <c r="D1315" s="3"/>
      <c r="E1315" s="3"/>
      <c r="F1315" s="3"/>
      <c r="G1315" s="3"/>
      <c r="H1315" s="3"/>
      <c r="I1315" s="3"/>
    </row>
    <row r="1316" spans="2:9">
      <c r="B1316" s="3"/>
      <c r="C1316" s="3"/>
      <c r="D1316" s="3"/>
      <c r="E1316" s="3"/>
      <c r="F1316" s="3"/>
      <c r="G1316" s="3"/>
      <c r="H1316" s="3"/>
      <c r="I1316" s="3"/>
    </row>
    <row r="1317" spans="2:9">
      <c r="B1317" s="3"/>
      <c r="C1317" s="3"/>
      <c r="D1317" s="3"/>
      <c r="E1317" s="3"/>
      <c r="F1317" s="3"/>
      <c r="G1317" s="3"/>
      <c r="H1317" s="3"/>
      <c r="I1317" s="3"/>
    </row>
    <row r="1318" spans="2:9">
      <c r="B1318" s="3"/>
      <c r="C1318" s="3"/>
      <c r="D1318" s="3"/>
      <c r="E1318" s="3"/>
      <c r="F1318" s="3"/>
      <c r="G1318" s="3"/>
      <c r="H1318" s="3"/>
      <c r="I1318" s="3"/>
    </row>
    <row r="1319" spans="2:9">
      <c r="B1319" s="3"/>
      <c r="C1319" s="3"/>
      <c r="D1319" s="3"/>
      <c r="E1319" s="3"/>
      <c r="F1319" s="3"/>
      <c r="G1319" s="3"/>
      <c r="H1319" s="3"/>
      <c r="I1319" s="3"/>
    </row>
    <row r="1320" spans="2:9">
      <c r="B1320" s="3"/>
      <c r="C1320" s="3"/>
      <c r="D1320" s="3"/>
      <c r="E1320" s="3"/>
      <c r="F1320" s="3"/>
      <c r="G1320" s="3"/>
      <c r="H1320" s="3"/>
      <c r="I1320" s="3"/>
    </row>
    <row r="1321" spans="2:9">
      <c r="B1321" s="3"/>
      <c r="C1321" s="3"/>
      <c r="D1321" s="3"/>
      <c r="E1321" s="3"/>
      <c r="F1321" s="3"/>
      <c r="G1321" s="3"/>
      <c r="H1321" s="3"/>
      <c r="I1321" s="3"/>
    </row>
    <row r="1322" spans="2:9">
      <c r="B1322" s="3"/>
      <c r="C1322" s="3"/>
      <c r="D1322" s="3"/>
      <c r="E1322" s="3"/>
      <c r="F1322" s="3"/>
      <c r="G1322" s="3"/>
      <c r="H1322" s="3"/>
      <c r="I1322" s="3"/>
    </row>
    <row r="1323" spans="2:9">
      <c r="B1323" s="3"/>
      <c r="C1323" s="3"/>
      <c r="D1323" s="3"/>
      <c r="E1323" s="3"/>
      <c r="F1323" s="3"/>
      <c r="G1323" s="3"/>
      <c r="H1323" s="3"/>
      <c r="I1323" s="3"/>
    </row>
    <row r="1324" spans="2:9">
      <c r="B1324" s="3"/>
      <c r="C1324" s="3"/>
      <c r="D1324" s="3"/>
      <c r="E1324" s="3"/>
      <c r="F1324" s="3"/>
      <c r="G1324" s="3"/>
      <c r="H1324" s="3"/>
      <c r="I1324" s="3"/>
    </row>
    <row r="1325" spans="2:9">
      <c r="B1325" s="3"/>
      <c r="C1325" s="3"/>
      <c r="D1325" s="3"/>
      <c r="E1325" s="3"/>
      <c r="F1325" s="3"/>
      <c r="G1325" s="3"/>
      <c r="H1325" s="3"/>
      <c r="I1325" s="3"/>
    </row>
    <row r="1326" spans="2:9">
      <c r="B1326" s="3"/>
      <c r="C1326" s="3"/>
      <c r="D1326" s="3"/>
      <c r="E1326" s="3"/>
      <c r="F1326" s="3"/>
      <c r="G1326" s="3"/>
      <c r="H1326" s="3"/>
      <c r="I1326" s="3"/>
    </row>
    <row r="1327" spans="2:9">
      <c r="B1327" s="3"/>
      <c r="C1327" s="3"/>
      <c r="D1327" s="3"/>
      <c r="E1327" s="3"/>
      <c r="F1327" s="3"/>
      <c r="G1327" s="3"/>
      <c r="H1327" s="3"/>
      <c r="I1327" s="3"/>
    </row>
    <row r="1328" spans="2:9">
      <c r="B1328" s="3"/>
      <c r="C1328" s="3"/>
      <c r="D1328" s="3"/>
      <c r="E1328" s="3"/>
      <c r="F1328" s="3"/>
      <c r="G1328" s="3"/>
      <c r="H1328" s="3"/>
      <c r="I1328" s="3"/>
    </row>
    <row r="1329" spans="2:9">
      <c r="B1329" s="3"/>
      <c r="C1329" s="3"/>
      <c r="D1329" s="3"/>
      <c r="E1329" s="3"/>
      <c r="F1329" s="3"/>
      <c r="G1329" s="3"/>
      <c r="H1329" s="3"/>
      <c r="I1329" s="3"/>
    </row>
    <row r="1330" spans="2:9">
      <c r="B1330" s="3"/>
      <c r="C1330" s="3"/>
      <c r="D1330" s="3"/>
      <c r="E1330" s="3"/>
      <c r="F1330" s="3"/>
      <c r="G1330" s="3"/>
      <c r="H1330" s="3"/>
      <c r="I1330" s="3"/>
    </row>
    <row r="1331" spans="2:9">
      <c r="B1331" s="3"/>
      <c r="C1331" s="3"/>
      <c r="D1331" s="3"/>
      <c r="E1331" s="3"/>
      <c r="F1331" s="3"/>
      <c r="G1331" s="3"/>
      <c r="H1331" s="3"/>
      <c r="I1331" s="3"/>
    </row>
    <row r="1332" spans="2:9">
      <c r="B1332" s="3"/>
      <c r="C1332" s="3"/>
      <c r="D1332" s="3"/>
      <c r="E1332" s="3"/>
      <c r="F1332" s="3"/>
      <c r="G1332" s="3"/>
      <c r="H1332" s="3"/>
      <c r="I1332" s="3"/>
    </row>
    <row r="1333" spans="2:9">
      <c r="B1333" s="3"/>
      <c r="C1333" s="3"/>
      <c r="D1333" s="3"/>
      <c r="E1333" s="3"/>
      <c r="F1333" s="3"/>
      <c r="G1333" s="3"/>
      <c r="H1333" s="3"/>
      <c r="I1333" s="3"/>
    </row>
    <row r="1334" spans="2:9">
      <c r="B1334" s="3"/>
      <c r="C1334" s="3"/>
      <c r="D1334" s="3"/>
      <c r="E1334" s="3"/>
      <c r="F1334" s="3"/>
      <c r="G1334" s="3"/>
      <c r="H1334" s="3"/>
      <c r="I1334" s="3"/>
    </row>
    <row r="1335" spans="2:9">
      <c r="B1335" s="3"/>
      <c r="C1335" s="3"/>
      <c r="D1335" s="3"/>
      <c r="E1335" s="3"/>
      <c r="F1335" s="3"/>
      <c r="G1335" s="3"/>
      <c r="H1335" s="3"/>
      <c r="I1335" s="3"/>
    </row>
    <row r="1336" spans="2:9">
      <c r="B1336" s="3"/>
      <c r="C1336" s="3"/>
      <c r="D1336" s="3"/>
      <c r="E1336" s="3"/>
      <c r="F1336" s="3"/>
      <c r="G1336" s="3"/>
      <c r="H1336" s="3"/>
      <c r="I1336" s="3"/>
    </row>
    <row r="1337" spans="2:9">
      <c r="B1337" s="3"/>
      <c r="C1337" s="3"/>
      <c r="D1337" s="3"/>
      <c r="E1337" s="3"/>
      <c r="F1337" s="3"/>
      <c r="G1337" s="3"/>
      <c r="H1337" s="3"/>
      <c r="I1337" s="3"/>
    </row>
    <row r="1338" spans="2:9">
      <c r="B1338" s="3"/>
      <c r="C1338" s="3"/>
      <c r="D1338" s="3"/>
      <c r="E1338" s="3"/>
      <c r="F1338" s="3"/>
      <c r="G1338" s="3"/>
      <c r="H1338" s="3"/>
      <c r="I1338" s="3"/>
    </row>
    <row r="1339" spans="2:9">
      <c r="B1339" s="3"/>
      <c r="C1339" s="3"/>
      <c r="D1339" s="3"/>
      <c r="E1339" s="3"/>
      <c r="F1339" s="3"/>
      <c r="G1339" s="3"/>
      <c r="H1339" s="3"/>
      <c r="I1339" s="3"/>
    </row>
    <row r="1340" spans="2:9">
      <c r="B1340" s="3"/>
      <c r="C1340" s="3"/>
      <c r="D1340" s="3"/>
      <c r="E1340" s="3"/>
      <c r="F1340" s="3"/>
      <c r="G1340" s="3"/>
      <c r="H1340" s="3"/>
      <c r="I1340" s="3"/>
    </row>
    <row r="1341" spans="2:9">
      <c r="B1341" s="3"/>
      <c r="C1341" s="3"/>
      <c r="D1341" s="3"/>
      <c r="E1341" s="3"/>
      <c r="F1341" s="3"/>
      <c r="G1341" s="3"/>
      <c r="H1341" s="3"/>
      <c r="I1341" s="3"/>
    </row>
    <row r="1342" spans="2:9">
      <c r="B1342" s="3"/>
      <c r="C1342" s="3"/>
      <c r="D1342" s="3"/>
      <c r="E1342" s="3"/>
      <c r="F1342" s="3"/>
      <c r="G1342" s="3"/>
      <c r="H1342" s="3"/>
      <c r="I1342" s="3"/>
    </row>
    <row r="1343" spans="2:9">
      <c r="B1343" s="3"/>
      <c r="C1343" s="3"/>
      <c r="D1343" s="3"/>
      <c r="E1343" s="3"/>
      <c r="F1343" s="3"/>
      <c r="G1343" s="3"/>
      <c r="H1343" s="3"/>
      <c r="I1343" s="3"/>
    </row>
    <row r="1344" spans="2:9">
      <c r="B1344" s="3"/>
      <c r="C1344" s="3"/>
      <c r="D1344" s="3"/>
      <c r="E1344" s="3"/>
      <c r="F1344" s="3"/>
      <c r="G1344" s="3"/>
      <c r="H1344" s="3"/>
      <c r="I1344" s="3"/>
    </row>
    <row r="1345" spans="2:9">
      <c r="B1345" s="3"/>
      <c r="C1345" s="3"/>
      <c r="D1345" s="3"/>
      <c r="E1345" s="3"/>
      <c r="F1345" s="3"/>
      <c r="G1345" s="3"/>
      <c r="H1345" s="3"/>
      <c r="I1345" s="3"/>
    </row>
    <row r="1346" spans="2:9">
      <c r="B1346" s="3"/>
      <c r="C1346" s="3"/>
      <c r="D1346" s="3"/>
      <c r="E1346" s="3"/>
      <c r="F1346" s="3"/>
      <c r="G1346" s="3"/>
      <c r="H1346" s="3"/>
      <c r="I1346" s="3"/>
    </row>
    <row r="1347" spans="2:9">
      <c r="B1347" s="3"/>
      <c r="C1347" s="3"/>
      <c r="D1347" s="3"/>
      <c r="E1347" s="3"/>
      <c r="F1347" s="3"/>
      <c r="G1347" s="3"/>
      <c r="H1347" s="3"/>
      <c r="I1347" s="3"/>
    </row>
    <row r="1348" spans="2:9">
      <c r="B1348" s="3"/>
      <c r="C1348" s="3"/>
      <c r="D1348" s="3"/>
      <c r="E1348" s="3"/>
      <c r="F1348" s="3"/>
      <c r="G1348" s="3"/>
      <c r="H1348" s="3"/>
      <c r="I1348" s="3"/>
    </row>
    <row r="1349" spans="2:9">
      <c r="B1349" s="3"/>
      <c r="C1349" s="3"/>
      <c r="D1349" s="3"/>
      <c r="E1349" s="3"/>
      <c r="F1349" s="3"/>
      <c r="G1349" s="3"/>
      <c r="H1349" s="3"/>
      <c r="I1349" s="3"/>
    </row>
    <row r="1350" spans="2:9">
      <c r="B1350" s="3"/>
      <c r="C1350" s="3"/>
      <c r="D1350" s="3"/>
      <c r="E1350" s="3"/>
      <c r="F1350" s="3"/>
      <c r="G1350" s="3"/>
      <c r="H1350" s="3"/>
      <c r="I1350" s="3"/>
    </row>
    <row r="1351" spans="2:9">
      <c r="B1351" s="3"/>
      <c r="C1351" s="3"/>
      <c r="D1351" s="3"/>
      <c r="E1351" s="3"/>
      <c r="F1351" s="3"/>
      <c r="G1351" s="3"/>
      <c r="H1351" s="3"/>
      <c r="I1351" s="3"/>
    </row>
    <row r="1352" spans="2:9">
      <c r="B1352" s="3"/>
      <c r="C1352" s="3"/>
      <c r="D1352" s="3"/>
      <c r="E1352" s="3"/>
      <c r="F1352" s="3"/>
      <c r="G1352" s="3"/>
      <c r="H1352" s="3"/>
      <c r="I1352" s="3"/>
    </row>
    <row r="1353" spans="2:9">
      <c r="B1353" s="3"/>
      <c r="C1353" s="3"/>
      <c r="D1353" s="3"/>
      <c r="E1353" s="3"/>
      <c r="F1353" s="3"/>
      <c r="G1353" s="3"/>
      <c r="H1353" s="3"/>
      <c r="I1353" s="3"/>
    </row>
    <row r="1354" spans="2:9">
      <c r="B1354" s="3"/>
      <c r="C1354" s="3"/>
      <c r="D1354" s="3"/>
      <c r="E1354" s="3"/>
      <c r="F1354" s="3"/>
      <c r="G1354" s="3"/>
      <c r="H1354" s="3"/>
      <c r="I1354" s="3"/>
    </row>
    <row r="1355" spans="2:9">
      <c r="B1355" s="3"/>
      <c r="C1355" s="3"/>
      <c r="D1355" s="3"/>
      <c r="E1355" s="3"/>
      <c r="F1355" s="3"/>
      <c r="G1355" s="3"/>
      <c r="H1355" s="3"/>
      <c r="I1355" s="3"/>
    </row>
    <row r="1356" spans="2:9">
      <c r="B1356" s="3"/>
      <c r="C1356" s="3"/>
      <c r="D1356" s="3"/>
      <c r="E1356" s="3"/>
      <c r="F1356" s="3"/>
      <c r="G1356" s="3"/>
      <c r="H1356" s="3"/>
      <c r="I1356" s="3"/>
    </row>
    <row r="1357" spans="2:9">
      <c r="B1357" s="3"/>
      <c r="C1357" s="3"/>
      <c r="D1357" s="3"/>
      <c r="E1357" s="3"/>
      <c r="F1357" s="3"/>
      <c r="G1357" s="3"/>
      <c r="H1357" s="3"/>
      <c r="I1357" s="3"/>
    </row>
    <row r="1358" spans="2:9">
      <c r="B1358" s="3"/>
      <c r="C1358" s="3"/>
      <c r="D1358" s="3"/>
      <c r="E1358" s="3"/>
      <c r="F1358" s="3"/>
      <c r="G1358" s="3"/>
      <c r="H1358" s="3"/>
      <c r="I1358" s="3"/>
    </row>
    <row r="1359" spans="2:9">
      <c r="B1359" s="3"/>
      <c r="C1359" s="3"/>
      <c r="D1359" s="3"/>
      <c r="E1359" s="3"/>
      <c r="F1359" s="3"/>
      <c r="G1359" s="3"/>
      <c r="H1359" s="3"/>
      <c r="I1359" s="3"/>
    </row>
    <row r="1360" spans="2:9">
      <c r="B1360" s="3"/>
      <c r="C1360" s="3"/>
      <c r="D1360" s="3"/>
      <c r="E1360" s="3"/>
      <c r="F1360" s="3"/>
      <c r="G1360" s="3"/>
      <c r="H1360" s="3"/>
      <c r="I1360" s="3"/>
    </row>
    <row r="1361" spans="2:9">
      <c r="B1361" s="3"/>
      <c r="C1361" s="3"/>
      <c r="D1361" s="3"/>
      <c r="E1361" s="3"/>
      <c r="F1361" s="3"/>
      <c r="G1361" s="3"/>
      <c r="H1361" s="3"/>
      <c r="I1361" s="3"/>
    </row>
    <row r="1362" spans="2:9">
      <c r="B1362" s="3"/>
      <c r="C1362" s="3"/>
      <c r="D1362" s="3"/>
      <c r="E1362" s="3"/>
      <c r="F1362" s="3"/>
      <c r="G1362" s="3"/>
      <c r="H1362" s="3"/>
      <c r="I1362" s="3"/>
    </row>
    <row r="1363" spans="2:9">
      <c r="B1363" s="3"/>
      <c r="C1363" s="3"/>
      <c r="D1363" s="3"/>
      <c r="E1363" s="3"/>
      <c r="F1363" s="3"/>
      <c r="G1363" s="3"/>
      <c r="H1363" s="3"/>
      <c r="I1363" s="3"/>
    </row>
    <row r="1364" spans="2:9">
      <c r="B1364" s="3"/>
      <c r="C1364" s="3"/>
      <c r="D1364" s="3"/>
      <c r="E1364" s="3"/>
      <c r="F1364" s="3"/>
      <c r="G1364" s="3"/>
      <c r="H1364" s="3"/>
      <c r="I1364" s="3"/>
    </row>
    <row r="1365" spans="2:9">
      <c r="B1365" s="3"/>
      <c r="C1365" s="3"/>
      <c r="D1365" s="3"/>
      <c r="E1365" s="3"/>
      <c r="F1365" s="3"/>
      <c r="G1365" s="3"/>
      <c r="H1365" s="3"/>
      <c r="I1365" s="3"/>
    </row>
    <row r="1366" spans="2:9">
      <c r="B1366" s="3"/>
      <c r="C1366" s="3"/>
      <c r="D1366" s="3"/>
      <c r="E1366" s="3"/>
      <c r="F1366" s="3"/>
      <c r="G1366" s="3"/>
      <c r="H1366" s="3"/>
      <c r="I1366" s="3"/>
    </row>
    <row r="1367" spans="2:9">
      <c r="B1367" s="3"/>
      <c r="C1367" s="3"/>
      <c r="D1367" s="3"/>
      <c r="E1367" s="3"/>
      <c r="F1367" s="3"/>
      <c r="G1367" s="3"/>
      <c r="H1367" s="3"/>
      <c r="I1367" s="3"/>
    </row>
    <row r="1368" spans="2:9">
      <c r="B1368" s="3"/>
      <c r="C1368" s="3"/>
      <c r="D1368" s="3"/>
      <c r="E1368" s="3"/>
      <c r="F1368" s="3"/>
      <c r="G1368" s="3"/>
      <c r="H1368" s="3"/>
      <c r="I1368" s="3"/>
    </row>
    <row r="1369" spans="2:9">
      <c r="B1369" s="3"/>
      <c r="C1369" s="3"/>
      <c r="D1369" s="3"/>
      <c r="E1369" s="3"/>
      <c r="F1369" s="3"/>
      <c r="G1369" s="3"/>
      <c r="H1369" s="3"/>
      <c r="I1369" s="3"/>
    </row>
    <row r="1370" spans="2:9">
      <c r="B1370" s="3"/>
      <c r="C1370" s="3"/>
      <c r="D1370" s="3"/>
      <c r="E1370" s="3"/>
      <c r="F1370" s="3"/>
      <c r="G1370" s="3"/>
      <c r="H1370" s="3"/>
      <c r="I1370" s="3"/>
    </row>
    <row r="1371" spans="2:9">
      <c r="B1371" s="3"/>
      <c r="C1371" s="3"/>
      <c r="D1371" s="3"/>
      <c r="E1371" s="3"/>
      <c r="F1371" s="3"/>
      <c r="G1371" s="3"/>
      <c r="H1371" s="3"/>
      <c r="I1371" s="3"/>
    </row>
    <row r="1372" spans="2:9">
      <c r="B1372" s="3"/>
      <c r="C1372" s="3"/>
      <c r="D1372" s="3"/>
      <c r="E1372" s="3"/>
      <c r="F1372" s="3"/>
      <c r="G1372" s="3"/>
      <c r="H1372" s="3"/>
      <c r="I1372" s="3"/>
    </row>
    <row r="1373" spans="2:9">
      <c r="B1373" s="3"/>
      <c r="C1373" s="3"/>
      <c r="D1373" s="3"/>
      <c r="E1373" s="3"/>
      <c r="F1373" s="3"/>
      <c r="G1373" s="3"/>
      <c r="H1373" s="3"/>
      <c r="I1373" s="3"/>
    </row>
    <row r="1374" spans="2:9">
      <c r="B1374" s="3"/>
      <c r="C1374" s="3"/>
      <c r="D1374" s="3"/>
      <c r="E1374" s="3"/>
      <c r="F1374" s="3"/>
      <c r="G1374" s="3"/>
      <c r="H1374" s="3"/>
      <c r="I1374" s="3"/>
    </row>
    <row r="1375" spans="2:9">
      <c r="B1375" s="3"/>
      <c r="C1375" s="3"/>
      <c r="D1375" s="3"/>
      <c r="E1375" s="3"/>
      <c r="F1375" s="3"/>
      <c r="G1375" s="3"/>
      <c r="H1375" s="3"/>
      <c r="I1375" s="3"/>
    </row>
    <row r="1376" spans="2:9">
      <c r="B1376" s="3"/>
      <c r="C1376" s="3"/>
      <c r="D1376" s="3"/>
      <c r="E1376" s="3"/>
      <c r="F1376" s="3"/>
      <c r="G1376" s="3"/>
      <c r="H1376" s="3"/>
      <c r="I1376" s="3"/>
    </row>
    <row r="1377" spans="2:9">
      <c r="B1377" s="3"/>
      <c r="C1377" s="3"/>
      <c r="D1377" s="3"/>
      <c r="E1377" s="3"/>
      <c r="F1377" s="3"/>
      <c r="G1377" s="3"/>
      <c r="H1377" s="3"/>
      <c r="I1377" s="3"/>
    </row>
    <row r="1378" spans="2:9">
      <c r="B1378" s="3"/>
      <c r="C1378" s="3"/>
      <c r="D1378" s="3"/>
      <c r="E1378" s="3"/>
      <c r="F1378" s="3"/>
      <c r="G1378" s="3"/>
      <c r="H1378" s="3"/>
      <c r="I1378" s="3"/>
    </row>
    <row r="1379" spans="2:9">
      <c r="B1379" s="3"/>
      <c r="C1379" s="3"/>
      <c r="D1379" s="3"/>
      <c r="E1379" s="3"/>
      <c r="F1379" s="3"/>
      <c r="G1379" s="3"/>
      <c r="H1379" s="3"/>
      <c r="I1379" s="3"/>
    </row>
    <row r="1380" spans="2:9">
      <c r="B1380" s="3"/>
      <c r="C1380" s="3"/>
      <c r="D1380" s="3"/>
      <c r="E1380" s="3"/>
      <c r="F1380" s="3"/>
      <c r="G1380" s="3"/>
      <c r="H1380" s="3"/>
      <c r="I1380" s="3"/>
    </row>
    <row r="1381" spans="2:9">
      <c r="B1381" s="3"/>
      <c r="C1381" s="3"/>
      <c r="D1381" s="3"/>
      <c r="E1381" s="3"/>
      <c r="F1381" s="3"/>
      <c r="G1381" s="3"/>
      <c r="H1381" s="3"/>
      <c r="I1381" s="3"/>
    </row>
    <row r="1382" spans="2:9">
      <c r="B1382" s="3"/>
      <c r="C1382" s="3"/>
      <c r="D1382" s="3"/>
      <c r="E1382" s="3"/>
      <c r="F1382" s="3"/>
      <c r="G1382" s="3"/>
      <c r="H1382" s="3"/>
      <c r="I1382" s="3"/>
    </row>
    <row r="1383" spans="2:9">
      <c r="B1383" s="3"/>
      <c r="C1383" s="3"/>
      <c r="D1383" s="3"/>
      <c r="E1383" s="3"/>
      <c r="F1383" s="3"/>
      <c r="G1383" s="3"/>
      <c r="H1383" s="3"/>
      <c r="I1383" s="3"/>
    </row>
    <row r="1384" spans="2:9">
      <c r="B1384" s="3"/>
      <c r="C1384" s="3"/>
      <c r="D1384" s="3"/>
      <c r="E1384" s="3"/>
      <c r="F1384" s="3"/>
      <c r="G1384" s="3"/>
      <c r="H1384" s="3"/>
      <c r="I1384" s="3"/>
    </row>
    <row r="1385" spans="2:9">
      <c r="B1385" s="3"/>
      <c r="C1385" s="3"/>
      <c r="D1385" s="3"/>
      <c r="E1385" s="3"/>
      <c r="F1385" s="3"/>
      <c r="G1385" s="3"/>
      <c r="H1385" s="3"/>
      <c r="I1385" s="3"/>
    </row>
    <row r="1386" spans="2:9">
      <c r="B1386" s="3"/>
      <c r="C1386" s="3"/>
      <c r="D1386" s="3"/>
      <c r="E1386" s="3"/>
      <c r="F1386" s="3"/>
      <c r="G1386" s="3"/>
      <c r="H1386" s="3"/>
      <c r="I1386" s="3"/>
    </row>
    <row r="1387" spans="2:9">
      <c r="B1387" s="3"/>
      <c r="C1387" s="3"/>
      <c r="D1387" s="3"/>
      <c r="E1387" s="3"/>
      <c r="F1387" s="3"/>
      <c r="G1387" s="3"/>
      <c r="H1387" s="3"/>
      <c r="I1387" s="3"/>
    </row>
    <row r="1388" spans="2:9">
      <c r="B1388" s="3"/>
      <c r="C1388" s="3"/>
      <c r="D1388" s="3"/>
      <c r="E1388" s="3"/>
      <c r="F1388" s="3"/>
      <c r="G1388" s="3"/>
      <c r="H1388" s="3"/>
      <c r="I1388" s="3"/>
    </row>
    <row r="1389" spans="2:9">
      <c r="B1389" s="3"/>
      <c r="C1389" s="3"/>
      <c r="D1389" s="3"/>
      <c r="E1389" s="3"/>
      <c r="F1389" s="3"/>
      <c r="G1389" s="3"/>
      <c r="H1389" s="3"/>
      <c r="I1389" s="3"/>
    </row>
    <row r="1390" spans="2:9">
      <c r="B1390" s="3"/>
      <c r="C1390" s="3"/>
      <c r="D1390" s="3"/>
      <c r="E1390" s="3"/>
      <c r="F1390" s="3"/>
      <c r="G1390" s="3"/>
      <c r="H1390" s="3"/>
      <c r="I1390" s="3"/>
    </row>
    <row r="1391" spans="2:9">
      <c r="B1391" s="3"/>
      <c r="C1391" s="3"/>
      <c r="D1391" s="3"/>
      <c r="E1391" s="3"/>
      <c r="F1391" s="3"/>
      <c r="G1391" s="3"/>
      <c r="H1391" s="3"/>
      <c r="I1391" s="3"/>
    </row>
    <row r="1392" spans="2:9">
      <c r="B1392" s="3"/>
      <c r="C1392" s="3"/>
      <c r="D1392" s="3"/>
      <c r="E1392" s="3"/>
      <c r="F1392" s="3"/>
      <c r="G1392" s="3"/>
      <c r="H1392" s="3"/>
      <c r="I1392" s="3"/>
    </row>
    <row r="1393" spans="2:9">
      <c r="B1393" s="3"/>
      <c r="C1393" s="3"/>
      <c r="D1393" s="3"/>
      <c r="E1393" s="3"/>
      <c r="F1393" s="3"/>
      <c r="G1393" s="3"/>
      <c r="H1393" s="3"/>
      <c r="I1393" s="3"/>
    </row>
    <row r="1394" spans="2:9">
      <c r="B1394" s="3"/>
      <c r="C1394" s="3"/>
      <c r="D1394" s="3"/>
      <c r="E1394" s="3"/>
      <c r="F1394" s="3"/>
      <c r="G1394" s="3"/>
      <c r="H1394" s="3"/>
      <c r="I1394" s="3"/>
    </row>
    <row r="1395" spans="2:9">
      <c r="B1395" s="3"/>
      <c r="C1395" s="3"/>
      <c r="D1395" s="3"/>
      <c r="E1395" s="3"/>
      <c r="F1395" s="3"/>
      <c r="G1395" s="3"/>
      <c r="H1395" s="3"/>
      <c r="I1395" s="3"/>
    </row>
    <row r="1396" spans="2:9">
      <c r="B1396" s="3"/>
      <c r="C1396" s="3"/>
      <c r="D1396" s="3"/>
      <c r="E1396" s="3"/>
      <c r="F1396" s="3"/>
      <c r="G1396" s="3"/>
      <c r="H1396" s="3"/>
      <c r="I1396" s="3"/>
    </row>
    <row r="1397" spans="2:9">
      <c r="B1397" s="3"/>
      <c r="C1397" s="3"/>
      <c r="D1397" s="3"/>
      <c r="E1397" s="3"/>
      <c r="F1397" s="3"/>
      <c r="G1397" s="3"/>
      <c r="H1397" s="3"/>
      <c r="I1397" s="3"/>
    </row>
    <row r="1398" spans="2:9">
      <c r="B1398" s="3"/>
      <c r="C1398" s="3"/>
      <c r="D1398" s="3"/>
      <c r="E1398" s="3"/>
      <c r="F1398" s="3"/>
      <c r="G1398" s="3"/>
      <c r="H1398" s="3"/>
      <c r="I1398" s="3"/>
    </row>
    <row r="1399" spans="2:9">
      <c r="B1399" s="3"/>
      <c r="C1399" s="3"/>
      <c r="D1399" s="3"/>
      <c r="E1399" s="3"/>
      <c r="F1399" s="3"/>
      <c r="G1399" s="3"/>
      <c r="H1399" s="3"/>
      <c r="I1399" s="3"/>
    </row>
    <row r="1400" spans="2:9">
      <c r="B1400" s="3"/>
      <c r="C1400" s="3"/>
      <c r="D1400" s="3"/>
      <c r="E1400" s="3"/>
      <c r="F1400" s="3"/>
      <c r="G1400" s="3"/>
      <c r="H1400" s="3"/>
      <c r="I1400" s="3"/>
    </row>
    <row r="1401" spans="2:9">
      <c r="B1401" s="3"/>
      <c r="C1401" s="3"/>
      <c r="D1401" s="3"/>
      <c r="E1401" s="3"/>
      <c r="F1401" s="3"/>
      <c r="G1401" s="3"/>
      <c r="H1401" s="3"/>
      <c r="I1401" s="3"/>
    </row>
    <row r="1402" spans="2:9">
      <c r="B1402" s="3"/>
      <c r="C1402" s="3"/>
      <c r="D1402" s="3"/>
      <c r="E1402" s="3"/>
      <c r="F1402" s="3"/>
      <c r="G1402" s="3"/>
      <c r="H1402" s="3"/>
      <c r="I1402" s="3"/>
    </row>
    <row r="1403" spans="2:9">
      <c r="B1403" s="3"/>
      <c r="C1403" s="3"/>
      <c r="D1403" s="3"/>
      <c r="E1403" s="3"/>
      <c r="F1403" s="3"/>
      <c r="G1403" s="3"/>
      <c r="H1403" s="3"/>
      <c r="I1403" s="3"/>
    </row>
    <row r="1404" spans="2:9">
      <c r="B1404" s="3"/>
      <c r="C1404" s="3"/>
      <c r="D1404" s="3"/>
      <c r="E1404" s="3"/>
      <c r="F1404" s="3"/>
      <c r="G1404" s="3"/>
      <c r="H1404" s="3"/>
      <c r="I1404" s="3"/>
    </row>
    <row r="1405" spans="2:9">
      <c r="B1405" s="3"/>
      <c r="C1405" s="3"/>
      <c r="D1405" s="3"/>
      <c r="E1405" s="3"/>
      <c r="F1405" s="3"/>
      <c r="G1405" s="3"/>
      <c r="H1405" s="3"/>
      <c r="I1405" s="3"/>
    </row>
    <row r="1406" spans="2:9">
      <c r="B1406" s="3"/>
      <c r="C1406" s="3"/>
      <c r="D1406" s="3"/>
      <c r="E1406" s="3"/>
      <c r="F1406" s="3"/>
      <c r="G1406" s="3"/>
      <c r="H1406" s="3"/>
      <c r="I1406" s="3"/>
    </row>
    <row r="1407" spans="2:9">
      <c r="B1407" s="3"/>
      <c r="C1407" s="3"/>
      <c r="D1407" s="3"/>
      <c r="E1407" s="3"/>
      <c r="F1407" s="3"/>
      <c r="G1407" s="3"/>
      <c r="H1407" s="3"/>
      <c r="I1407" s="3"/>
    </row>
    <row r="1408" spans="2:9">
      <c r="B1408" s="3"/>
      <c r="C1408" s="3"/>
      <c r="D1408" s="3"/>
      <c r="E1408" s="3"/>
      <c r="F1408" s="3"/>
      <c r="G1408" s="3"/>
      <c r="H1408" s="3"/>
      <c r="I1408" s="3"/>
    </row>
    <row r="1409" spans="2:9">
      <c r="B1409" s="3"/>
      <c r="C1409" s="3"/>
      <c r="D1409" s="3"/>
      <c r="E1409" s="3"/>
      <c r="F1409" s="3"/>
      <c r="G1409" s="3"/>
      <c r="H1409" s="3"/>
      <c r="I1409" s="3"/>
    </row>
    <row r="1410" spans="2:9">
      <c r="B1410" s="3"/>
      <c r="C1410" s="3"/>
      <c r="D1410" s="3"/>
      <c r="E1410" s="3"/>
      <c r="F1410" s="3"/>
      <c r="G1410" s="3"/>
      <c r="H1410" s="3"/>
      <c r="I1410" s="3"/>
    </row>
    <row r="1411" spans="2:9">
      <c r="B1411" s="3"/>
      <c r="C1411" s="3"/>
      <c r="D1411" s="3"/>
      <c r="E1411" s="3"/>
      <c r="F1411" s="3"/>
      <c r="G1411" s="3"/>
      <c r="H1411" s="3"/>
      <c r="I1411" s="3"/>
    </row>
    <row r="1412" spans="2:9">
      <c r="B1412" s="3"/>
      <c r="C1412" s="3"/>
      <c r="D1412" s="3"/>
      <c r="E1412" s="3"/>
      <c r="F1412" s="3"/>
      <c r="G1412" s="3"/>
      <c r="H1412" s="3"/>
      <c r="I1412" s="3"/>
    </row>
    <row r="1413" spans="2:9">
      <c r="B1413" s="3"/>
      <c r="C1413" s="3"/>
      <c r="D1413" s="3"/>
      <c r="E1413" s="3"/>
      <c r="F1413" s="3"/>
      <c r="G1413" s="3"/>
      <c r="H1413" s="3"/>
      <c r="I1413" s="3"/>
    </row>
    <row r="1414" spans="2:9">
      <c r="B1414" s="3"/>
      <c r="C1414" s="3"/>
      <c r="D1414" s="3"/>
      <c r="E1414" s="3"/>
      <c r="F1414" s="3"/>
      <c r="G1414" s="3"/>
      <c r="H1414" s="3"/>
      <c r="I1414" s="3"/>
    </row>
    <row r="1415" spans="2:9">
      <c r="B1415" s="3"/>
      <c r="C1415" s="3"/>
      <c r="D1415" s="3"/>
      <c r="E1415" s="3"/>
      <c r="F1415" s="3"/>
      <c r="G1415" s="3"/>
      <c r="H1415" s="3"/>
      <c r="I1415" s="3"/>
    </row>
    <row r="1416" spans="2:9">
      <c r="B1416" s="3"/>
      <c r="C1416" s="3"/>
      <c r="D1416" s="3"/>
      <c r="E1416" s="3"/>
      <c r="F1416" s="3"/>
      <c r="G1416" s="3"/>
      <c r="H1416" s="3"/>
      <c r="I1416" s="3"/>
    </row>
    <row r="1417" spans="2:9">
      <c r="B1417" s="3"/>
      <c r="C1417" s="3"/>
      <c r="D1417" s="3"/>
      <c r="E1417" s="3"/>
      <c r="F1417" s="3"/>
      <c r="G1417" s="3"/>
      <c r="H1417" s="3"/>
      <c r="I1417" s="3"/>
    </row>
    <row r="1418" spans="2:9">
      <c r="B1418" s="3"/>
      <c r="C1418" s="3"/>
      <c r="D1418" s="3"/>
      <c r="E1418" s="3"/>
      <c r="F1418" s="3"/>
      <c r="G1418" s="3"/>
      <c r="H1418" s="3"/>
      <c r="I1418" s="3"/>
    </row>
    <row r="1419" spans="2:9">
      <c r="B1419" s="3"/>
      <c r="C1419" s="3"/>
      <c r="D1419" s="3"/>
      <c r="E1419" s="3"/>
      <c r="F1419" s="3"/>
      <c r="G1419" s="3"/>
      <c r="H1419" s="3"/>
      <c r="I1419" s="3"/>
    </row>
    <row r="1420" spans="2:9">
      <c r="B1420" s="3"/>
      <c r="C1420" s="3"/>
      <c r="D1420" s="3"/>
      <c r="E1420" s="3"/>
      <c r="F1420" s="3"/>
      <c r="G1420" s="3"/>
      <c r="H1420" s="3"/>
      <c r="I1420" s="3"/>
    </row>
    <row r="1421" spans="2:9">
      <c r="B1421" s="3"/>
      <c r="C1421" s="3"/>
      <c r="D1421" s="3"/>
      <c r="E1421" s="3"/>
      <c r="F1421" s="3"/>
      <c r="G1421" s="3"/>
      <c r="H1421" s="3"/>
      <c r="I1421" s="3"/>
    </row>
    <row r="1422" spans="2:9">
      <c r="B1422" s="3"/>
      <c r="C1422" s="3"/>
      <c r="D1422" s="3"/>
      <c r="E1422" s="3"/>
      <c r="F1422" s="3"/>
      <c r="G1422" s="3"/>
      <c r="H1422" s="3"/>
      <c r="I1422" s="3"/>
    </row>
    <row r="1423" spans="2:9">
      <c r="B1423" s="3"/>
      <c r="C1423" s="3"/>
      <c r="D1423" s="3"/>
      <c r="E1423" s="3"/>
      <c r="F1423" s="3"/>
      <c r="G1423" s="3"/>
      <c r="H1423" s="3"/>
      <c r="I1423" s="3"/>
    </row>
    <row r="1424" spans="2:9">
      <c r="B1424" s="3"/>
      <c r="C1424" s="3"/>
      <c r="D1424" s="3"/>
      <c r="E1424" s="3"/>
      <c r="F1424" s="3"/>
      <c r="G1424" s="3"/>
      <c r="H1424" s="3"/>
      <c r="I1424" s="3"/>
    </row>
    <row r="1425" spans="2:9">
      <c r="B1425" s="3"/>
      <c r="C1425" s="3"/>
      <c r="D1425" s="3"/>
      <c r="E1425" s="3"/>
      <c r="F1425" s="3"/>
      <c r="G1425" s="3"/>
      <c r="H1425" s="3"/>
      <c r="I1425" s="3"/>
    </row>
    <row r="1426" spans="2:9">
      <c r="B1426" s="3"/>
      <c r="C1426" s="3"/>
      <c r="D1426" s="3"/>
      <c r="E1426" s="3"/>
      <c r="F1426" s="3"/>
      <c r="G1426" s="3"/>
      <c r="H1426" s="3"/>
      <c r="I1426" s="3"/>
    </row>
    <row r="1427" spans="2:9">
      <c r="B1427" s="3"/>
      <c r="C1427" s="3"/>
      <c r="D1427" s="3"/>
      <c r="E1427" s="3"/>
      <c r="F1427" s="3"/>
      <c r="G1427" s="3"/>
      <c r="H1427" s="3"/>
      <c r="I1427" s="3"/>
    </row>
    <row r="1428" spans="2:9">
      <c r="B1428" s="3"/>
      <c r="C1428" s="3"/>
      <c r="D1428" s="3"/>
      <c r="E1428" s="3"/>
      <c r="F1428" s="3"/>
      <c r="G1428" s="3"/>
      <c r="H1428" s="3"/>
      <c r="I1428" s="3"/>
    </row>
    <row r="1429" spans="2:9">
      <c r="B1429" s="3"/>
      <c r="C1429" s="3"/>
      <c r="D1429" s="3"/>
      <c r="E1429" s="3"/>
      <c r="F1429" s="3"/>
      <c r="G1429" s="3"/>
      <c r="H1429" s="3"/>
      <c r="I1429" s="3"/>
    </row>
    <row r="1430" spans="2:9">
      <c r="B1430" s="3"/>
      <c r="C1430" s="3"/>
      <c r="D1430" s="3"/>
      <c r="E1430" s="3"/>
      <c r="F1430" s="3"/>
      <c r="G1430" s="3"/>
      <c r="H1430" s="3"/>
      <c r="I1430" s="3"/>
    </row>
    <row r="1431" spans="2:9">
      <c r="B1431" s="3"/>
      <c r="C1431" s="3"/>
      <c r="D1431" s="3"/>
      <c r="E1431" s="3"/>
      <c r="F1431" s="3"/>
      <c r="G1431" s="3"/>
      <c r="H1431" s="3"/>
      <c r="I1431" s="3"/>
    </row>
    <row r="1432" spans="2:9">
      <c r="B1432" s="3"/>
      <c r="C1432" s="3"/>
      <c r="D1432" s="3"/>
      <c r="E1432" s="3"/>
      <c r="F1432" s="3"/>
      <c r="G1432" s="3"/>
      <c r="H1432" s="3"/>
      <c r="I1432" s="3"/>
    </row>
    <row r="1433" spans="2:9">
      <c r="B1433" s="3"/>
      <c r="C1433" s="3"/>
      <c r="D1433" s="3"/>
      <c r="E1433" s="3"/>
      <c r="F1433" s="3"/>
      <c r="G1433" s="3"/>
      <c r="H1433" s="3"/>
      <c r="I1433" s="3"/>
    </row>
    <row r="1434" spans="2:9">
      <c r="B1434" s="3"/>
      <c r="C1434" s="3"/>
      <c r="D1434" s="3"/>
      <c r="E1434" s="3"/>
      <c r="F1434" s="3"/>
      <c r="G1434" s="3"/>
      <c r="H1434" s="3"/>
      <c r="I1434" s="3"/>
    </row>
    <row r="1435" spans="2:9">
      <c r="B1435" s="3"/>
      <c r="C1435" s="3"/>
      <c r="D1435" s="3"/>
      <c r="E1435" s="3"/>
      <c r="F1435" s="3"/>
      <c r="G1435" s="3"/>
      <c r="H1435" s="3"/>
      <c r="I1435" s="3"/>
    </row>
    <row r="1436" spans="2:9">
      <c r="B1436" s="3"/>
      <c r="C1436" s="3"/>
      <c r="D1436" s="3"/>
      <c r="E1436" s="3"/>
      <c r="F1436" s="3"/>
      <c r="G1436" s="3"/>
      <c r="H1436" s="3"/>
      <c r="I1436" s="3"/>
    </row>
    <row r="1437" spans="2:9">
      <c r="B1437" s="3"/>
      <c r="C1437" s="3"/>
      <c r="D1437" s="3"/>
      <c r="E1437" s="3"/>
      <c r="F1437" s="3"/>
      <c r="G1437" s="3"/>
      <c r="H1437" s="3"/>
      <c r="I1437" s="3"/>
    </row>
    <row r="1438" spans="2:9">
      <c r="B1438" s="3"/>
      <c r="C1438" s="3"/>
      <c r="D1438" s="3"/>
      <c r="E1438" s="3"/>
      <c r="F1438" s="3"/>
      <c r="G1438" s="3"/>
      <c r="H1438" s="3"/>
      <c r="I1438" s="3"/>
    </row>
    <row r="1439" spans="2:9">
      <c r="B1439" s="3"/>
      <c r="C1439" s="3"/>
      <c r="D1439" s="3"/>
      <c r="E1439" s="3"/>
      <c r="F1439" s="3"/>
      <c r="G1439" s="3"/>
      <c r="H1439" s="3"/>
      <c r="I1439" s="3"/>
    </row>
    <row r="1440" spans="2:9">
      <c r="B1440" s="3"/>
      <c r="C1440" s="3"/>
      <c r="D1440" s="3"/>
      <c r="E1440" s="3"/>
      <c r="F1440" s="3"/>
      <c r="G1440" s="3"/>
      <c r="H1440" s="3"/>
      <c r="I1440" s="3"/>
    </row>
    <row r="1441" spans="2:9">
      <c r="B1441" s="3"/>
      <c r="C1441" s="3"/>
      <c r="D1441" s="3"/>
      <c r="E1441" s="3"/>
      <c r="F1441" s="3"/>
      <c r="G1441" s="3"/>
      <c r="H1441" s="3"/>
      <c r="I1441" s="3"/>
    </row>
    <row r="1442" spans="2:9">
      <c r="B1442" s="3"/>
      <c r="C1442" s="3"/>
      <c r="D1442" s="3"/>
      <c r="E1442" s="3"/>
      <c r="F1442" s="3"/>
      <c r="G1442" s="3"/>
      <c r="H1442" s="3"/>
      <c r="I1442" s="3"/>
    </row>
    <row r="1443" spans="2:9">
      <c r="B1443" s="3"/>
      <c r="C1443" s="3"/>
      <c r="D1443" s="3"/>
      <c r="E1443" s="3"/>
      <c r="F1443" s="3"/>
      <c r="G1443" s="3"/>
      <c r="H1443" s="3"/>
      <c r="I1443" s="3"/>
    </row>
    <row r="1444" spans="2:9">
      <c r="B1444" s="3"/>
      <c r="C1444" s="3"/>
      <c r="D1444" s="3"/>
      <c r="E1444" s="3"/>
      <c r="F1444" s="3"/>
      <c r="G1444" s="3"/>
      <c r="H1444" s="3"/>
      <c r="I1444" s="3"/>
    </row>
    <row r="1445" spans="2:9">
      <c r="B1445" s="3"/>
      <c r="C1445" s="3"/>
      <c r="D1445" s="3"/>
      <c r="E1445" s="3"/>
      <c r="F1445" s="3"/>
      <c r="G1445" s="3"/>
      <c r="H1445" s="3"/>
      <c r="I1445" s="3"/>
    </row>
    <row r="1446" spans="2:9">
      <c r="B1446" s="3"/>
      <c r="C1446" s="3"/>
      <c r="D1446" s="3"/>
      <c r="E1446" s="3"/>
      <c r="F1446" s="3"/>
      <c r="G1446" s="3"/>
      <c r="H1446" s="3"/>
      <c r="I1446" s="3"/>
    </row>
    <row r="1447" spans="2:9">
      <c r="B1447" s="3"/>
      <c r="C1447" s="3"/>
      <c r="D1447" s="3"/>
      <c r="E1447" s="3"/>
      <c r="F1447" s="3"/>
      <c r="G1447" s="3"/>
      <c r="H1447" s="3"/>
      <c r="I1447" s="3"/>
    </row>
    <row r="1448" spans="2:9">
      <c r="B1448" s="3"/>
      <c r="C1448" s="3"/>
      <c r="D1448" s="3"/>
      <c r="E1448" s="3"/>
      <c r="F1448" s="3"/>
      <c r="G1448" s="3"/>
      <c r="H1448" s="3"/>
      <c r="I1448" s="3"/>
    </row>
    <row r="1449" spans="2:9">
      <c r="B1449" s="3"/>
      <c r="C1449" s="3"/>
      <c r="D1449" s="3"/>
      <c r="E1449" s="3"/>
      <c r="F1449" s="3"/>
      <c r="G1449" s="3"/>
      <c r="H1449" s="3"/>
      <c r="I1449" s="3"/>
    </row>
    <row r="1450" spans="2:9">
      <c r="B1450" s="3"/>
      <c r="C1450" s="3"/>
      <c r="D1450" s="3"/>
      <c r="E1450" s="3"/>
      <c r="F1450" s="3"/>
      <c r="G1450" s="3"/>
      <c r="H1450" s="3"/>
      <c r="I1450" s="3"/>
    </row>
    <row r="1451" spans="2:9">
      <c r="B1451" s="3"/>
      <c r="C1451" s="3"/>
      <c r="D1451" s="3"/>
      <c r="E1451" s="3"/>
      <c r="F1451" s="3"/>
      <c r="G1451" s="3"/>
      <c r="H1451" s="3"/>
      <c r="I1451" s="3"/>
    </row>
    <row r="1452" spans="2:9">
      <c r="B1452" s="3"/>
      <c r="C1452" s="3"/>
      <c r="D1452" s="3"/>
      <c r="E1452" s="3"/>
      <c r="F1452" s="3"/>
      <c r="G1452" s="3"/>
      <c r="H1452" s="3"/>
      <c r="I1452" s="3"/>
    </row>
    <row r="1453" spans="2:9">
      <c r="B1453" s="3"/>
      <c r="C1453" s="3"/>
      <c r="D1453" s="3"/>
      <c r="E1453" s="3"/>
      <c r="F1453" s="3"/>
      <c r="G1453" s="3"/>
      <c r="H1453" s="3"/>
      <c r="I1453" s="3"/>
    </row>
    <row r="1454" spans="2:9">
      <c r="B1454" s="3"/>
      <c r="C1454" s="3"/>
      <c r="D1454" s="3"/>
      <c r="E1454" s="3"/>
      <c r="F1454" s="3"/>
      <c r="G1454" s="3"/>
      <c r="H1454" s="3"/>
      <c r="I1454" s="3"/>
    </row>
    <row r="1455" spans="2:9">
      <c r="B1455" s="3"/>
      <c r="C1455" s="3"/>
      <c r="D1455" s="3"/>
      <c r="E1455" s="3"/>
      <c r="F1455" s="3"/>
      <c r="G1455" s="3"/>
      <c r="H1455" s="3"/>
      <c r="I1455" s="3"/>
    </row>
    <row r="1456" spans="2:9">
      <c r="B1456" s="3"/>
      <c r="C1456" s="3"/>
      <c r="D1456" s="3"/>
      <c r="E1456" s="3"/>
      <c r="F1456" s="3"/>
      <c r="G1456" s="3"/>
      <c r="H1456" s="3"/>
      <c r="I1456" s="3"/>
    </row>
    <row r="1457" spans="2:9">
      <c r="B1457" s="3"/>
      <c r="C1457" s="3"/>
      <c r="D1457" s="3"/>
      <c r="E1457" s="3"/>
      <c r="F1457" s="3"/>
      <c r="G1457" s="3"/>
      <c r="H1457" s="3"/>
      <c r="I1457" s="3"/>
    </row>
    <row r="1458" spans="2:9">
      <c r="B1458" s="3"/>
      <c r="C1458" s="3"/>
      <c r="D1458" s="3"/>
      <c r="E1458" s="3"/>
      <c r="F1458" s="3"/>
      <c r="G1458" s="3"/>
      <c r="H1458" s="3"/>
      <c r="I1458" s="3"/>
    </row>
    <row r="1459" spans="2:9">
      <c r="B1459" s="3"/>
      <c r="C1459" s="3"/>
      <c r="D1459" s="3"/>
      <c r="E1459" s="3"/>
      <c r="F1459" s="3"/>
      <c r="G1459" s="3"/>
      <c r="H1459" s="3"/>
      <c r="I1459" s="3"/>
    </row>
    <row r="1460" spans="2:9">
      <c r="B1460" s="3"/>
      <c r="C1460" s="3"/>
      <c r="D1460" s="3"/>
      <c r="E1460" s="3"/>
      <c r="F1460" s="3"/>
      <c r="G1460" s="3"/>
      <c r="H1460" s="3"/>
      <c r="I1460" s="3"/>
    </row>
    <row r="1461" spans="2:9">
      <c r="B1461" s="3"/>
      <c r="C1461" s="3"/>
      <c r="D1461" s="3"/>
      <c r="E1461" s="3"/>
      <c r="F1461" s="3"/>
      <c r="G1461" s="3"/>
      <c r="H1461" s="3"/>
      <c r="I1461" s="3"/>
    </row>
    <row r="1462" spans="2:9">
      <c r="B1462" s="3"/>
      <c r="C1462" s="3"/>
      <c r="D1462" s="3"/>
      <c r="E1462" s="3"/>
      <c r="F1462" s="3"/>
      <c r="G1462" s="3"/>
      <c r="H1462" s="3"/>
      <c r="I1462" s="3"/>
    </row>
    <row r="1463" spans="2:9">
      <c r="B1463" s="3"/>
      <c r="C1463" s="3"/>
      <c r="D1463" s="3"/>
      <c r="E1463" s="3"/>
      <c r="F1463" s="3"/>
      <c r="G1463" s="3"/>
      <c r="H1463" s="3"/>
      <c r="I1463" s="3"/>
    </row>
    <row r="1464" spans="2:9">
      <c r="B1464" s="3"/>
      <c r="C1464" s="3"/>
      <c r="D1464" s="3"/>
      <c r="E1464" s="3"/>
      <c r="F1464" s="3"/>
      <c r="G1464" s="3"/>
      <c r="H1464" s="3"/>
      <c r="I1464" s="3"/>
    </row>
    <row r="1465" spans="2:9">
      <c r="B1465" s="3"/>
      <c r="C1465" s="3"/>
      <c r="D1465" s="3"/>
      <c r="E1465" s="3"/>
      <c r="F1465" s="3"/>
      <c r="G1465" s="3"/>
      <c r="H1465" s="3"/>
      <c r="I1465" s="3"/>
    </row>
    <row r="1466" spans="2:9">
      <c r="B1466" s="3"/>
      <c r="C1466" s="3"/>
      <c r="D1466" s="3"/>
      <c r="E1466" s="3"/>
      <c r="F1466" s="3"/>
      <c r="G1466" s="3"/>
      <c r="H1466" s="3"/>
      <c r="I1466" s="3"/>
    </row>
    <row r="1467" spans="2:9">
      <c r="B1467" s="3"/>
      <c r="C1467" s="3"/>
      <c r="D1467" s="3"/>
      <c r="E1467" s="3"/>
      <c r="F1467" s="3"/>
      <c r="G1467" s="3"/>
      <c r="H1467" s="3"/>
      <c r="I1467" s="3"/>
    </row>
    <row r="1468" spans="2:9">
      <c r="B1468" s="3"/>
      <c r="C1468" s="3"/>
      <c r="D1468" s="3"/>
      <c r="E1468" s="3"/>
      <c r="F1468" s="3"/>
      <c r="G1468" s="3"/>
      <c r="H1468" s="3"/>
      <c r="I1468" s="3"/>
    </row>
    <row r="1469" spans="2:9">
      <c r="B1469" s="3"/>
      <c r="C1469" s="3"/>
      <c r="D1469" s="3"/>
      <c r="E1469" s="3"/>
      <c r="F1469" s="3"/>
      <c r="G1469" s="3"/>
      <c r="H1469" s="3"/>
      <c r="I1469" s="3"/>
    </row>
    <row r="1470" spans="2:9">
      <c r="B1470" s="3"/>
      <c r="C1470" s="3"/>
      <c r="D1470" s="3"/>
      <c r="E1470" s="3"/>
      <c r="F1470" s="3"/>
      <c r="G1470" s="3"/>
      <c r="H1470" s="3"/>
      <c r="I1470" s="3"/>
    </row>
    <row r="1471" spans="2:9">
      <c r="B1471" s="3"/>
      <c r="C1471" s="3"/>
      <c r="D1471" s="3"/>
      <c r="E1471" s="3"/>
      <c r="F1471" s="3"/>
      <c r="G1471" s="3"/>
      <c r="H1471" s="3"/>
      <c r="I1471" s="3"/>
    </row>
    <row r="1472" spans="2:9">
      <c r="B1472" s="3"/>
      <c r="C1472" s="3"/>
      <c r="D1472" s="3"/>
      <c r="E1472" s="3"/>
      <c r="F1472" s="3"/>
      <c r="G1472" s="3"/>
      <c r="H1472" s="3"/>
      <c r="I1472" s="3"/>
    </row>
    <row r="1473" spans="2:9">
      <c r="B1473" s="3"/>
      <c r="C1473" s="3"/>
      <c r="D1473" s="3"/>
      <c r="E1473" s="3"/>
      <c r="F1473" s="3"/>
      <c r="G1473" s="3"/>
      <c r="H1473" s="3"/>
      <c r="I1473" s="3"/>
    </row>
    <row r="1474" spans="2:9">
      <c r="B1474" s="3"/>
      <c r="C1474" s="3"/>
      <c r="D1474" s="3"/>
      <c r="E1474" s="3"/>
      <c r="F1474" s="3"/>
      <c r="G1474" s="3"/>
      <c r="H1474" s="3"/>
      <c r="I1474" s="3"/>
    </row>
    <row r="1475" spans="2:9">
      <c r="B1475" s="3"/>
      <c r="C1475" s="3"/>
      <c r="D1475" s="3"/>
      <c r="E1475" s="3"/>
      <c r="F1475" s="3"/>
      <c r="G1475" s="3"/>
      <c r="H1475" s="3"/>
      <c r="I1475" s="3"/>
    </row>
    <row r="1476" spans="2:9">
      <c r="B1476" s="3"/>
      <c r="C1476" s="3"/>
      <c r="D1476" s="3"/>
      <c r="E1476" s="3"/>
      <c r="F1476" s="3"/>
      <c r="G1476" s="3"/>
      <c r="H1476" s="3"/>
      <c r="I1476" s="3"/>
    </row>
    <row r="1477" spans="2:9">
      <c r="B1477" s="3"/>
      <c r="C1477" s="3"/>
      <c r="D1477" s="3"/>
      <c r="E1477" s="3"/>
      <c r="F1477" s="3"/>
      <c r="G1477" s="3"/>
      <c r="H1477" s="3"/>
      <c r="I1477" s="3"/>
    </row>
    <row r="1478" spans="2:9">
      <c r="B1478" s="3"/>
      <c r="C1478" s="3"/>
      <c r="D1478" s="3"/>
      <c r="E1478" s="3"/>
      <c r="F1478" s="3"/>
      <c r="G1478" s="3"/>
      <c r="H1478" s="3"/>
      <c r="I1478" s="3"/>
    </row>
    <row r="1479" spans="2:9">
      <c r="B1479" s="3"/>
      <c r="C1479" s="3"/>
      <c r="D1479" s="3"/>
      <c r="E1479" s="3"/>
      <c r="F1479" s="3"/>
      <c r="G1479" s="3"/>
      <c r="H1479" s="3"/>
      <c r="I1479" s="3"/>
    </row>
    <row r="1480" spans="2:9">
      <c r="B1480" s="3"/>
      <c r="C1480" s="3"/>
      <c r="D1480" s="3"/>
      <c r="E1480" s="3"/>
      <c r="F1480" s="3"/>
      <c r="G1480" s="3"/>
      <c r="H1480" s="3"/>
      <c r="I1480" s="3"/>
    </row>
    <row r="1481" spans="2:9">
      <c r="B1481" s="3"/>
      <c r="C1481" s="3"/>
      <c r="D1481" s="3"/>
      <c r="E1481" s="3"/>
      <c r="F1481" s="3"/>
      <c r="G1481" s="3"/>
      <c r="H1481" s="3"/>
      <c r="I1481" s="3"/>
    </row>
    <row r="1482" spans="2:9">
      <c r="B1482" s="3"/>
      <c r="C1482" s="3"/>
      <c r="D1482" s="3"/>
      <c r="E1482" s="3"/>
      <c r="F1482" s="3"/>
      <c r="G1482" s="3"/>
      <c r="H1482" s="3"/>
      <c r="I1482" s="3"/>
    </row>
    <row r="1483" spans="2:9">
      <c r="B1483" s="3"/>
      <c r="C1483" s="3"/>
      <c r="D1483" s="3"/>
      <c r="E1483" s="3"/>
      <c r="F1483" s="3"/>
      <c r="G1483" s="3"/>
      <c r="H1483" s="3"/>
      <c r="I1483" s="3"/>
    </row>
    <row r="1484" spans="2:9">
      <c r="B1484" s="3"/>
      <c r="C1484" s="3"/>
      <c r="D1484" s="3"/>
      <c r="E1484" s="3"/>
      <c r="F1484" s="3"/>
      <c r="G1484" s="3"/>
      <c r="H1484" s="3"/>
      <c r="I1484" s="3"/>
    </row>
    <row r="1485" spans="2:9">
      <c r="B1485" s="3"/>
      <c r="C1485" s="3"/>
      <c r="D1485" s="3"/>
      <c r="E1485" s="3"/>
      <c r="F1485" s="3"/>
      <c r="G1485" s="3"/>
      <c r="H1485" s="3"/>
      <c r="I1485" s="3"/>
    </row>
    <row r="1486" spans="2:9">
      <c r="B1486" s="3"/>
      <c r="C1486" s="3"/>
      <c r="D1486" s="3"/>
      <c r="E1486" s="3"/>
      <c r="F1486" s="3"/>
      <c r="G1486" s="3"/>
      <c r="H1486" s="3"/>
      <c r="I1486" s="3"/>
    </row>
    <row r="1487" spans="2:9">
      <c r="B1487" s="3"/>
      <c r="C1487" s="3"/>
      <c r="D1487" s="3"/>
      <c r="E1487" s="3"/>
      <c r="F1487" s="3"/>
      <c r="G1487" s="3"/>
      <c r="H1487" s="3"/>
      <c r="I1487" s="3"/>
    </row>
    <row r="1488" spans="2:9">
      <c r="B1488" s="3"/>
      <c r="C1488" s="3"/>
      <c r="D1488" s="3"/>
      <c r="E1488" s="3"/>
      <c r="F1488" s="3"/>
      <c r="G1488" s="3"/>
      <c r="H1488" s="3"/>
      <c r="I1488" s="3"/>
    </row>
    <row r="1489" spans="2:9">
      <c r="B1489" s="3"/>
      <c r="C1489" s="3"/>
      <c r="D1489" s="3"/>
      <c r="E1489" s="3"/>
      <c r="F1489" s="3"/>
      <c r="G1489" s="3"/>
      <c r="H1489" s="3"/>
      <c r="I1489" s="3"/>
    </row>
    <row r="1490" spans="2:9">
      <c r="B1490" s="3"/>
      <c r="C1490" s="3"/>
      <c r="D1490" s="3"/>
      <c r="E1490" s="3"/>
      <c r="F1490" s="3"/>
      <c r="G1490" s="3"/>
      <c r="H1490" s="3"/>
      <c r="I1490" s="3"/>
    </row>
    <row r="1491" spans="2:9">
      <c r="B1491" s="3"/>
      <c r="C1491" s="3"/>
      <c r="D1491" s="3"/>
      <c r="E1491" s="3"/>
      <c r="F1491" s="3"/>
      <c r="G1491" s="3"/>
      <c r="H1491" s="3"/>
      <c r="I1491" s="3"/>
    </row>
    <row r="1492" spans="2:9">
      <c r="B1492" s="3"/>
      <c r="C1492" s="3"/>
      <c r="D1492" s="3"/>
      <c r="E1492" s="3"/>
      <c r="F1492" s="3"/>
      <c r="G1492" s="3"/>
      <c r="H1492" s="3"/>
      <c r="I1492" s="3"/>
    </row>
    <row r="1493" spans="2:9">
      <c r="B1493" s="3"/>
      <c r="C1493" s="3"/>
      <c r="D1493" s="3"/>
      <c r="E1493" s="3"/>
      <c r="F1493" s="3"/>
      <c r="G1493" s="3"/>
      <c r="H1493" s="3"/>
      <c r="I1493" s="3"/>
    </row>
    <row r="1494" spans="2:9">
      <c r="B1494" s="3"/>
      <c r="C1494" s="3"/>
      <c r="D1494" s="3"/>
      <c r="E1494" s="3"/>
      <c r="F1494" s="3"/>
      <c r="G1494" s="3"/>
      <c r="H1494" s="3"/>
      <c r="I1494" s="3"/>
    </row>
    <row r="1495" spans="2:9">
      <c r="B1495" s="3"/>
      <c r="C1495" s="3"/>
      <c r="D1495" s="3"/>
      <c r="E1495" s="3"/>
      <c r="F1495" s="3"/>
      <c r="G1495" s="3"/>
      <c r="H1495" s="3"/>
      <c r="I1495" s="3"/>
    </row>
    <row r="1496" spans="2:9">
      <c r="B1496" s="3"/>
      <c r="C1496" s="3"/>
      <c r="D1496" s="3"/>
      <c r="E1496" s="3"/>
      <c r="F1496" s="3"/>
      <c r="G1496" s="3"/>
      <c r="H1496" s="3"/>
      <c r="I1496" s="3"/>
    </row>
    <row r="1497" spans="2:9">
      <c r="B1497" s="3"/>
      <c r="C1497" s="3"/>
      <c r="D1497" s="3"/>
      <c r="E1497" s="3"/>
      <c r="F1497" s="3"/>
      <c r="G1497" s="3"/>
      <c r="H1497" s="3"/>
      <c r="I1497" s="3"/>
    </row>
    <row r="1498" spans="2:9">
      <c r="B1498" s="3"/>
      <c r="C1498" s="3"/>
      <c r="D1498" s="3"/>
      <c r="E1498" s="3"/>
      <c r="F1498" s="3"/>
      <c r="G1498" s="3"/>
      <c r="H1498" s="3"/>
      <c r="I1498" s="3"/>
    </row>
    <row r="1499" spans="2:9">
      <c r="B1499" s="3"/>
      <c r="C1499" s="3"/>
      <c r="D1499" s="3"/>
      <c r="E1499" s="3"/>
      <c r="F1499" s="3"/>
      <c r="G1499" s="3"/>
      <c r="H1499" s="3"/>
      <c r="I1499" s="3"/>
    </row>
    <row r="1500" spans="2:9">
      <c r="B1500" s="3"/>
      <c r="C1500" s="3"/>
      <c r="D1500" s="3"/>
      <c r="E1500" s="3"/>
      <c r="F1500" s="3"/>
      <c r="G1500" s="3"/>
      <c r="H1500" s="3"/>
      <c r="I1500" s="3"/>
    </row>
    <row r="1501" spans="2:9">
      <c r="B1501" s="3"/>
      <c r="C1501" s="3"/>
      <c r="D1501" s="3"/>
      <c r="E1501" s="3"/>
      <c r="F1501" s="3"/>
      <c r="G1501" s="3"/>
      <c r="H1501" s="3"/>
      <c r="I1501" s="3"/>
    </row>
    <row r="1502" spans="2:9">
      <c r="B1502" s="3"/>
      <c r="C1502" s="3"/>
      <c r="D1502" s="3"/>
      <c r="E1502" s="3"/>
      <c r="F1502" s="3"/>
      <c r="G1502" s="3"/>
      <c r="H1502" s="3"/>
      <c r="I1502" s="3"/>
    </row>
    <row r="1503" spans="2:9">
      <c r="B1503" s="3"/>
      <c r="C1503" s="3"/>
      <c r="D1503" s="3"/>
      <c r="E1503" s="3"/>
      <c r="F1503" s="3"/>
      <c r="G1503" s="3"/>
      <c r="H1503" s="3"/>
      <c r="I1503" s="3"/>
    </row>
    <row r="1504" spans="2:9">
      <c r="B1504" s="3"/>
      <c r="C1504" s="3"/>
      <c r="D1504" s="3"/>
      <c r="E1504" s="3"/>
      <c r="F1504" s="3"/>
      <c r="G1504" s="3"/>
      <c r="H1504" s="3"/>
      <c r="I1504" s="3"/>
    </row>
    <row r="1505" spans="2:9">
      <c r="B1505" s="3"/>
      <c r="C1505" s="3"/>
      <c r="D1505" s="3"/>
      <c r="E1505" s="3"/>
      <c r="F1505" s="3"/>
      <c r="G1505" s="3"/>
      <c r="H1505" s="3"/>
      <c r="I1505" s="3"/>
    </row>
    <row r="1506" spans="2:9">
      <c r="B1506" s="3"/>
      <c r="C1506" s="3"/>
      <c r="D1506" s="3"/>
      <c r="E1506" s="3"/>
      <c r="F1506" s="3"/>
      <c r="G1506" s="3"/>
      <c r="H1506" s="3"/>
      <c r="I1506" s="3"/>
    </row>
    <row r="1507" spans="2:9">
      <c r="B1507" s="3"/>
      <c r="C1507" s="3"/>
      <c r="D1507" s="3"/>
      <c r="E1507" s="3"/>
      <c r="F1507" s="3"/>
      <c r="G1507" s="3"/>
      <c r="H1507" s="3"/>
      <c r="I1507" s="3"/>
    </row>
    <row r="1508" spans="2:9">
      <c r="B1508" s="3"/>
      <c r="C1508" s="3"/>
      <c r="D1508" s="3"/>
      <c r="E1508" s="3"/>
      <c r="F1508" s="3"/>
      <c r="G1508" s="3"/>
      <c r="H1508" s="3"/>
      <c r="I1508" s="3"/>
    </row>
    <row r="1509" spans="2:9">
      <c r="B1509" s="3"/>
      <c r="C1509" s="3"/>
      <c r="D1509" s="3"/>
      <c r="E1509" s="3"/>
      <c r="F1509" s="3"/>
      <c r="G1509" s="3"/>
      <c r="H1509" s="3"/>
      <c r="I1509" s="3"/>
    </row>
    <row r="1510" spans="2:9">
      <c r="B1510" s="3"/>
      <c r="C1510" s="3"/>
      <c r="D1510" s="3"/>
      <c r="E1510" s="3"/>
      <c r="F1510" s="3"/>
      <c r="G1510" s="3"/>
      <c r="H1510" s="3"/>
      <c r="I1510" s="3"/>
    </row>
    <row r="1511" spans="2:9">
      <c r="B1511" s="3"/>
      <c r="C1511" s="3"/>
      <c r="D1511" s="3"/>
      <c r="E1511" s="3"/>
      <c r="F1511" s="3"/>
      <c r="G1511" s="3"/>
      <c r="H1511" s="3"/>
      <c r="I1511" s="3"/>
    </row>
    <row r="1512" spans="2:9">
      <c r="B1512" s="3"/>
      <c r="C1512" s="3"/>
      <c r="D1512" s="3"/>
      <c r="E1512" s="3"/>
      <c r="F1512" s="3"/>
      <c r="G1512" s="3"/>
      <c r="H1512" s="3"/>
      <c r="I1512" s="3"/>
    </row>
    <row r="1513" spans="2:9">
      <c r="B1513" s="3"/>
      <c r="C1513" s="3"/>
      <c r="D1513" s="3"/>
      <c r="E1513" s="3"/>
      <c r="F1513" s="3"/>
      <c r="G1513" s="3"/>
      <c r="H1513" s="3"/>
      <c r="I1513" s="3"/>
    </row>
    <row r="1514" spans="2:9">
      <c r="B1514" s="3"/>
      <c r="C1514" s="3"/>
      <c r="D1514" s="3"/>
      <c r="E1514" s="3"/>
      <c r="F1514" s="3"/>
      <c r="G1514" s="3"/>
      <c r="H1514" s="3"/>
      <c r="I1514" s="3"/>
    </row>
    <row r="1515" spans="2:9">
      <c r="B1515" s="3"/>
      <c r="C1515" s="3"/>
      <c r="D1515" s="3"/>
      <c r="E1515" s="3"/>
      <c r="F1515" s="3"/>
      <c r="G1515" s="3"/>
      <c r="H1515" s="3"/>
      <c r="I1515" s="3"/>
    </row>
    <row r="1516" spans="2:9">
      <c r="B1516" s="3"/>
      <c r="C1516" s="3"/>
      <c r="D1516" s="3"/>
      <c r="E1516" s="3"/>
      <c r="F1516" s="3"/>
      <c r="G1516" s="3"/>
      <c r="H1516" s="3"/>
      <c r="I1516" s="3"/>
    </row>
    <row r="1517" spans="2:9">
      <c r="B1517" s="3"/>
      <c r="C1517" s="3"/>
      <c r="D1517" s="3"/>
      <c r="E1517" s="3"/>
      <c r="F1517" s="3"/>
      <c r="G1517" s="3"/>
      <c r="H1517" s="3"/>
      <c r="I1517" s="3"/>
    </row>
    <row r="1518" spans="2:9">
      <c r="B1518" s="3"/>
      <c r="C1518" s="3"/>
      <c r="D1518" s="3"/>
      <c r="E1518" s="3"/>
      <c r="F1518" s="3"/>
      <c r="G1518" s="3"/>
      <c r="H1518" s="3"/>
      <c r="I1518" s="3"/>
    </row>
    <row r="1519" spans="2:9">
      <c r="B1519" s="3"/>
      <c r="C1519" s="3"/>
      <c r="D1519" s="3"/>
      <c r="E1519" s="3"/>
      <c r="F1519" s="3"/>
      <c r="G1519" s="3"/>
      <c r="H1519" s="3"/>
      <c r="I1519" s="3"/>
    </row>
    <row r="1520" spans="2:9">
      <c r="B1520" s="3"/>
      <c r="C1520" s="3"/>
      <c r="D1520" s="3"/>
      <c r="E1520" s="3"/>
      <c r="F1520" s="3"/>
      <c r="G1520" s="3"/>
      <c r="H1520" s="3"/>
      <c r="I1520" s="3"/>
    </row>
    <row r="1521" spans="2:9">
      <c r="B1521" s="3"/>
      <c r="C1521" s="3"/>
      <c r="D1521" s="3"/>
      <c r="E1521" s="3"/>
      <c r="F1521" s="3"/>
      <c r="G1521" s="3"/>
      <c r="H1521" s="3"/>
      <c r="I1521" s="3"/>
    </row>
    <row r="1522" spans="2:9">
      <c r="B1522" s="3"/>
      <c r="C1522" s="3"/>
      <c r="D1522" s="3"/>
      <c r="E1522" s="3"/>
      <c r="F1522" s="3"/>
      <c r="G1522" s="3"/>
      <c r="H1522" s="3"/>
      <c r="I1522" s="3"/>
    </row>
    <row r="1523" spans="2:9">
      <c r="B1523" s="3"/>
      <c r="C1523" s="3"/>
      <c r="D1523" s="3"/>
      <c r="E1523" s="3"/>
      <c r="F1523" s="3"/>
      <c r="G1523" s="3"/>
      <c r="H1523" s="3"/>
      <c r="I1523" s="3"/>
    </row>
    <row r="1524" spans="2:9">
      <c r="B1524" s="3"/>
      <c r="C1524" s="3"/>
      <c r="D1524" s="3"/>
      <c r="E1524" s="3"/>
      <c r="F1524" s="3"/>
      <c r="G1524" s="3"/>
      <c r="H1524" s="3"/>
      <c r="I1524" s="3"/>
    </row>
    <row r="1525" spans="2:9">
      <c r="B1525" s="3"/>
      <c r="C1525" s="3"/>
      <c r="D1525" s="3"/>
      <c r="E1525" s="3"/>
      <c r="F1525" s="3"/>
      <c r="G1525" s="3"/>
      <c r="H1525" s="3"/>
      <c r="I1525" s="3"/>
    </row>
    <row r="1526" spans="2:9">
      <c r="B1526" s="3"/>
      <c r="C1526" s="3"/>
      <c r="D1526" s="3"/>
      <c r="E1526" s="3"/>
      <c r="F1526" s="3"/>
      <c r="G1526" s="3"/>
      <c r="H1526" s="3"/>
      <c r="I1526" s="3"/>
    </row>
    <row r="1527" spans="2:9">
      <c r="B1527" s="3"/>
      <c r="C1527" s="3"/>
      <c r="D1527" s="3"/>
      <c r="E1527" s="3"/>
      <c r="F1527" s="3"/>
      <c r="G1527" s="3"/>
      <c r="H1527" s="3"/>
      <c r="I1527" s="3"/>
    </row>
    <row r="1528" spans="2:9">
      <c r="B1528" s="3"/>
      <c r="C1528" s="3"/>
      <c r="D1528" s="3"/>
      <c r="E1528" s="3"/>
      <c r="F1528" s="3"/>
      <c r="G1528" s="3"/>
      <c r="H1528" s="3"/>
      <c r="I1528" s="3"/>
    </row>
    <row r="1529" spans="2:9">
      <c r="B1529" s="3"/>
      <c r="C1529" s="3"/>
      <c r="D1529" s="3"/>
      <c r="E1529" s="3"/>
      <c r="F1529" s="3"/>
      <c r="G1529" s="3"/>
      <c r="H1529" s="3"/>
      <c r="I1529" s="3"/>
    </row>
    <row r="1530" spans="2:9">
      <c r="B1530" s="3"/>
      <c r="C1530" s="3"/>
      <c r="D1530" s="3"/>
      <c r="E1530" s="3"/>
      <c r="F1530" s="3"/>
      <c r="G1530" s="3"/>
      <c r="H1530" s="3"/>
      <c r="I1530" s="3"/>
    </row>
    <row r="1531" spans="2:9">
      <c r="B1531" s="3"/>
      <c r="C1531" s="3"/>
      <c r="D1531" s="3"/>
      <c r="E1531" s="3"/>
      <c r="F1531" s="3"/>
      <c r="G1531" s="3"/>
      <c r="H1531" s="3"/>
      <c r="I1531" s="3"/>
    </row>
    <row r="1532" spans="2:9">
      <c r="B1532" s="3"/>
      <c r="C1532" s="3"/>
      <c r="D1532" s="3"/>
      <c r="E1532" s="3"/>
      <c r="F1532" s="3"/>
      <c r="G1532" s="3"/>
      <c r="H1532" s="3"/>
      <c r="I1532" s="3"/>
    </row>
    <row r="1533" spans="2:9">
      <c r="B1533" s="3"/>
      <c r="C1533" s="3"/>
      <c r="D1533" s="3"/>
      <c r="E1533" s="3"/>
      <c r="F1533" s="3"/>
      <c r="G1533" s="3"/>
      <c r="H1533" s="3"/>
      <c r="I1533" s="3"/>
    </row>
    <row r="1534" spans="2:9">
      <c r="B1534" s="3"/>
      <c r="C1534" s="3"/>
      <c r="D1534" s="3"/>
      <c r="E1534" s="3"/>
      <c r="F1534" s="3"/>
      <c r="G1534" s="3"/>
      <c r="H1534" s="3"/>
      <c r="I1534" s="3"/>
    </row>
    <row r="1535" spans="2:9">
      <c r="B1535" s="3"/>
      <c r="C1535" s="3"/>
      <c r="D1535" s="3"/>
      <c r="E1535" s="3"/>
      <c r="F1535" s="3"/>
      <c r="G1535" s="3"/>
      <c r="H1535" s="3"/>
      <c r="I1535" s="3"/>
    </row>
    <row r="1536" spans="2:9">
      <c r="B1536" s="3"/>
      <c r="C1536" s="3"/>
      <c r="D1536" s="3"/>
      <c r="E1536" s="3"/>
      <c r="F1536" s="3"/>
      <c r="G1536" s="3"/>
      <c r="H1536" s="3"/>
      <c r="I1536" s="3"/>
    </row>
    <row r="1537" spans="2:9">
      <c r="B1537" s="3"/>
      <c r="C1537" s="3"/>
      <c r="D1537" s="3"/>
      <c r="E1537" s="3"/>
      <c r="F1537" s="3"/>
      <c r="G1537" s="3"/>
      <c r="H1537" s="3"/>
      <c r="I1537" s="3"/>
    </row>
    <row r="1538" spans="2:9">
      <c r="B1538" s="3"/>
      <c r="C1538" s="3"/>
      <c r="D1538" s="3"/>
      <c r="E1538" s="3"/>
      <c r="F1538" s="3"/>
      <c r="G1538" s="3"/>
      <c r="H1538" s="3"/>
      <c r="I1538" s="3"/>
    </row>
    <row r="1539" spans="2:9">
      <c r="B1539" s="3"/>
      <c r="C1539" s="3"/>
      <c r="D1539" s="3"/>
      <c r="E1539" s="3"/>
      <c r="F1539" s="3"/>
      <c r="G1539" s="3"/>
      <c r="H1539" s="3"/>
      <c r="I1539" s="3"/>
    </row>
    <row r="1540" spans="2:9">
      <c r="B1540" s="3"/>
      <c r="C1540" s="3"/>
      <c r="D1540" s="3"/>
      <c r="E1540" s="3"/>
      <c r="F1540" s="3"/>
      <c r="G1540" s="3"/>
      <c r="H1540" s="3"/>
      <c r="I1540" s="3"/>
    </row>
    <row r="1541" spans="2:9">
      <c r="B1541" s="3"/>
      <c r="C1541" s="3"/>
      <c r="D1541" s="3"/>
      <c r="E1541" s="3"/>
      <c r="F1541" s="3"/>
      <c r="G1541" s="3"/>
      <c r="H1541" s="3"/>
      <c r="I1541" s="3"/>
    </row>
    <row r="1542" spans="2:9">
      <c r="B1542" s="3"/>
      <c r="C1542" s="3"/>
      <c r="D1542" s="3"/>
      <c r="E1542" s="3"/>
      <c r="F1542" s="3"/>
      <c r="G1542" s="3"/>
      <c r="H1542" s="3"/>
      <c r="I1542" s="3"/>
    </row>
    <row r="1543" spans="2:9">
      <c r="B1543" s="3"/>
      <c r="C1543" s="3"/>
      <c r="D1543" s="3"/>
      <c r="E1543" s="3"/>
      <c r="F1543" s="3"/>
      <c r="G1543" s="3"/>
      <c r="H1543" s="3"/>
      <c r="I1543" s="3"/>
    </row>
    <row r="1544" spans="2:9">
      <c r="B1544" s="3"/>
      <c r="C1544" s="3"/>
      <c r="D1544" s="3"/>
      <c r="E1544" s="3"/>
      <c r="F1544" s="3"/>
      <c r="G1544" s="3"/>
      <c r="H1544" s="3"/>
      <c r="I1544" s="3"/>
    </row>
    <row r="1545" spans="2:9">
      <c r="B1545" s="3"/>
      <c r="C1545" s="3"/>
      <c r="D1545" s="3"/>
      <c r="E1545" s="3"/>
      <c r="F1545" s="3"/>
      <c r="G1545" s="3"/>
      <c r="H1545" s="3"/>
      <c r="I1545" s="3"/>
    </row>
    <row r="1546" spans="2:9">
      <c r="B1546" s="3"/>
      <c r="C1546" s="3"/>
      <c r="D1546" s="3"/>
      <c r="E1546" s="3"/>
      <c r="F1546" s="3"/>
      <c r="G1546" s="3"/>
      <c r="H1546" s="3"/>
      <c r="I1546" s="3"/>
    </row>
    <row r="1547" spans="2:9">
      <c r="B1547" s="3"/>
      <c r="C1547" s="3"/>
      <c r="D1547" s="3"/>
      <c r="E1547" s="3"/>
      <c r="F1547" s="3"/>
      <c r="G1547" s="3"/>
      <c r="H1547" s="3"/>
      <c r="I1547" s="3"/>
    </row>
    <row r="1548" spans="2:9">
      <c r="B1548" s="3"/>
      <c r="C1548" s="3"/>
      <c r="D1548" s="3"/>
      <c r="E1548" s="3"/>
      <c r="F1548" s="3"/>
      <c r="G1548" s="3"/>
      <c r="H1548" s="3"/>
      <c r="I1548" s="3"/>
    </row>
    <row r="1549" spans="2:9">
      <c r="B1549" s="3"/>
      <c r="C1549" s="3"/>
      <c r="D1549" s="3"/>
      <c r="E1549" s="3"/>
      <c r="F1549" s="3"/>
      <c r="G1549" s="3"/>
      <c r="H1549" s="3"/>
      <c r="I1549" s="3"/>
    </row>
    <row r="1550" spans="2:9">
      <c r="B1550" s="3"/>
      <c r="C1550" s="3"/>
      <c r="D1550" s="3"/>
      <c r="E1550" s="3"/>
      <c r="F1550" s="3"/>
      <c r="G1550" s="3"/>
      <c r="H1550" s="3"/>
      <c r="I1550" s="3"/>
    </row>
    <row r="1551" spans="2:9">
      <c r="B1551" s="3"/>
      <c r="C1551" s="3"/>
      <c r="D1551" s="3"/>
      <c r="E1551" s="3"/>
      <c r="F1551" s="3"/>
      <c r="G1551" s="3"/>
      <c r="H1551" s="3"/>
      <c r="I1551" s="3"/>
    </row>
    <row r="1552" spans="2:9">
      <c r="B1552" s="3"/>
      <c r="C1552" s="3"/>
      <c r="D1552" s="3"/>
      <c r="E1552" s="3"/>
      <c r="F1552" s="3"/>
      <c r="G1552" s="3"/>
      <c r="H1552" s="3"/>
      <c r="I1552" s="3"/>
    </row>
    <row r="1553" spans="2:9">
      <c r="B1553" s="3"/>
      <c r="C1553" s="3"/>
      <c r="D1553" s="3"/>
      <c r="E1553" s="3"/>
      <c r="F1553" s="3"/>
      <c r="G1553" s="3"/>
      <c r="H1553" s="3"/>
      <c r="I1553" s="3"/>
    </row>
    <row r="1554" spans="2:9">
      <c r="B1554" s="3"/>
      <c r="C1554" s="3"/>
      <c r="D1554" s="3"/>
      <c r="E1554" s="3"/>
      <c r="F1554" s="3"/>
      <c r="G1554" s="3"/>
      <c r="H1554" s="3"/>
      <c r="I1554" s="3"/>
    </row>
    <row r="1555" spans="2:9">
      <c r="B1555" s="3"/>
      <c r="C1555" s="3"/>
      <c r="D1555" s="3"/>
      <c r="E1555" s="3"/>
      <c r="F1555" s="3"/>
      <c r="G1555" s="3"/>
      <c r="H1555" s="3"/>
      <c r="I1555" s="3"/>
    </row>
    <row r="1556" spans="2:9">
      <c r="B1556" s="3"/>
      <c r="C1556" s="3"/>
      <c r="D1556" s="3"/>
      <c r="E1556" s="3"/>
      <c r="F1556" s="3"/>
      <c r="G1556" s="3"/>
      <c r="H1556" s="3"/>
      <c r="I1556" s="3"/>
    </row>
    <row r="1557" spans="2:9">
      <c r="B1557" s="3"/>
      <c r="C1557" s="3"/>
      <c r="D1557" s="3"/>
      <c r="E1557" s="3"/>
      <c r="F1557" s="3"/>
      <c r="G1557" s="3"/>
      <c r="H1557" s="3"/>
      <c r="I1557" s="3"/>
    </row>
    <row r="1558" spans="2:9">
      <c r="B1558" s="3"/>
      <c r="C1558" s="3"/>
      <c r="D1558" s="3"/>
      <c r="E1558" s="3"/>
      <c r="F1558" s="3"/>
      <c r="G1558" s="3"/>
      <c r="H1558" s="3"/>
      <c r="I1558" s="3"/>
    </row>
    <row r="1559" spans="2:9">
      <c r="B1559" s="3"/>
      <c r="C1559" s="3"/>
      <c r="D1559" s="3"/>
      <c r="E1559" s="3"/>
      <c r="F1559" s="3"/>
      <c r="G1559" s="3"/>
      <c r="H1559" s="3"/>
      <c r="I1559" s="3"/>
    </row>
    <row r="1560" spans="2:9">
      <c r="B1560" s="3"/>
      <c r="C1560" s="3"/>
      <c r="D1560" s="3"/>
      <c r="E1560" s="3"/>
      <c r="F1560" s="3"/>
      <c r="G1560" s="3"/>
      <c r="H1560" s="3"/>
      <c r="I1560" s="3"/>
    </row>
    <row r="1561" spans="2:9">
      <c r="B1561" s="3"/>
      <c r="C1561" s="3"/>
      <c r="D1561" s="3"/>
      <c r="E1561" s="3"/>
      <c r="F1561" s="3"/>
      <c r="G1561" s="3"/>
      <c r="H1561" s="3"/>
      <c r="I1561" s="3"/>
    </row>
    <row r="1562" spans="2:9">
      <c r="B1562" s="3"/>
      <c r="C1562" s="3"/>
      <c r="D1562" s="3"/>
      <c r="E1562" s="3"/>
      <c r="F1562" s="3"/>
      <c r="G1562" s="3"/>
      <c r="H1562" s="3"/>
      <c r="I1562" s="3"/>
    </row>
    <row r="1563" spans="2:9">
      <c r="B1563" s="3"/>
      <c r="C1563" s="3"/>
      <c r="D1563" s="3"/>
      <c r="E1563" s="3"/>
      <c r="F1563" s="3"/>
      <c r="G1563" s="3"/>
      <c r="H1563" s="3"/>
      <c r="I1563" s="3"/>
    </row>
    <row r="1564" spans="2:9">
      <c r="B1564" s="3"/>
      <c r="C1564" s="3"/>
      <c r="D1564" s="3"/>
      <c r="E1564" s="3"/>
      <c r="F1564" s="3"/>
      <c r="G1564" s="3"/>
      <c r="H1564" s="3"/>
      <c r="I1564" s="3"/>
    </row>
    <row r="1565" spans="2:9">
      <c r="B1565" s="3"/>
      <c r="C1565" s="3"/>
      <c r="D1565" s="3"/>
      <c r="E1565" s="3"/>
      <c r="F1565" s="3"/>
      <c r="G1565" s="3"/>
      <c r="H1565" s="3"/>
      <c r="I1565" s="3"/>
    </row>
    <row r="1566" spans="2:9">
      <c r="B1566" s="3"/>
      <c r="C1566" s="3"/>
      <c r="D1566" s="3"/>
      <c r="E1566" s="3"/>
      <c r="F1566" s="3"/>
      <c r="G1566" s="3"/>
      <c r="H1566" s="3"/>
      <c r="I1566" s="3"/>
    </row>
    <row r="1567" spans="2:9">
      <c r="B1567" s="3"/>
      <c r="C1567" s="3"/>
      <c r="D1567" s="3"/>
      <c r="E1567" s="3"/>
      <c r="F1567" s="3"/>
      <c r="G1567" s="3"/>
      <c r="H1567" s="3"/>
      <c r="I1567" s="3"/>
    </row>
    <row r="1568" spans="2:9">
      <c r="B1568" s="3"/>
      <c r="C1568" s="3"/>
      <c r="D1568" s="3"/>
      <c r="E1568" s="3"/>
      <c r="F1568" s="3"/>
      <c r="G1568" s="3"/>
      <c r="H1568" s="3"/>
      <c r="I1568" s="3"/>
    </row>
    <row r="1569" spans="2:9">
      <c r="B1569" s="3"/>
      <c r="C1569" s="3"/>
      <c r="D1569" s="3"/>
      <c r="E1569" s="3"/>
      <c r="F1569" s="3"/>
      <c r="G1569" s="3"/>
      <c r="H1569" s="3"/>
      <c r="I1569" s="3"/>
    </row>
    <row r="1570" spans="2:9">
      <c r="B1570" s="3"/>
      <c r="C1570" s="3"/>
      <c r="D1570" s="3"/>
      <c r="E1570" s="3"/>
      <c r="F1570" s="3"/>
      <c r="G1570" s="3"/>
      <c r="H1570" s="3"/>
      <c r="I1570" s="3"/>
    </row>
    <row r="1571" spans="2:9">
      <c r="B1571" s="3"/>
      <c r="C1571" s="3"/>
      <c r="D1571" s="3"/>
      <c r="E1571" s="3"/>
      <c r="F1571" s="3"/>
      <c r="G1571" s="3"/>
      <c r="H1571" s="3"/>
      <c r="I1571" s="3"/>
    </row>
    <row r="1572" spans="2:9">
      <c r="B1572" s="3"/>
      <c r="C1572" s="3"/>
      <c r="D1572" s="3"/>
      <c r="E1572" s="3"/>
      <c r="F1572" s="3"/>
      <c r="G1572" s="3"/>
      <c r="H1572" s="3"/>
      <c r="I1572" s="3"/>
    </row>
    <row r="1573" spans="2:9">
      <c r="B1573" s="3"/>
      <c r="C1573" s="3"/>
      <c r="D1573" s="3"/>
      <c r="E1573" s="3"/>
      <c r="F1573" s="3"/>
      <c r="G1573" s="3"/>
      <c r="H1573" s="3"/>
      <c r="I1573" s="3"/>
    </row>
    <row r="1574" spans="2:9">
      <c r="B1574" s="3"/>
      <c r="C1574" s="3"/>
      <c r="D1574" s="3"/>
      <c r="E1574" s="3"/>
      <c r="F1574" s="3"/>
      <c r="G1574" s="3"/>
      <c r="H1574" s="3"/>
      <c r="I1574" s="3"/>
    </row>
    <row r="1575" spans="2:9">
      <c r="B1575" s="3"/>
      <c r="C1575" s="3"/>
      <c r="D1575" s="3"/>
      <c r="E1575" s="3"/>
      <c r="F1575" s="3"/>
      <c r="G1575" s="3"/>
      <c r="H1575" s="3"/>
      <c r="I1575" s="3"/>
    </row>
    <row r="1576" spans="2:9">
      <c r="B1576" s="3"/>
      <c r="C1576" s="3"/>
      <c r="D1576" s="3"/>
      <c r="E1576" s="3"/>
      <c r="F1576" s="3"/>
      <c r="G1576" s="3"/>
      <c r="H1576" s="3"/>
      <c r="I1576" s="3"/>
    </row>
    <row r="1577" spans="2:9">
      <c r="B1577" s="3"/>
      <c r="C1577" s="3"/>
      <c r="D1577" s="3"/>
      <c r="E1577" s="3"/>
      <c r="F1577" s="3"/>
      <c r="G1577" s="3"/>
      <c r="H1577" s="3"/>
      <c r="I1577" s="3"/>
    </row>
    <row r="1578" spans="2:9">
      <c r="B1578" s="3"/>
      <c r="C1578" s="3"/>
      <c r="D1578" s="3"/>
      <c r="E1578" s="3"/>
      <c r="F1578" s="3"/>
      <c r="G1578" s="3"/>
      <c r="H1578" s="3"/>
      <c r="I1578" s="3"/>
    </row>
    <row r="1579" spans="2:9">
      <c r="B1579" s="3"/>
      <c r="C1579" s="3"/>
      <c r="D1579" s="3"/>
      <c r="E1579" s="3"/>
      <c r="F1579" s="3"/>
      <c r="G1579" s="3"/>
      <c r="H1579" s="3"/>
      <c r="I1579" s="3"/>
    </row>
    <row r="1580" spans="2:9">
      <c r="B1580" s="3"/>
      <c r="C1580" s="3"/>
      <c r="D1580" s="3"/>
      <c r="E1580" s="3"/>
      <c r="F1580" s="3"/>
      <c r="G1580" s="3"/>
      <c r="H1580" s="3"/>
      <c r="I1580" s="3"/>
    </row>
    <row r="1581" spans="2:9">
      <c r="B1581" s="3"/>
      <c r="C1581" s="3"/>
      <c r="D1581" s="3"/>
      <c r="E1581" s="3"/>
      <c r="F1581" s="3"/>
      <c r="G1581" s="3"/>
      <c r="H1581" s="3"/>
      <c r="I1581" s="3"/>
    </row>
    <row r="1582" spans="2:9">
      <c r="B1582" s="3"/>
      <c r="C1582" s="3"/>
      <c r="D1582" s="3"/>
      <c r="E1582" s="3"/>
      <c r="F1582" s="3"/>
      <c r="G1582" s="3"/>
      <c r="H1582" s="3"/>
      <c r="I1582" s="3"/>
    </row>
    <row r="1583" spans="2:9">
      <c r="B1583" s="3"/>
      <c r="C1583" s="3"/>
      <c r="D1583" s="3"/>
      <c r="E1583" s="3"/>
      <c r="F1583" s="3"/>
      <c r="G1583" s="3"/>
      <c r="H1583" s="3"/>
      <c r="I1583" s="3"/>
    </row>
    <row r="1584" spans="2:9">
      <c r="B1584" s="3"/>
      <c r="C1584" s="3"/>
      <c r="D1584" s="3"/>
      <c r="E1584" s="3"/>
      <c r="F1584" s="3"/>
      <c r="G1584" s="3"/>
      <c r="H1584" s="3"/>
      <c r="I1584" s="3"/>
    </row>
    <row r="1585" spans="2:9">
      <c r="B1585" s="3"/>
      <c r="C1585" s="3"/>
      <c r="D1585" s="3"/>
      <c r="E1585" s="3"/>
      <c r="F1585" s="3"/>
      <c r="G1585" s="3"/>
      <c r="H1585" s="3"/>
      <c r="I1585" s="3"/>
    </row>
    <row r="1586" spans="2:9">
      <c r="B1586" s="3"/>
      <c r="C1586" s="3"/>
      <c r="D1586" s="3"/>
      <c r="E1586" s="3"/>
      <c r="F1586" s="3"/>
      <c r="G1586" s="3"/>
      <c r="H1586" s="3"/>
      <c r="I1586" s="3"/>
    </row>
    <row r="1587" spans="2:9">
      <c r="B1587" s="3"/>
      <c r="C1587" s="3"/>
      <c r="D1587" s="3"/>
      <c r="E1587" s="3"/>
      <c r="F1587" s="3"/>
      <c r="G1587" s="3"/>
      <c r="H1587" s="3"/>
      <c r="I1587" s="3"/>
    </row>
    <row r="1588" spans="2:9">
      <c r="B1588" s="3"/>
      <c r="C1588" s="3"/>
      <c r="D1588" s="3"/>
      <c r="E1588" s="3"/>
      <c r="F1588" s="3"/>
      <c r="G1588" s="3"/>
      <c r="H1588" s="3"/>
      <c r="I1588" s="3"/>
    </row>
    <row r="1589" spans="2:9">
      <c r="B1589" s="3"/>
      <c r="C1589" s="3"/>
      <c r="D1589" s="3"/>
      <c r="E1589" s="3"/>
      <c r="F1589" s="3"/>
      <c r="G1589" s="3"/>
      <c r="H1589" s="3"/>
      <c r="I1589" s="3"/>
    </row>
    <row r="1590" spans="2:9">
      <c r="B1590" s="3"/>
      <c r="C1590" s="3"/>
      <c r="D1590" s="3"/>
      <c r="E1590" s="3"/>
      <c r="F1590" s="3"/>
      <c r="G1590" s="3"/>
      <c r="H1590" s="3"/>
      <c r="I1590" s="3"/>
    </row>
    <row r="1591" spans="2:9">
      <c r="B1591" s="3"/>
      <c r="C1591" s="3"/>
      <c r="D1591" s="3"/>
      <c r="E1591" s="3"/>
      <c r="F1591" s="3"/>
      <c r="G1591" s="3"/>
      <c r="H1591" s="3"/>
      <c r="I1591" s="3"/>
    </row>
    <row r="1592" spans="2:9">
      <c r="B1592" s="3"/>
      <c r="C1592" s="3"/>
      <c r="D1592" s="3"/>
      <c r="E1592" s="3"/>
      <c r="F1592" s="3"/>
      <c r="G1592" s="3"/>
      <c r="H1592" s="3"/>
      <c r="I1592" s="3"/>
    </row>
    <row r="1593" spans="2:9">
      <c r="B1593" s="3"/>
      <c r="C1593" s="3"/>
      <c r="D1593" s="3"/>
      <c r="E1593" s="3"/>
      <c r="F1593" s="3"/>
      <c r="G1593" s="3"/>
      <c r="H1593" s="3"/>
      <c r="I1593" s="3"/>
    </row>
    <row r="1594" spans="2:9">
      <c r="B1594" s="3"/>
      <c r="C1594" s="3"/>
      <c r="D1594" s="3"/>
      <c r="E1594" s="3"/>
      <c r="F1594" s="3"/>
      <c r="G1594" s="3"/>
      <c r="H1594" s="3"/>
      <c r="I1594" s="3"/>
    </row>
    <row r="1595" spans="2:9">
      <c r="B1595" s="3"/>
      <c r="C1595" s="3"/>
      <c r="D1595" s="3"/>
      <c r="E1595" s="3"/>
      <c r="F1595" s="3"/>
      <c r="G1595" s="3"/>
      <c r="H1595" s="3"/>
      <c r="I1595" s="3"/>
    </row>
    <row r="1596" spans="2:9">
      <c r="B1596" s="3"/>
      <c r="C1596" s="3"/>
      <c r="D1596" s="3"/>
      <c r="E1596" s="3"/>
      <c r="F1596" s="3"/>
      <c r="G1596" s="3"/>
      <c r="H1596" s="3"/>
      <c r="I1596" s="3"/>
    </row>
    <row r="1597" spans="2:9">
      <c r="B1597" s="3"/>
      <c r="C1597" s="3"/>
      <c r="D1597" s="3"/>
      <c r="E1597" s="3"/>
      <c r="F1597" s="3"/>
      <c r="G1597" s="3"/>
      <c r="H1597" s="3"/>
      <c r="I1597" s="3"/>
    </row>
    <row r="1598" spans="2:9">
      <c r="B1598" s="3"/>
      <c r="C1598" s="3"/>
      <c r="D1598" s="3"/>
      <c r="E1598" s="3"/>
      <c r="F1598" s="3"/>
      <c r="G1598" s="3"/>
      <c r="H1598" s="3"/>
      <c r="I1598" s="3"/>
    </row>
    <row r="1599" spans="2:9">
      <c r="B1599" s="3"/>
      <c r="C1599" s="3"/>
      <c r="D1599" s="3"/>
      <c r="E1599" s="3"/>
      <c r="F1599" s="3"/>
      <c r="G1599" s="3"/>
      <c r="H1599" s="3"/>
      <c r="I1599" s="3"/>
    </row>
    <row r="1600" spans="2:9">
      <c r="B1600" s="3"/>
      <c r="C1600" s="3"/>
      <c r="D1600" s="3"/>
      <c r="E1600" s="3"/>
      <c r="F1600" s="3"/>
      <c r="G1600" s="3"/>
      <c r="H1600" s="3"/>
      <c r="I1600" s="3"/>
    </row>
    <row r="1601" spans="2:9">
      <c r="B1601" s="3"/>
      <c r="C1601" s="3"/>
      <c r="D1601" s="3"/>
      <c r="E1601" s="3"/>
      <c r="F1601" s="3"/>
      <c r="G1601" s="3"/>
      <c r="H1601" s="3"/>
      <c r="I1601" s="3"/>
    </row>
    <row r="1602" spans="2:9">
      <c r="B1602" s="3"/>
      <c r="C1602" s="3"/>
      <c r="D1602" s="3"/>
      <c r="E1602" s="3"/>
      <c r="F1602" s="3"/>
      <c r="G1602" s="3"/>
      <c r="H1602" s="3"/>
      <c r="I1602" s="3"/>
    </row>
    <row r="1603" spans="2:9">
      <c r="B1603" s="3"/>
      <c r="C1603" s="3"/>
      <c r="D1603" s="3"/>
      <c r="E1603" s="3"/>
      <c r="F1603" s="3"/>
      <c r="G1603" s="3"/>
      <c r="H1603" s="3"/>
      <c r="I1603" s="3"/>
    </row>
    <row r="1604" spans="2:9">
      <c r="B1604" s="3"/>
      <c r="C1604" s="3"/>
      <c r="D1604" s="3"/>
      <c r="E1604" s="3"/>
      <c r="F1604" s="3"/>
      <c r="G1604" s="3"/>
      <c r="H1604" s="3"/>
      <c r="I1604" s="3"/>
    </row>
    <row r="1605" spans="2:9">
      <c r="B1605" s="3"/>
      <c r="C1605" s="3"/>
      <c r="D1605" s="3"/>
      <c r="E1605" s="3"/>
      <c r="F1605" s="3"/>
      <c r="G1605" s="3"/>
      <c r="H1605" s="3"/>
      <c r="I1605" s="3"/>
    </row>
    <row r="1606" spans="2:9">
      <c r="B1606" s="3"/>
      <c r="C1606" s="3"/>
      <c r="D1606" s="3"/>
      <c r="E1606" s="3"/>
      <c r="F1606" s="3"/>
      <c r="G1606" s="3"/>
      <c r="H1606" s="3"/>
      <c r="I1606" s="3"/>
    </row>
    <row r="1607" spans="2:9">
      <c r="B1607" s="3"/>
      <c r="C1607" s="3"/>
      <c r="D1607" s="3"/>
      <c r="E1607" s="3"/>
      <c r="F1607" s="3"/>
      <c r="G1607" s="3"/>
      <c r="H1607" s="3"/>
      <c r="I1607" s="3"/>
    </row>
    <row r="1608" spans="2:9">
      <c r="B1608" s="3"/>
      <c r="C1608" s="3"/>
      <c r="D1608" s="3"/>
      <c r="E1608" s="3"/>
      <c r="F1608" s="3"/>
      <c r="G1608" s="3"/>
      <c r="H1608" s="3"/>
      <c r="I1608" s="3"/>
    </row>
    <row r="1609" spans="2:9">
      <c r="B1609" s="3"/>
      <c r="C1609" s="3"/>
      <c r="D1609" s="3"/>
      <c r="E1609" s="3"/>
      <c r="F1609" s="3"/>
      <c r="G1609" s="3"/>
      <c r="H1609" s="3"/>
      <c r="I1609" s="3"/>
    </row>
    <row r="1610" spans="2:9">
      <c r="B1610" s="3"/>
      <c r="C1610" s="3"/>
      <c r="D1610" s="3"/>
      <c r="E1610" s="3"/>
      <c r="F1610" s="3"/>
      <c r="G1610" s="3"/>
      <c r="H1610" s="3"/>
      <c r="I1610" s="3"/>
    </row>
    <row r="1611" spans="2:9">
      <c r="B1611" s="3"/>
      <c r="C1611" s="3"/>
      <c r="D1611" s="3"/>
      <c r="E1611" s="3"/>
      <c r="F1611" s="3"/>
      <c r="G1611" s="3"/>
      <c r="H1611" s="3"/>
      <c r="I1611" s="3"/>
    </row>
    <row r="1612" spans="2:9">
      <c r="B1612" s="3"/>
      <c r="C1612" s="3"/>
      <c r="D1612" s="3"/>
      <c r="E1612" s="3"/>
      <c r="F1612" s="3"/>
      <c r="G1612" s="3"/>
      <c r="H1612" s="3"/>
      <c r="I1612" s="3"/>
    </row>
    <row r="1613" spans="2:9">
      <c r="B1613" s="3"/>
      <c r="C1613" s="3"/>
      <c r="D1613" s="3"/>
      <c r="E1613" s="3"/>
      <c r="F1613" s="3"/>
      <c r="G1613" s="3"/>
      <c r="H1613" s="3"/>
      <c r="I1613" s="3"/>
    </row>
    <row r="1614" spans="2:9">
      <c r="B1614" s="3"/>
      <c r="C1614" s="3"/>
      <c r="D1614" s="3"/>
      <c r="E1614" s="3"/>
      <c r="F1614" s="3"/>
      <c r="G1614" s="3"/>
      <c r="H1614" s="3"/>
      <c r="I1614" s="3"/>
    </row>
    <row r="1615" spans="2:9">
      <c r="B1615" s="3"/>
      <c r="C1615" s="3"/>
      <c r="D1615" s="3"/>
      <c r="E1615" s="3"/>
      <c r="F1615" s="3"/>
      <c r="G1615" s="3"/>
      <c r="H1615" s="3"/>
      <c r="I1615" s="3"/>
    </row>
    <row r="1616" spans="2:9">
      <c r="B1616" s="3"/>
      <c r="C1616" s="3"/>
      <c r="D1616" s="3"/>
      <c r="E1616" s="3"/>
      <c r="F1616" s="3"/>
      <c r="G1616" s="3"/>
      <c r="H1616" s="3"/>
      <c r="I1616" s="3"/>
    </row>
    <row r="1617" spans="2:9">
      <c r="B1617" s="3"/>
      <c r="C1617" s="3"/>
      <c r="D1617" s="3"/>
      <c r="E1617" s="3"/>
      <c r="F1617" s="3"/>
      <c r="G1617" s="3"/>
      <c r="H1617" s="3"/>
      <c r="I1617" s="3"/>
    </row>
    <row r="1618" spans="2:9">
      <c r="B1618" s="3"/>
      <c r="C1618" s="3"/>
      <c r="D1618" s="3"/>
      <c r="E1618" s="3"/>
      <c r="F1618" s="3"/>
      <c r="G1618" s="3"/>
      <c r="H1618" s="3"/>
      <c r="I1618" s="3"/>
    </row>
    <row r="1619" spans="2:9">
      <c r="B1619" s="3"/>
      <c r="C1619" s="3"/>
      <c r="D1619" s="3"/>
      <c r="E1619" s="3"/>
      <c r="F1619" s="3"/>
      <c r="G1619" s="3"/>
      <c r="H1619" s="3"/>
      <c r="I1619" s="3"/>
    </row>
    <row r="1620" spans="2:9">
      <c r="B1620" s="3"/>
      <c r="C1620" s="3"/>
      <c r="D1620" s="3"/>
      <c r="E1620" s="3"/>
      <c r="F1620" s="3"/>
      <c r="G1620" s="3"/>
      <c r="H1620" s="3"/>
      <c r="I1620" s="3"/>
    </row>
    <row r="1621" spans="2:9">
      <c r="B1621" s="3"/>
      <c r="C1621" s="3"/>
      <c r="D1621" s="3"/>
      <c r="E1621" s="3"/>
      <c r="F1621" s="3"/>
      <c r="G1621" s="3"/>
      <c r="H1621" s="3"/>
      <c r="I1621" s="3"/>
    </row>
    <row r="1622" spans="2:9">
      <c r="B1622" s="3"/>
      <c r="C1622" s="3"/>
      <c r="D1622" s="3"/>
      <c r="E1622" s="3"/>
      <c r="F1622" s="3"/>
      <c r="G1622" s="3"/>
      <c r="H1622" s="3"/>
      <c r="I1622" s="3"/>
    </row>
    <row r="1623" spans="2:9">
      <c r="B1623" s="3"/>
      <c r="C1623" s="3"/>
      <c r="D1623" s="3"/>
      <c r="E1623" s="3"/>
      <c r="F1623" s="3"/>
      <c r="G1623" s="3"/>
      <c r="H1623" s="3"/>
      <c r="I1623" s="3"/>
    </row>
    <row r="1624" spans="2:9">
      <c r="B1624" s="3"/>
      <c r="C1624" s="3"/>
      <c r="D1624" s="3"/>
      <c r="E1624" s="3"/>
      <c r="F1624" s="3"/>
      <c r="G1624" s="3"/>
      <c r="H1624" s="3"/>
      <c r="I1624" s="3"/>
    </row>
    <row r="1625" spans="2:9">
      <c r="B1625" s="3"/>
      <c r="C1625" s="3"/>
      <c r="D1625" s="3"/>
      <c r="E1625" s="3"/>
      <c r="F1625" s="3"/>
      <c r="G1625" s="3"/>
      <c r="H1625" s="3"/>
      <c r="I1625" s="3"/>
    </row>
    <row r="1626" spans="2:9">
      <c r="B1626" s="3"/>
      <c r="C1626" s="3"/>
      <c r="D1626" s="3"/>
      <c r="E1626" s="3"/>
      <c r="F1626" s="3"/>
      <c r="G1626" s="3"/>
      <c r="H1626" s="3"/>
      <c r="I1626" s="3"/>
    </row>
    <row r="1627" spans="2:9">
      <c r="B1627" s="3"/>
      <c r="C1627" s="3"/>
      <c r="D1627" s="3"/>
      <c r="E1627" s="3"/>
      <c r="F1627" s="3"/>
      <c r="G1627" s="3"/>
      <c r="H1627" s="3"/>
      <c r="I1627" s="3"/>
    </row>
    <row r="1628" spans="2:9">
      <c r="B1628" s="3"/>
      <c r="C1628" s="3"/>
      <c r="D1628" s="3"/>
      <c r="E1628" s="3"/>
      <c r="F1628" s="3"/>
      <c r="G1628" s="3"/>
      <c r="H1628" s="3"/>
      <c r="I1628" s="3"/>
    </row>
    <row r="1629" spans="2:9">
      <c r="B1629" s="3"/>
      <c r="C1629" s="3"/>
      <c r="D1629" s="3"/>
      <c r="E1629" s="3"/>
      <c r="F1629" s="3"/>
      <c r="G1629" s="3"/>
      <c r="H1629" s="3"/>
      <c r="I1629" s="3"/>
    </row>
    <row r="1630" spans="2:9">
      <c r="B1630" s="3"/>
      <c r="C1630" s="3"/>
      <c r="D1630" s="3"/>
      <c r="E1630" s="3"/>
      <c r="F1630" s="3"/>
      <c r="G1630" s="3"/>
      <c r="H1630" s="3"/>
      <c r="I1630" s="3"/>
    </row>
    <row r="1631" spans="2:9">
      <c r="B1631" s="3"/>
      <c r="C1631" s="3"/>
      <c r="D1631" s="3"/>
      <c r="E1631" s="3"/>
      <c r="F1631" s="3"/>
      <c r="G1631" s="3"/>
      <c r="H1631" s="3"/>
      <c r="I1631" s="3"/>
    </row>
    <row r="1632" spans="2:9">
      <c r="B1632" s="3"/>
      <c r="C1632" s="3"/>
      <c r="D1632" s="3"/>
      <c r="E1632" s="3"/>
      <c r="F1632" s="3"/>
      <c r="G1632" s="3"/>
      <c r="H1632" s="3"/>
      <c r="I1632" s="3"/>
    </row>
    <row r="1633" spans="2:9">
      <c r="B1633" s="3"/>
      <c r="C1633" s="3"/>
      <c r="D1633" s="3"/>
      <c r="E1633" s="3"/>
      <c r="F1633" s="3"/>
      <c r="G1633" s="3"/>
      <c r="H1633" s="3"/>
      <c r="I1633" s="3"/>
    </row>
    <row r="1634" spans="2:9">
      <c r="B1634" s="3"/>
      <c r="C1634" s="3"/>
      <c r="D1634" s="3"/>
      <c r="E1634" s="3"/>
      <c r="F1634" s="3"/>
      <c r="G1634" s="3"/>
      <c r="H1634" s="3"/>
      <c r="I1634" s="3"/>
    </row>
    <row r="1635" spans="2:9">
      <c r="B1635" s="3"/>
      <c r="C1635" s="3"/>
      <c r="D1635" s="3"/>
      <c r="E1635" s="3"/>
      <c r="F1635" s="3"/>
      <c r="G1635" s="3"/>
      <c r="H1635" s="3"/>
      <c r="I1635" s="3"/>
    </row>
    <row r="1636" spans="2:9">
      <c r="B1636" s="3"/>
      <c r="C1636" s="3"/>
      <c r="D1636" s="3"/>
      <c r="E1636" s="3"/>
      <c r="F1636" s="3"/>
      <c r="G1636" s="3"/>
      <c r="H1636" s="3"/>
      <c r="I1636" s="3"/>
    </row>
    <row r="1637" spans="2:9">
      <c r="B1637" s="3"/>
      <c r="C1637" s="3"/>
      <c r="D1637" s="3"/>
      <c r="E1637" s="3"/>
      <c r="F1637" s="3"/>
      <c r="G1637" s="3"/>
      <c r="H1637" s="3"/>
      <c r="I1637" s="3"/>
    </row>
    <row r="1638" spans="2:9">
      <c r="B1638" s="3"/>
      <c r="C1638" s="3"/>
      <c r="D1638" s="3"/>
      <c r="E1638" s="3"/>
      <c r="F1638" s="3"/>
      <c r="G1638" s="3"/>
      <c r="H1638" s="3"/>
      <c r="I1638" s="3"/>
    </row>
    <row r="1639" spans="2:9">
      <c r="B1639" s="3"/>
      <c r="C1639" s="3"/>
      <c r="D1639" s="3"/>
      <c r="E1639" s="3"/>
      <c r="F1639" s="3"/>
      <c r="G1639" s="3"/>
      <c r="H1639" s="3"/>
      <c r="I1639" s="3"/>
    </row>
    <row r="1640" spans="2:9">
      <c r="B1640" s="3"/>
      <c r="C1640" s="3"/>
      <c r="D1640" s="3"/>
      <c r="E1640" s="3"/>
      <c r="F1640" s="3"/>
      <c r="G1640" s="3"/>
      <c r="H1640" s="3"/>
      <c r="I1640" s="3"/>
    </row>
    <row r="1641" spans="2:9">
      <c r="B1641" s="3"/>
      <c r="C1641" s="3"/>
      <c r="D1641" s="3"/>
      <c r="E1641" s="3"/>
      <c r="F1641" s="3"/>
      <c r="G1641" s="3"/>
      <c r="H1641" s="3"/>
      <c r="I1641" s="3"/>
    </row>
    <row r="1642" spans="2:9">
      <c r="B1642" s="3"/>
      <c r="C1642" s="3"/>
      <c r="D1642" s="3"/>
      <c r="E1642" s="3"/>
      <c r="F1642" s="3"/>
      <c r="G1642" s="3"/>
      <c r="H1642" s="3"/>
      <c r="I1642" s="3"/>
    </row>
    <row r="1643" spans="2:9">
      <c r="B1643" s="3"/>
      <c r="C1643" s="3"/>
      <c r="D1643" s="3"/>
      <c r="E1643" s="3"/>
      <c r="F1643" s="3"/>
      <c r="G1643" s="3"/>
      <c r="H1643" s="3"/>
      <c r="I1643" s="3"/>
    </row>
    <row r="1644" spans="2:9">
      <c r="B1644" s="3"/>
      <c r="C1644" s="3"/>
      <c r="D1644" s="3"/>
      <c r="E1644" s="3"/>
      <c r="F1644" s="3"/>
      <c r="G1644" s="3"/>
      <c r="H1644" s="3"/>
      <c r="I1644" s="3"/>
    </row>
    <row r="1645" spans="2:9">
      <c r="B1645" s="3"/>
      <c r="C1645" s="3"/>
      <c r="D1645" s="3"/>
      <c r="E1645" s="3"/>
      <c r="F1645" s="3"/>
      <c r="G1645" s="3"/>
      <c r="H1645" s="3"/>
      <c r="I1645" s="3"/>
    </row>
    <row r="1646" spans="2:9">
      <c r="B1646" s="3"/>
      <c r="C1646" s="3"/>
      <c r="D1646" s="3"/>
      <c r="E1646" s="3"/>
      <c r="F1646" s="3"/>
      <c r="G1646" s="3"/>
      <c r="H1646" s="3"/>
      <c r="I1646" s="3"/>
    </row>
    <row r="1647" spans="2:9">
      <c r="B1647" s="3"/>
      <c r="C1647" s="3"/>
      <c r="D1647" s="3"/>
      <c r="E1647" s="3"/>
      <c r="F1647" s="3"/>
      <c r="G1647" s="3"/>
      <c r="H1647" s="3"/>
      <c r="I1647" s="3"/>
    </row>
    <row r="1648" spans="2:9">
      <c r="B1648" s="3"/>
      <c r="C1648" s="3"/>
      <c r="D1648" s="3"/>
      <c r="E1648" s="3"/>
      <c r="F1648" s="3"/>
      <c r="G1648" s="3"/>
      <c r="H1648" s="3"/>
      <c r="I1648" s="3"/>
    </row>
    <row r="1649" spans="2:9">
      <c r="B1649" s="3"/>
      <c r="C1649" s="3"/>
      <c r="D1649" s="3"/>
      <c r="E1649" s="3"/>
      <c r="F1649" s="3"/>
      <c r="G1649" s="3"/>
      <c r="H1649" s="3"/>
      <c r="I1649" s="3"/>
    </row>
    <row r="1650" spans="2:9">
      <c r="B1650" s="3"/>
      <c r="C1650" s="3"/>
      <c r="D1650" s="3"/>
      <c r="E1650" s="3"/>
      <c r="F1650" s="3"/>
      <c r="G1650" s="3"/>
      <c r="H1650" s="3"/>
      <c r="I1650" s="3"/>
    </row>
    <row r="1651" spans="2:9">
      <c r="B1651" s="3"/>
      <c r="C1651" s="3"/>
      <c r="D1651" s="3"/>
      <c r="E1651" s="3"/>
      <c r="F1651" s="3"/>
      <c r="G1651" s="3"/>
      <c r="H1651" s="3"/>
      <c r="I1651" s="3"/>
    </row>
    <row r="1652" spans="2:9">
      <c r="B1652" s="3"/>
      <c r="C1652" s="3"/>
      <c r="D1652" s="3"/>
      <c r="E1652" s="3"/>
      <c r="F1652" s="3"/>
      <c r="G1652" s="3"/>
      <c r="H1652" s="3"/>
      <c r="I1652" s="3"/>
    </row>
    <row r="1653" spans="2:9">
      <c r="B1653" s="3"/>
      <c r="C1653" s="3"/>
      <c r="D1653" s="3"/>
      <c r="E1653" s="3"/>
      <c r="F1653" s="3"/>
      <c r="G1653" s="3"/>
      <c r="H1653" s="3"/>
      <c r="I1653" s="3"/>
    </row>
    <row r="1654" spans="2:9">
      <c r="B1654" s="3"/>
      <c r="C1654" s="3"/>
      <c r="D1654" s="3"/>
      <c r="E1654" s="3"/>
      <c r="F1654" s="3"/>
      <c r="G1654" s="3"/>
      <c r="H1654" s="3"/>
      <c r="I1654" s="3"/>
    </row>
    <row r="1655" spans="2:9">
      <c r="B1655" s="3"/>
      <c r="C1655" s="3"/>
      <c r="D1655" s="3"/>
      <c r="E1655" s="3"/>
      <c r="F1655" s="3"/>
      <c r="G1655" s="3"/>
      <c r="H1655" s="3"/>
      <c r="I1655" s="3"/>
    </row>
    <row r="1656" spans="2:9">
      <c r="B1656" s="3"/>
      <c r="C1656" s="3"/>
      <c r="D1656" s="3"/>
      <c r="E1656" s="3"/>
      <c r="F1656" s="3"/>
      <c r="G1656" s="3"/>
      <c r="H1656" s="3"/>
      <c r="I1656" s="3"/>
    </row>
    <row r="1657" spans="2:9">
      <c r="B1657" s="3"/>
      <c r="C1657" s="3"/>
      <c r="D1657" s="3"/>
      <c r="E1657" s="3"/>
      <c r="F1657" s="3"/>
      <c r="G1657" s="3"/>
      <c r="H1657" s="3"/>
      <c r="I1657" s="3"/>
    </row>
    <row r="1658" spans="2:9">
      <c r="B1658" s="3"/>
      <c r="C1658" s="3"/>
      <c r="D1658" s="3"/>
      <c r="E1658" s="3"/>
      <c r="F1658" s="3"/>
      <c r="G1658" s="3"/>
      <c r="H1658" s="3"/>
      <c r="I1658" s="3"/>
    </row>
    <row r="1659" spans="2:9">
      <c r="B1659" s="3"/>
      <c r="C1659" s="3"/>
      <c r="D1659" s="3"/>
      <c r="E1659" s="3"/>
      <c r="F1659" s="3"/>
      <c r="G1659" s="3"/>
      <c r="H1659" s="3"/>
      <c r="I1659" s="3"/>
    </row>
    <row r="1660" spans="2:9">
      <c r="B1660" s="3"/>
      <c r="C1660" s="3"/>
      <c r="D1660" s="3"/>
      <c r="E1660" s="3"/>
      <c r="F1660" s="3"/>
      <c r="G1660" s="3"/>
      <c r="H1660" s="3"/>
      <c r="I1660" s="3"/>
    </row>
    <row r="1661" spans="2:9">
      <c r="B1661" s="3"/>
      <c r="C1661" s="3"/>
      <c r="D1661" s="3"/>
      <c r="E1661" s="3"/>
      <c r="F1661" s="3"/>
      <c r="G1661" s="3"/>
      <c r="H1661" s="3"/>
      <c r="I1661" s="3"/>
    </row>
    <row r="1662" spans="2:9">
      <c r="B1662" s="3"/>
      <c r="C1662" s="3"/>
      <c r="D1662" s="3"/>
      <c r="E1662" s="3"/>
      <c r="F1662" s="3"/>
      <c r="G1662" s="3"/>
      <c r="H1662" s="3"/>
      <c r="I1662" s="3"/>
    </row>
    <row r="1663" spans="2:9">
      <c r="B1663" s="3"/>
      <c r="C1663" s="3"/>
      <c r="D1663" s="3"/>
      <c r="E1663" s="3"/>
      <c r="F1663" s="3"/>
      <c r="G1663" s="3"/>
      <c r="H1663" s="3"/>
      <c r="I1663" s="3"/>
    </row>
    <row r="1664" spans="2:9">
      <c r="B1664" s="3"/>
      <c r="C1664" s="3"/>
      <c r="D1664" s="3"/>
      <c r="E1664" s="3"/>
      <c r="F1664" s="3"/>
      <c r="G1664" s="3"/>
      <c r="H1664" s="3"/>
      <c r="I1664" s="3"/>
    </row>
    <row r="1665" spans="2:9">
      <c r="B1665" s="3"/>
      <c r="C1665" s="3"/>
      <c r="D1665" s="3"/>
      <c r="E1665" s="3"/>
      <c r="F1665" s="3"/>
      <c r="G1665" s="3"/>
      <c r="H1665" s="3"/>
      <c r="I1665" s="3"/>
    </row>
    <row r="1666" spans="2:9">
      <c r="B1666" s="3"/>
      <c r="C1666" s="3"/>
      <c r="D1666" s="3"/>
      <c r="E1666" s="3"/>
      <c r="F1666" s="3"/>
      <c r="G1666" s="3"/>
      <c r="H1666" s="3"/>
      <c r="I1666" s="3"/>
    </row>
    <row r="1667" spans="2:9">
      <c r="B1667" s="3"/>
      <c r="C1667" s="3"/>
      <c r="D1667" s="3"/>
      <c r="E1667" s="3"/>
      <c r="F1667" s="3"/>
      <c r="G1667" s="3"/>
      <c r="H1667" s="3"/>
      <c r="I1667" s="3"/>
    </row>
    <row r="1668" spans="2:9">
      <c r="B1668" s="3"/>
      <c r="C1668" s="3"/>
      <c r="D1668" s="3"/>
      <c r="E1668" s="3"/>
      <c r="F1668" s="3"/>
      <c r="G1668" s="3"/>
      <c r="H1668" s="3"/>
      <c r="I1668" s="3"/>
    </row>
    <row r="1669" spans="2:9">
      <c r="B1669" s="3"/>
      <c r="C1669" s="3"/>
      <c r="D1669" s="3"/>
      <c r="E1669" s="3"/>
      <c r="F1669" s="3"/>
      <c r="G1669" s="3"/>
      <c r="H1669" s="3"/>
      <c r="I1669" s="3"/>
    </row>
    <row r="1670" spans="2:9">
      <c r="B1670" s="3"/>
      <c r="C1670" s="3"/>
      <c r="D1670" s="3"/>
      <c r="E1670" s="3"/>
      <c r="F1670" s="3"/>
      <c r="G1670" s="3"/>
      <c r="H1670" s="3"/>
      <c r="I1670" s="3"/>
    </row>
    <row r="1671" spans="2:9">
      <c r="B1671" s="3"/>
      <c r="C1671" s="3"/>
      <c r="D1671" s="3"/>
      <c r="E1671" s="3"/>
      <c r="F1671" s="3"/>
      <c r="G1671" s="3"/>
      <c r="H1671" s="3"/>
      <c r="I1671" s="3"/>
    </row>
    <row r="1672" spans="2:9">
      <c r="B1672" s="3"/>
      <c r="C1672" s="3"/>
      <c r="D1672" s="3"/>
      <c r="E1672" s="3"/>
      <c r="F1672" s="3"/>
      <c r="G1672" s="3"/>
      <c r="H1672" s="3"/>
      <c r="I1672" s="3"/>
    </row>
    <row r="1673" spans="2:9">
      <c r="B1673" s="3"/>
      <c r="C1673" s="3"/>
      <c r="D1673" s="3"/>
      <c r="E1673" s="3"/>
      <c r="F1673" s="3"/>
      <c r="G1673" s="3"/>
      <c r="H1673" s="3"/>
      <c r="I1673" s="3"/>
    </row>
    <row r="1674" spans="2:9">
      <c r="B1674" s="3"/>
      <c r="C1674" s="3"/>
      <c r="D1674" s="3"/>
      <c r="E1674" s="3"/>
      <c r="F1674" s="3"/>
      <c r="G1674" s="3"/>
      <c r="H1674" s="3"/>
      <c r="I1674" s="3"/>
    </row>
    <row r="1675" spans="2:9">
      <c r="B1675" s="3"/>
      <c r="C1675" s="3"/>
      <c r="D1675" s="3"/>
      <c r="E1675" s="3"/>
      <c r="F1675" s="3"/>
      <c r="G1675" s="3"/>
      <c r="H1675" s="3"/>
      <c r="I1675" s="3"/>
    </row>
    <row r="1676" spans="2:9">
      <c r="B1676" s="3"/>
      <c r="C1676" s="3"/>
      <c r="D1676" s="3"/>
      <c r="E1676" s="3"/>
      <c r="F1676" s="3"/>
      <c r="G1676" s="3"/>
      <c r="H1676" s="3"/>
      <c r="I1676" s="3"/>
    </row>
    <row r="1677" spans="2:9">
      <c r="B1677" s="3"/>
      <c r="C1677" s="3"/>
      <c r="D1677" s="3"/>
      <c r="E1677" s="3"/>
      <c r="F1677" s="3"/>
      <c r="G1677" s="3"/>
      <c r="H1677" s="3"/>
      <c r="I1677" s="3"/>
    </row>
    <row r="1678" spans="2:9">
      <c r="B1678" s="3"/>
      <c r="C1678" s="3"/>
      <c r="D1678" s="3"/>
      <c r="E1678" s="3"/>
      <c r="F1678" s="3"/>
      <c r="G1678" s="3"/>
      <c r="H1678" s="3"/>
      <c r="I1678" s="3"/>
    </row>
    <row r="1679" spans="2:9">
      <c r="B1679" s="3"/>
      <c r="C1679" s="3"/>
      <c r="D1679" s="3"/>
      <c r="E1679" s="3"/>
      <c r="F1679" s="3"/>
      <c r="G1679" s="3"/>
      <c r="H1679" s="3"/>
      <c r="I1679" s="3"/>
    </row>
    <row r="1680" spans="2:9">
      <c r="B1680" s="3"/>
      <c r="C1680" s="3"/>
      <c r="D1680" s="3"/>
      <c r="E1680" s="3"/>
      <c r="F1680" s="3"/>
      <c r="G1680" s="3"/>
      <c r="H1680" s="3"/>
      <c r="I1680" s="3"/>
    </row>
    <row r="1681" spans="2:9">
      <c r="B1681" s="3"/>
      <c r="C1681" s="3"/>
      <c r="D1681" s="3"/>
      <c r="E1681" s="3"/>
      <c r="F1681" s="3"/>
      <c r="G1681" s="3"/>
      <c r="H1681" s="3"/>
      <c r="I1681" s="3"/>
    </row>
    <row r="1682" spans="2:9">
      <c r="B1682" s="3"/>
      <c r="C1682" s="3"/>
      <c r="D1682" s="3"/>
      <c r="E1682" s="3"/>
      <c r="F1682" s="3"/>
      <c r="G1682" s="3"/>
      <c r="H1682" s="3"/>
      <c r="I1682" s="3"/>
    </row>
    <row r="1683" spans="2:9">
      <c r="B1683" s="3"/>
      <c r="C1683" s="3"/>
      <c r="D1683" s="3"/>
      <c r="E1683" s="3"/>
      <c r="F1683" s="3"/>
      <c r="G1683" s="3"/>
      <c r="H1683" s="3"/>
      <c r="I1683" s="3"/>
    </row>
    <row r="1684" spans="2:9">
      <c r="B1684" s="3"/>
      <c r="C1684" s="3"/>
      <c r="D1684" s="3"/>
      <c r="E1684" s="3"/>
      <c r="F1684" s="3"/>
      <c r="G1684" s="3"/>
      <c r="H1684" s="3"/>
      <c r="I1684" s="3"/>
    </row>
    <row r="1685" spans="2:9">
      <c r="B1685" s="3"/>
      <c r="C1685" s="3"/>
      <c r="D1685" s="3"/>
      <c r="E1685" s="3"/>
      <c r="F1685" s="3"/>
      <c r="G1685" s="3"/>
      <c r="H1685" s="3"/>
      <c r="I1685" s="3"/>
    </row>
    <row r="1686" spans="2:9">
      <c r="B1686" s="3"/>
      <c r="C1686" s="3"/>
      <c r="D1686" s="3"/>
      <c r="E1686" s="3"/>
      <c r="F1686" s="3"/>
      <c r="G1686" s="3"/>
      <c r="H1686" s="3"/>
      <c r="I1686" s="3"/>
    </row>
    <row r="1687" spans="2:9">
      <c r="B1687" s="3"/>
      <c r="C1687" s="3"/>
      <c r="D1687" s="3"/>
      <c r="E1687" s="3"/>
      <c r="F1687" s="3"/>
      <c r="G1687" s="3"/>
      <c r="H1687" s="3"/>
      <c r="I1687" s="3"/>
    </row>
    <row r="1688" spans="2:9">
      <c r="B1688" s="3"/>
      <c r="C1688" s="3"/>
      <c r="D1688" s="3"/>
      <c r="E1688" s="3"/>
      <c r="F1688" s="3"/>
      <c r="G1688" s="3"/>
      <c r="H1688" s="3"/>
      <c r="I1688" s="3"/>
    </row>
    <row r="1689" spans="2:9">
      <c r="B1689" s="3"/>
      <c r="C1689" s="3"/>
      <c r="D1689" s="3"/>
      <c r="E1689" s="3"/>
      <c r="F1689" s="3"/>
      <c r="G1689" s="3"/>
      <c r="H1689" s="3"/>
      <c r="I1689" s="3"/>
    </row>
    <row r="1690" spans="2:9">
      <c r="B1690" s="3"/>
      <c r="C1690" s="3"/>
      <c r="D1690" s="3"/>
      <c r="E1690" s="3"/>
      <c r="F1690" s="3"/>
      <c r="G1690" s="3"/>
      <c r="H1690" s="3"/>
      <c r="I1690" s="3"/>
    </row>
    <row r="1691" spans="2:9">
      <c r="B1691" s="3"/>
      <c r="C1691" s="3"/>
      <c r="D1691" s="3"/>
      <c r="E1691" s="3"/>
      <c r="F1691" s="3"/>
      <c r="G1691" s="3"/>
      <c r="H1691" s="3"/>
      <c r="I1691" s="3"/>
    </row>
    <row r="1692" spans="2:9">
      <c r="B1692" s="3"/>
      <c r="C1692" s="3"/>
      <c r="D1692" s="3"/>
      <c r="E1692" s="3"/>
      <c r="F1692" s="3"/>
      <c r="G1692" s="3"/>
      <c r="H1692" s="3"/>
      <c r="I1692" s="3"/>
    </row>
    <row r="1693" spans="2:9">
      <c r="B1693" s="3"/>
      <c r="C1693" s="3"/>
      <c r="D1693" s="3"/>
      <c r="E1693" s="3"/>
      <c r="F1693" s="3"/>
      <c r="G1693" s="3"/>
      <c r="H1693" s="3"/>
      <c r="I1693" s="3"/>
    </row>
    <row r="1694" spans="2:9">
      <c r="B1694" s="3"/>
      <c r="C1694" s="3"/>
      <c r="D1694" s="3"/>
      <c r="E1694" s="3"/>
      <c r="F1694" s="3"/>
      <c r="G1694" s="3"/>
      <c r="H1694" s="3"/>
      <c r="I1694" s="3"/>
    </row>
    <row r="1695" spans="2:9">
      <c r="B1695" s="3"/>
      <c r="C1695" s="3"/>
      <c r="D1695" s="3"/>
      <c r="E1695" s="3"/>
      <c r="F1695" s="3"/>
      <c r="G1695" s="3"/>
      <c r="H1695" s="3"/>
      <c r="I1695" s="3"/>
    </row>
    <row r="1696" spans="2:9">
      <c r="B1696" s="3"/>
      <c r="C1696" s="3"/>
      <c r="D1696" s="3"/>
      <c r="E1696" s="3"/>
      <c r="F1696" s="3"/>
      <c r="G1696" s="3"/>
      <c r="H1696" s="3"/>
      <c r="I1696" s="3"/>
    </row>
    <row r="1697" spans="2:9">
      <c r="B1697" s="3"/>
      <c r="C1697" s="3"/>
      <c r="D1697" s="3"/>
      <c r="E1697" s="3"/>
      <c r="F1697" s="3"/>
      <c r="G1697" s="3"/>
      <c r="H1697" s="3"/>
      <c r="I1697" s="3"/>
    </row>
    <row r="1698" spans="2:9">
      <c r="B1698" s="3"/>
      <c r="C1698" s="3"/>
      <c r="D1698" s="3"/>
      <c r="E1698" s="3"/>
      <c r="F1698" s="3"/>
      <c r="G1698" s="3"/>
      <c r="H1698" s="3"/>
      <c r="I1698" s="3"/>
    </row>
    <row r="1699" spans="2:9">
      <c r="B1699" s="3"/>
      <c r="C1699" s="3"/>
      <c r="D1699" s="3"/>
      <c r="E1699" s="3"/>
      <c r="F1699" s="3"/>
      <c r="G1699" s="3"/>
      <c r="H1699" s="3"/>
      <c r="I1699" s="3"/>
    </row>
    <row r="1700" spans="2:9">
      <c r="B1700" s="3"/>
      <c r="C1700" s="3"/>
      <c r="D1700" s="3"/>
      <c r="E1700" s="3"/>
      <c r="F1700" s="3"/>
      <c r="G1700" s="3"/>
      <c r="H1700" s="3"/>
      <c r="I1700" s="3"/>
    </row>
    <row r="1701" spans="2:9">
      <c r="B1701" s="3"/>
      <c r="C1701" s="3"/>
      <c r="D1701" s="3"/>
      <c r="E1701" s="3"/>
      <c r="F1701" s="3"/>
      <c r="G1701" s="3"/>
      <c r="H1701" s="3"/>
      <c r="I1701" s="3"/>
    </row>
    <row r="1702" spans="2:9">
      <c r="B1702" s="3"/>
      <c r="C1702" s="3"/>
      <c r="D1702" s="3"/>
      <c r="E1702" s="3"/>
      <c r="F1702" s="3"/>
      <c r="G1702" s="3"/>
      <c r="H1702" s="3"/>
      <c r="I1702" s="3"/>
    </row>
    <row r="1703" spans="2:9">
      <c r="B1703" s="3"/>
      <c r="C1703" s="3"/>
      <c r="D1703" s="3"/>
      <c r="E1703" s="3"/>
      <c r="F1703" s="3"/>
      <c r="G1703" s="3"/>
      <c r="H1703" s="3"/>
      <c r="I1703" s="3"/>
    </row>
    <row r="1704" spans="2:9">
      <c r="B1704" s="3"/>
      <c r="C1704" s="3"/>
      <c r="D1704" s="3"/>
      <c r="E1704" s="3"/>
      <c r="F1704" s="3"/>
      <c r="G1704" s="3"/>
      <c r="H1704" s="3"/>
      <c r="I1704" s="3"/>
    </row>
    <row r="1705" spans="2:9">
      <c r="B1705" s="3"/>
      <c r="C1705" s="3"/>
      <c r="D1705" s="3"/>
      <c r="E1705" s="3"/>
      <c r="F1705" s="3"/>
      <c r="G1705" s="3"/>
      <c r="H1705" s="3"/>
      <c r="I1705" s="3"/>
    </row>
    <row r="1706" spans="2:9">
      <c r="B1706" s="3"/>
      <c r="C1706" s="3"/>
      <c r="D1706" s="3"/>
      <c r="E1706" s="3"/>
      <c r="F1706" s="3"/>
      <c r="G1706" s="3"/>
      <c r="H1706" s="3"/>
      <c r="I1706" s="3"/>
    </row>
    <row r="1707" spans="2:9">
      <c r="B1707" s="3"/>
      <c r="C1707" s="3"/>
      <c r="D1707" s="3"/>
      <c r="E1707" s="3"/>
      <c r="F1707" s="3"/>
      <c r="G1707" s="3"/>
      <c r="H1707" s="3"/>
      <c r="I1707" s="3"/>
    </row>
    <row r="1708" spans="2:9">
      <c r="B1708" s="3"/>
      <c r="C1708" s="3"/>
      <c r="D1708" s="3"/>
      <c r="E1708" s="3"/>
      <c r="F1708" s="3"/>
      <c r="G1708" s="3"/>
      <c r="H1708" s="3"/>
      <c r="I1708" s="3"/>
    </row>
    <row r="1709" spans="2:9">
      <c r="B1709" s="3"/>
      <c r="C1709" s="3"/>
      <c r="D1709" s="3"/>
      <c r="E1709" s="3"/>
      <c r="F1709" s="3"/>
      <c r="G1709" s="3"/>
      <c r="H1709" s="3"/>
      <c r="I1709" s="3"/>
    </row>
    <row r="1710" spans="2:9">
      <c r="B1710" s="3"/>
      <c r="C1710" s="3"/>
      <c r="D1710" s="3"/>
      <c r="E1710" s="3"/>
      <c r="F1710" s="3"/>
      <c r="G1710" s="3"/>
      <c r="H1710" s="3"/>
      <c r="I1710" s="3"/>
    </row>
    <row r="1711" spans="2:9">
      <c r="B1711" s="3"/>
      <c r="C1711" s="3"/>
      <c r="D1711" s="3"/>
      <c r="E1711" s="3"/>
      <c r="F1711" s="3"/>
      <c r="G1711" s="3"/>
      <c r="H1711" s="3"/>
      <c r="I1711" s="3"/>
    </row>
    <row r="1712" spans="2:9">
      <c r="B1712" s="3"/>
      <c r="C1712" s="3"/>
      <c r="D1712" s="3"/>
      <c r="E1712" s="3"/>
      <c r="F1712" s="3"/>
      <c r="G1712" s="3"/>
      <c r="H1712" s="3"/>
      <c r="I1712" s="3"/>
    </row>
    <row r="1713" spans="2:9">
      <c r="B1713" s="3"/>
      <c r="C1713" s="3"/>
      <c r="D1713" s="3"/>
      <c r="E1713" s="3"/>
      <c r="F1713" s="3"/>
      <c r="G1713" s="3"/>
      <c r="H1713" s="3"/>
      <c r="I1713" s="3"/>
    </row>
    <row r="1714" spans="2:9">
      <c r="B1714" s="3"/>
      <c r="C1714" s="3"/>
      <c r="D1714" s="3"/>
      <c r="E1714" s="3"/>
      <c r="F1714" s="3"/>
      <c r="G1714" s="3"/>
      <c r="H1714" s="3"/>
      <c r="I1714" s="3"/>
    </row>
    <row r="1715" spans="2:9">
      <c r="B1715" s="3"/>
      <c r="C1715" s="3"/>
      <c r="D1715" s="3"/>
      <c r="E1715" s="3"/>
      <c r="F1715" s="3"/>
      <c r="G1715" s="3"/>
      <c r="H1715" s="3"/>
      <c r="I1715" s="3"/>
    </row>
    <row r="1716" spans="2:9">
      <c r="B1716" s="3"/>
      <c r="C1716" s="3"/>
      <c r="D1716" s="3"/>
      <c r="E1716" s="3"/>
      <c r="F1716" s="3"/>
      <c r="G1716" s="3"/>
      <c r="H1716" s="3"/>
      <c r="I1716" s="3"/>
    </row>
    <row r="1717" spans="2:9">
      <c r="B1717" s="3"/>
      <c r="C1717" s="3"/>
      <c r="D1717" s="3"/>
      <c r="E1717" s="3"/>
      <c r="F1717" s="3"/>
      <c r="G1717" s="3"/>
      <c r="H1717" s="3"/>
      <c r="I1717" s="3"/>
    </row>
    <row r="1718" spans="2:9">
      <c r="B1718" s="3"/>
      <c r="C1718" s="3"/>
      <c r="D1718" s="3"/>
      <c r="E1718" s="3"/>
      <c r="F1718" s="3"/>
      <c r="G1718" s="3"/>
      <c r="H1718" s="3"/>
      <c r="I1718" s="3"/>
    </row>
    <row r="1719" spans="2:9">
      <c r="B1719" s="3"/>
      <c r="C1719" s="3"/>
      <c r="D1719" s="3"/>
      <c r="E1719" s="3"/>
      <c r="F1719" s="3"/>
      <c r="G1719" s="3"/>
      <c r="H1719" s="3"/>
      <c r="I1719" s="3"/>
    </row>
    <row r="1720" spans="2:9">
      <c r="B1720" s="3"/>
      <c r="C1720" s="3"/>
      <c r="D1720" s="3"/>
      <c r="E1720" s="3"/>
      <c r="F1720" s="3"/>
      <c r="G1720" s="3"/>
      <c r="H1720" s="3"/>
      <c r="I1720" s="3"/>
    </row>
    <row r="1721" spans="2:9">
      <c r="B1721" s="3"/>
      <c r="C1721" s="3"/>
      <c r="D1721" s="3"/>
      <c r="E1721" s="3"/>
      <c r="F1721" s="3"/>
      <c r="G1721" s="3"/>
      <c r="H1721" s="3"/>
      <c r="I1721" s="3"/>
    </row>
    <row r="1722" spans="2:9">
      <c r="B1722" s="3"/>
      <c r="C1722" s="3"/>
      <c r="D1722" s="3"/>
      <c r="E1722" s="3"/>
      <c r="F1722" s="3"/>
      <c r="G1722" s="3"/>
      <c r="H1722" s="3"/>
      <c r="I1722" s="3"/>
    </row>
    <row r="1723" spans="2:9">
      <c r="B1723" s="3"/>
      <c r="C1723" s="3"/>
      <c r="D1723" s="3"/>
      <c r="E1723" s="3"/>
      <c r="F1723" s="3"/>
      <c r="G1723" s="3"/>
      <c r="H1723" s="3"/>
      <c r="I1723" s="3"/>
    </row>
    <row r="1724" spans="2:9">
      <c r="B1724" s="3"/>
      <c r="C1724" s="3"/>
      <c r="D1724" s="3"/>
      <c r="E1724" s="3"/>
      <c r="F1724" s="3"/>
      <c r="G1724" s="3"/>
      <c r="H1724" s="3"/>
      <c r="I1724" s="3"/>
    </row>
    <row r="1725" spans="2:9">
      <c r="B1725" s="3"/>
      <c r="C1725" s="3"/>
      <c r="D1725" s="3"/>
      <c r="E1725" s="3"/>
      <c r="F1725" s="3"/>
      <c r="G1725" s="3"/>
      <c r="H1725" s="3"/>
      <c r="I1725" s="3"/>
    </row>
    <row r="1726" spans="2:9">
      <c r="B1726" s="3"/>
      <c r="C1726" s="3"/>
      <c r="D1726" s="3"/>
      <c r="E1726" s="3"/>
      <c r="F1726" s="3"/>
      <c r="G1726" s="3"/>
      <c r="H1726" s="3"/>
      <c r="I1726" s="3"/>
    </row>
    <row r="1727" spans="2:9">
      <c r="B1727" s="3"/>
      <c r="C1727" s="3"/>
      <c r="D1727" s="3"/>
      <c r="E1727" s="3"/>
      <c r="F1727" s="3"/>
      <c r="G1727" s="3"/>
      <c r="H1727" s="3"/>
      <c r="I1727" s="3"/>
    </row>
    <row r="1728" spans="2:9">
      <c r="B1728" s="3"/>
      <c r="C1728" s="3"/>
      <c r="D1728" s="3"/>
      <c r="E1728" s="3"/>
      <c r="F1728" s="3"/>
      <c r="G1728" s="3"/>
      <c r="H1728" s="3"/>
      <c r="I1728" s="3"/>
    </row>
    <row r="1729" spans="2:9">
      <c r="B1729" s="3"/>
      <c r="C1729" s="3"/>
      <c r="D1729" s="3"/>
      <c r="E1729" s="3"/>
      <c r="F1729" s="3"/>
      <c r="G1729" s="3"/>
      <c r="H1729" s="3"/>
      <c r="I1729" s="3"/>
    </row>
    <row r="1730" spans="2:9">
      <c r="B1730" s="3"/>
      <c r="C1730" s="3"/>
      <c r="D1730" s="3"/>
      <c r="E1730" s="3"/>
      <c r="F1730" s="3"/>
      <c r="G1730" s="3"/>
      <c r="H1730" s="3"/>
      <c r="I1730" s="3"/>
    </row>
    <row r="1731" spans="2:9">
      <c r="B1731" s="3"/>
      <c r="C1731" s="3"/>
      <c r="D1731" s="3"/>
      <c r="E1731" s="3"/>
      <c r="F1731" s="3"/>
      <c r="G1731" s="3"/>
      <c r="H1731" s="3"/>
      <c r="I1731" s="3"/>
    </row>
    <row r="1732" spans="2:9">
      <c r="B1732" s="3"/>
      <c r="C1732" s="3"/>
      <c r="D1732" s="3"/>
      <c r="E1732" s="3"/>
      <c r="F1732" s="3"/>
      <c r="G1732" s="3"/>
      <c r="H1732" s="3"/>
      <c r="I1732" s="3"/>
    </row>
    <row r="1733" spans="2:9">
      <c r="B1733" s="3"/>
      <c r="C1733" s="3"/>
      <c r="D1733" s="3"/>
      <c r="E1733" s="3"/>
      <c r="F1733" s="3"/>
      <c r="G1733" s="3"/>
      <c r="H1733" s="3"/>
      <c r="I1733" s="3"/>
    </row>
    <row r="1734" spans="2:9">
      <c r="B1734" s="3"/>
      <c r="C1734" s="3"/>
      <c r="D1734" s="3"/>
      <c r="E1734" s="3"/>
      <c r="F1734" s="3"/>
      <c r="G1734" s="3"/>
      <c r="H1734" s="3"/>
      <c r="I1734" s="3"/>
    </row>
    <row r="1735" spans="2:9">
      <c r="B1735" s="3"/>
      <c r="C1735" s="3"/>
      <c r="D1735" s="3"/>
      <c r="E1735" s="3"/>
      <c r="F1735" s="3"/>
      <c r="G1735" s="3"/>
      <c r="H1735" s="3"/>
      <c r="I1735" s="3"/>
    </row>
    <row r="1736" spans="2:9">
      <c r="B1736" s="3"/>
      <c r="C1736" s="3"/>
      <c r="D1736" s="3"/>
      <c r="E1736" s="3"/>
      <c r="F1736" s="3"/>
      <c r="G1736" s="3"/>
      <c r="H1736" s="3"/>
      <c r="I1736" s="3"/>
    </row>
    <row r="1737" spans="2:9">
      <c r="B1737" s="3"/>
      <c r="C1737" s="3"/>
      <c r="D1737" s="3"/>
      <c r="E1737" s="3"/>
      <c r="F1737" s="3"/>
      <c r="G1737" s="3"/>
      <c r="H1737" s="3"/>
      <c r="I1737" s="3"/>
    </row>
    <row r="1738" spans="2:9">
      <c r="B1738" s="3"/>
      <c r="C1738" s="3"/>
      <c r="D1738" s="3"/>
      <c r="E1738" s="3"/>
      <c r="F1738" s="3"/>
      <c r="G1738" s="3"/>
      <c r="H1738" s="3"/>
      <c r="I1738" s="3"/>
    </row>
    <row r="1739" spans="2:9">
      <c r="B1739" s="3"/>
      <c r="C1739" s="3"/>
      <c r="D1739" s="3"/>
      <c r="E1739" s="3"/>
      <c r="F1739" s="3"/>
      <c r="G1739" s="3"/>
      <c r="H1739" s="3"/>
      <c r="I1739" s="3"/>
    </row>
    <row r="1740" spans="2:9">
      <c r="B1740" s="3"/>
      <c r="C1740" s="3"/>
      <c r="D1740" s="3"/>
      <c r="E1740" s="3"/>
      <c r="F1740" s="3"/>
      <c r="G1740" s="3"/>
      <c r="H1740" s="3"/>
      <c r="I1740" s="3"/>
    </row>
    <row r="1741" spans="2:9">
      <c r="B1741" s="3"/>
      <c r="C1741" s="3"/>
      <c r="D1741" s="3"/>
      <c r="E1741" s="3"/>
      <c r="F1741" s="3"/>
      <c r="G1741" s="3"/>
      <c r="H1741" s="3"/>
      <c r="I1741" s="3"/>
    </row>
    <row r="1742" spans="2:9">
      <c r="B1742" s="3"/>
      <c r="C1742" s="3"/>
      <c r="D1742" s="3"/>
      <c r="E1742" s="3"/>
      <c r="F1742" s="3"/>
      <c r="G1742" s="3"/>
      <c r="H1742" s="3"/>
      <c r="I1742" s="3"/>
    </row>
    <row r="1743" spans="2:9">
      <c r="B1743" s="3"/>
      <c r="C1743" s="3"/>
      <c r="D1743" s="3"/>
      <c r="E1743" s="3"/>
      <c r="F1743" s="3"/>
      <c r="G1743" s="3"/>
      <c r="H1743" s="3"/>
      <c r="I1743" s="3"/>
    </row>
    <row r="1744" spans="2:9">
      <c r="B1744" s="3"/>
      <c r="C1744" s="3"/>
      <c r="D1744" s="3"/>
      <c r="E1744" s="3"/>
      <c r="F1744" s="3"/>
      <c r="G1744" s="3"/>
      <c r="H1744" s="3"/>
      <c r="I1744" s="3"/>
    </row>
    <row r="1745" spans="2:9">
      <c r="B1745" s="3"/>
      <c r="C1745" s="3"/>
      <c r="D1745" s="3"/>
      <c r="E1745" s="3"/>
      <c r="F1745" s="3"/>
      <c r="G1745" s="3"/>
      <c r="H1745" s="3"/>
      <c r="I1745" s="3"/>
    </row>
    <row r="1746" spans="2:9">
      <c r="B1746" s="3"/>
      <c r="C1746" s="3"/>
      <c r="D1746" s="3"/>
      <c r="E1746" s="3"/>
      <c r="F1746" s="3"/>
      <c r="G1746" s="3"/>
      <c r="H1746" s="3"/>
      <c r="I1746" s="3"/>
    </row>
    <row r="1747" spans="2:9">
      <c r="B1747" s="3"/>
      <c r="C1747" s="3"/>
      <c r="D1747" s="3"/>
      <c r="E1747" s="3"/>
      <c r="F1747" s="3"/>
      <c r="G1747" s="3"/>
      <c r="H1747" s="3"/>
      <c r="I1747" s="3"/>
    </row>
    <row r="1748" spans="2:9">
      <c r="B1748" s="3"/>
      <c r="C1748" s="3"/>
      <c r="D1748" s="3"/>
      <c r="E1748" s="3"/>
      <c r="F1748" s="3"/>
      <c r="G1748" s="3"/>
      <c r="H1748" s="3"/>
      <c r="I1748" s="3"/>
    </row>
    <row r="1749" spans="2:9">
      <c r="B1749" s="3"/>
      <c r="C1749" s="3"/>
      <c r="D1749" s="3"/>
      <c r="E1749" s="3"/>
      <c r="F1749" s="3"/>
      <c r="G1749" s="3"/>
      <c r="H1749" s="3"/>
      <c r="I1749" s="3"/>
    </row>
    <row r="1750" spans="2:9">
      <c r="B1750" s="3"/>
      <c r="C1750" s="3"/>
      <c r="D1750" s="3"/>
      <c r="E1750" s="3"/>
      <c r="F1750" s="3"/>
      <c r="G1750" s="3"/>
      <c r="H1750" s="3"/>
      <c r="I1750" s="3"/>
    </row>
    <row r="1751" spans="2:9">
      <c r="B1751" s="3"/>
      <c r="C1751" s="3"/>
      <c r="D1751" s="3"/>
      <c r="E1751" s="3"/>
      <c r="F1751" s="3"/>
      <c r="G1751" s="3"/>
      <c r="H1751" s="3"/>
      <c r="I1751" s="3"/>
    </row>
    <row r="1752" spans="2:9">
      <c r="B1752" s="3"/>
      <c r="C1752" s="3"/>
      <c r="D1752" s="3"/>
      <c r="E1752" s="3"/>
      <c r="F1752" s="3"/>
      <c r="G1752" s="3"/>
      <c r="H1752" s="3"/>
      <c r="I1752" s="3"/>
    </row>
    <row r="1753" spans="2:9">
      <c r="B1753" s="3"/>
      <c r="C1753" s="3"/>
      <c r="D1753" s="3"/>
      <c r="E1753" s="3"/>
      <c r="F1753" s="3"/>
      <c r="G1753" s="3"/>
      <c r="H1753" s="3"/>
      <c r="I1753" s="3"/>
    </row>
    <row r="1754" spans="2:9">
      <c r="B1754" s="3"/>
      <c r="C1754" s="3"/>
      <c r="D1754" s="3"/>
      <c r="E1754" s="3"/>
      <c r="F1754" s="3"/>
      <c r="G1754" s="3"/>
      <c r="H1754" s="3"/>
      <c r="I1754" s="3"/>
    </row>
    <row r="1755" spans="2:9">
      <c r="B1755" s="3"/>
      <c r="C1755" s="3"/>
      <c r="D1755" s="3"/>
      <c r="E1755" s="3"/>
      <c r="F1755" s="3"/>
      <c r="G1755" s="3"/>
      <c r="H1755" s="3"/>
      <c r="I1755" s="3"/>
    </row>
    <row r="1756" spans="2:9">
      <c r="B1756" s="3"/>
      <c r="C1756" s="3"/>
      <c r="D1756" s="3"/>
      <c r="E1756" s="3"/>
      <c r="F1756" s="3"/>
      <c r="G1756" s="3"/>
      <c r="H1756" s="3"/>
      <c r="I1756" s="3"/>
    </row>
    <row r="1757" spans="2:9">
      <c r="B1757" s="3"/>
      <c r="C1757" s="3"/>
      <c r="D1757" s="3"/>
      <c r="E1757" s="3"/>
      <c r="F1757" s="3"/>
      <c r="G1757" s="3"/>
      <c r="H1757" s="3"/>
      <c r="I1757" s="3"/>
    </row>
    <row r="1758" spans="2:9">
      <c r="B1758" s="3"/>
      <c r="C1758" s="3"/>
      <c r="D1758" s="3"/>
      <c r="E1758" s="3"/>
      <c r="F1758" s="3"/>
      <c r="G1758" s="3"/>
      <c r="H1758" s="3"/>
      <c r="I1758" s="3"/>
    </row>
    <row r="1759" spans="2:9">
      <c r="B1759" s="3"/>
      <c r="C1759" s="3"/>
      <c r="D1759" s="3"/>
      <c r="E1759" s="3"/>
      <c r="F1759" s="3"/>
      <c r="G1759" s="3"/>
      <c r="H1759" s="3"/>
      <c r="I1759" s="3"/>
    </row>
    <row r="1760" spans="2:9">
      <c r="B1760" s="3"/>
      <c r="C1760" s="3"/>
      <c r="D1760" s="3"/>
      <c r="E1760" s="3"/>
      <c r="F1760" s="3"/>
      <c r="G1760" s="3"/>
      <c r="H1760" s="3"/>
      <c r="I1760" s="3"/>
    </row>
    <row r="1761" spans="2:9">
      <c r="B1761" s="3"/>
      <c r="C1761" s="3"/>
      <c r="D1761" s="3"/>
      <c r="E1761" s="3"/>
      <c r="F1761" s="3"/>
      <c r="G1761" s="3"/>
      <c r="H1761" s="3"/>
      <c r="I1761" s="3"/>
    </row>
    <row r="1762" spans="2:9">
      <c r="B1762" s="3"/>
      <c r="C1762" s="3"/>
      <c r="D1762" s="3"/>
      <c r="E1762" s="3"/>
      <c r="F1762" s="3"/>
      <c r="G1762" s="3"/>
      <c r="H1762" s="3"/>
      <c r="I1762" s="3"/>
    </row>
    <row r="1763" spans="2:9">
      <c r="B1763" s="3"/>
      <c r="C1763" s="3"/>
      <c r="D1763" s="3"/>
      <c r="E1763" s="3"/>
      <c r="F1763" s="3"/>
      <c r="G1763" s="3"/>
      <c r="H1763" s="3"/>
      <c r="I1763" s="3"/>
    </row>
    <row r="1764" spans="2:9">
      <c r="B1764" s="3"/>
      <c r="C1764" s="3"/>
      <c r="D1764" s="3"/>
      <c r="E1764" s="3"/>
      <c r="F1764" s="3"/>
      <c r="G1764" s="3"/>
      <c r="H1764" s="3"/>
      <c r="I1764" s="3"/>
    </row>
    <row r="1765" spans="2:9">
      <c r="B1765" s="3"/>
      <c r="C1765" s="3"/>
      <c r="D1765" s="3"/>
      <c r="E1765" s="3"/>
      <c r="F1765" s="3"/>
      <c r="G1765" s="3"/>
      <c r="H1765" s="3"/>
      <c r="I1765" s="3"/>
    </row>
    <row r="1766" spans="2:9">
      <c r="B1766" s="3"/>
      <c r="C1766" s="3"/>
      <c r="D1766" s="3"/>
      <c r="E1766" s="3"/>
      <c r="F1766" s="3"/>
      <c r="G1766" s="3"/>
      <c r="H1766" s="3"/>
      <c r="I1766" s="3"/>
    </row>
    <row r="1767" spans="2:9">
      <c r="B1767" s="3"/>
      <c r="C1767" s="3"/>
      <c r="D1767" s="3"/>
      <c r="E1767" s="3"/>
      <c r="F1767" s="3"/>
      <c r="G1767" s="3"/>
      <c r="H1767" s="3"/>
      <c r="I1767" s="3"/>
    </row>
    <row r="1768" spans="2:9">
      <c r="B1768" s="3"/>
      <c r="C1768" s="3"/>
      <c r="D1768" s="3"/>
      <c r="E1768" s="3"/>
      <c r="F1768" s="3"/>
      <c r="G1768" s="3"/>
      <c r="H1768" s="3"/>
      <c r="I1768" s="3"/>
    </row>
    <row r="1769" spans="2:9">
      <c r="B1769" s="3"/>
      <c r="C1769" s="3"/>
      <c r="D1769" s="3"/>
      <c r="E1769" s="3"/>
      <c r="F1769" s="3"/>
      <c r="G1769" s="3"/>
      <c r="H1769" s="3"/>
      <c r="I1769" s="3"/>
    </row>
    <row r="1770" spans="2:9">
      <c r="B1770" s="3"/>
      <c r="C1770" s="3"/>
      <c r="D1770" s="3"/>
      <c r="E1770" s="3"/>
      <c r="F1770" s="3"/>
      <c r="G1770" s="3"/>
      <c r="H1770" s="3"/>
      <c r="I1770" s="3"/>
    </row>
    <row r="1771" spans="2:9">
      <c r="B1771" s="3"/>
      <c r="C1771" s="3"/>
      <c r="D1771" s="3"/>
      <c r="E1771" s="3"/>
      <c r="F1771" s="3"/>
      <c r="G1771" s="3"/>
      <c r="H1771" s="3"/>
      <c r="I1771" s="3"/>
    </row>
    <row r="1772" spans="2:9">
      <c r="B1772" s="3"/>
      <c r="C1772" s="3"/>
      <c r="D1772" s="3"/>
      <c r="E1772" s="3"/>
      <c r="F1772" s="3"/>
      <c r="G1772" s="3"/>
      <c r="H1772" s="3"/>
      <c r="I1772" s="3"/>
    </row>
    <row r="1773" spans="2:9">
      <c r="B1773" s="3"/>
      <c r="C1773" s="3"/>
      <c r="D1773" s="3"/>
      <c r="E1773" s="3"/>
      <c r="F1773" s="3"/>
      <c r="G1773" s="3"/>
      <c r="H1773" s="3"/>
      <c r="I1773" s="3"/>
    </row>
    <row r="1774" spans="2:9">
      <c r="B1774" s="3"/>
      <c r="C1774" s="3"/>
      <c r="D1774" s="3"/>
      <c r="E1774" s="3"/>
      <c r="F1774" s="3"/>
      <c r="G1774" s="3"/>
      <c r="H1774" s="3"/>
      <c r="I1774" s="3"/>
    </row>
    <row r="1775" spans="2:9">
      <c r="B1775" s="3"/>
      <c r="C1775" s="3"/>
      <c r="D1775" s="3"/>
      <c r="E1775" s="3"/>
      <c r="F1775" s="3"/>
      <c r="G1775" s="3"/>
      <c r="H1775" s="3"/>
      <c r="I1775" s="3"/>
    </row>
    <row r="1776" spans="2:9">
      <c r="B1776" s="3"/>
      <c r="C1776" s="3"/>
      <c r="D1776" s="3"/>
      <c r="E1776" s="3"/>
      <c r="F1776" s="3"/>
      <c r="G1776" s="3"/>
      <c r="H1776" s="3"/>
      <c r="I1776" s="3"/>
    </row>
    <row r="1777" spans="2:9">
      <c r="B1777" s="3"/>
      <c r="C1777" s="3"/>
      <c r="D1777" s="3"/>
      <c r="E1777" s="3"/>
      <c r="F1777" s="3"/>
      <c r="G1777" s="3"/>
      <c r="H1777" s="3"/>
      <c r="I1777" s="3"/>
    </row>
    <row r="1778" spans="2:9">
      <c r="B1778" s="3"/>
      <c r="C1778" s="3"/>
      <c r="D1778" s="3"/>
      <c r="E1778" s="3"/>
      <c r="F1778" s="3"/>
      <c r="G1778" s="3"/>
      <c r="H1778" s="3"/>
      <c r="I1778" s="3"/>
    </row>
    <row r="1779" spans="2:9">
      <c r="B1779" s="3"/>
      <c r="C1779" s="3"/>
      <c r="D1779" s="3"/>
      <c r="E1779" s="3"/>
      <c r="F1779" s="3"/>
      <c r="G1779" s="3"/>
      <c r="H1779" s="3"/>
      <c r="I1779" s="3"/>
    </row>
    <row r="1780" spans="2:9">
      <c r="B1780" s="3"/>
      <c r="C1780" s="3"/>
      <c r="D1780" s="3"/>
      <c r="E1780" s="3"/>
      <c r="F1780" s="3"/>
      <c r="G1780" s="3"/>
      <c r="H1780" s="3"/>
      <c r="I1780" s="3"/>
    </row>
    <row r="1781" spans="2:9">
      <c r="B1781" s="3"/>
      <c r="C1781" s="3"/>
      <c r="D1781" s="3"/>
      <c r="E1781" s="3"/>
      <c r="F1781" s="3"/>
      <c r="G1781" s="3"/>
      <c r="H1781" s="3"/>
      <c r="I1781" s="3"/>
    </row>
    <row r="1782" spans="2:9">
      <c r="B1782" s="3"/>
      <c r="C1782" s="3"/>
      <c r="D1782" s="3"/>
      <c r="E1782" s="3"/>
      <c r="F1782" s="3"/>
      <c r="G1782" s="3"/>
      <c r="H1782" s="3"/>
      <c r="I1782" s="3"/>
    </row>
    <row r="1783" spans="2:9">
      <c r="B1783" s="3"/>
      <c r="C1783" s="3"/>
      <c r="D1783" s="3"/>
      <c r="E1783" s="3"/>
      <c r="F1783" s="3"/>
      <c r="G1783" s="3"/>
      <c r="H1783" s="3"/>
      <c r="I1783" s="3"/>
    </row>
    <row r="1784" spans="2:9">
      <c r="B1784" s="3"/>
      <c r="C1784" s="3"/>
      <c r="D1784" s="3"/>
      <c r="E1784" s="3"/>
      <c r="F1784" s="3"/>
      <c r="G1784" s="3"/>
      <c r="H1784" s="3"/>
      <c r="I1784" s="3"/>
    </row>
    <row r="1785" spans="2:9">
      <c r="B1785" s="3"/>
      <c r="C1785" s="3"/>
      <c r="D1785" s="3"/>
      <c r="E1785" s="3"/>
      <c r="F1785" s="3"/>
      <c r="G1785" s="3"/>
      <c r="H1785" s="3"/>
      <c r="I1785" s="3"/>
    </row>
    <row r="1786" spans="2:9">
      <c r="B1786" s="3"/>
      <c r="C1786" s="3"/>
      <c r="D1786" s="3"/>
      <c r="E1786" s="3"/>
      <c r="F1786" s="3"/>
      <c r="G1786" s="3"/>
      <c r="H1786" s="3"/>
      <c r="I1786" s="3"/>
    </row>
    <row r="1787" spans="2:9">
      <c r="B1787" s="3"/>
      <c r="C1787" s="3"/>
      <c r="D1787" s="3"/>
      <c r="E1787" s="3"/>
      <c r="F1787" s="3"/>
      <c r="G1787" s="3"/>
      <c r="H1787" s="3"/>
      <c r="I1787" s="3"/>
    </row>
    <row r="1788" spans="2:9">
      <c r="B1788" s="3"/>
      <c r="C1788" s="3"/>
      <c r="D1788" s="3"/>
      <c r="E1788" s="3"/>
      <c r="F1788" s="3"/>
      <c r="G1788" s="3"/>
      <c r="H1788" s="3"/>
      <c r="I1788" s="3"/>
    </row>
    <row r="1789" spans="2:9">
      <c r="B1789" s="3"/>
      <c r="C1789" s="3"/>
      <c r="D1789" s="3"/>
      <c r="E1789" s="3"/>
      <c r="F1789" s="3"/>
      <c r="G1789" s="3"/>
      <c r="H1789" s="3"/>
      <c r="I1789" s="3"/>
    </row>
    <row r="1790" spans="2:9">
      <c r="B1790" s="3"/>
      <c r="C1790" s="3"/>
      <c r="D1790" s="3"/>
      <c r="E1790" s="3"/>
      <c r="F1790" s="3"/>
      <c r="G1790" s="3"/>
      <c r="H1790" s="3"/>
      <c r="I1790" s="3"/>
    </row>
    <row r="1791" spans="2:9">
      <c r="B1791" s="3"/>
      <c r="C1791" s="3"/>
      <c r="D1791" s="3"/>
      <c r="E1791" s="3"/>
      <c r="F1791" s="3"/>
      <c r="G1791" s="3"/>
      <c r="H1791" s="3"/>
      <c r="I1791" s="3"/>
    </row>
    <row r="1792" spans="2:9">
      <c r="B1792" s="3"/>
      <c r="C1792" s="3"/>
      <c r="D1792" s="3"/>
      <c r="E1792" s="3"/>
      <c r="F1792" s="3"/>
      <c r="G1792" s="3"/>
      <c r="H1792" s="3"/>
      <c r="I1792" s="3"/>
    </row>
    <row r="1793" spans="2:9">
      <c r="B1793" s="3"/>
      <c r="C1793" s="3"/>
      <c r="D1793" s="3"/>
      <c r="E1793" s="3"/>
      <c r="F1793" s="3"/>
      <c r="G1793" s="3"/>
      <c r="H1793" s="3"/>
      <c r="I1793" s="3"/>
    </row>
    <row r="1794" spans="2:9">
      <c r="B1794" s="3"/>
      <c r="C1794" s="3"/>
      <c r="D1794" s="3"/>
      <c r="E1794" s="3"/>
      <c r="F1794" s="3"/>
      <c r="G1794" s="3"/>
      <c r="H1794" s="3"/>
      <c r="I1794" s="3"/>
    </row>
    <row r="1795" spans="2:9">
      <c r="B1795" s="3"/>
      <c r="C1795" s="3"/>
      <c r="D1795" s="3"/>
      <c r="E1795" s="3"/>
      <c r="F1795" s="3"/>
      <c r="G1795" s="3"/>
      <c r="H1795" s="3"/>
      <c r="I1795" s="3"/>
    </row>
    <row r="1796" spans="2:9">
      <c r="B1796" s="3"/>
      <c r="C1796" s="3"/>
      <c r="D1796" s="3"/>
      <c r="E1796" s="3"/>
      <c r="F1796" s="3"/>
      <c r="G1796" s="3"/>
      <c r="H1796" s="3"/>
      <c r="I1796" s="3"/>
    </row>
    <row r="1797" spans="2:9">
      <c r="B1797" s="3"/>
      <c r="C1797" s="3"/>
      <c r="D1797" s="3"/>
      <c r="E1797" s="3"/>
      <c r="F1797" s="3"/>
      <c r="G1797" s="3"/>
      <c r="H1797" s="3"/>
      <c r="I1797" s="3"/>
    </row>
    <row r="1798" spans="2:9">
      <c r="B1798" s="3"/>
      <c r="C1798" s="3"/>
      <c r="D1798" s="3"/>
      <c r="E1798" s="3"/>
      <c r="F1798" s="3"/>
      <c r="G1798" s="3"/>
      <c r="H1798" s="3"/>
      <c r="I1798" s="3"/>
    </row>
    <row r="1799" spans="2:9">
      <c r="B1799" s="3"/>
      <c r="C1799" s="3"/>
      <c r="D1799" s="3"/>
      <c r="E1799" s="3"/>
      <c r="F1799" s="3"/>
      <c r="G1799" s="3"/>
      <c r="H1799" s="3"/>
      <c r="I1799" s="3"/>
    </row>
    <row r="1800" spans="2:9">
      <c r="B1800" s="3"/>
      <c r="C1800" s="3"/>
      <c r="D1800" s="3"/>
      <c r="E1800" s="3"/>
      <c r="F1800" s="3"/>
      <c r="G1800" s="3"/>
      <c r="H1800" s="3"/>
      <c r="I1800" s="3"/>
    </row>
    <row r="1801" spans="2:9">
      <c r="B1801" s="3"/>
      <c r="C1801" s="3"/>
      <c r="D1801" s="3"/>
      <c r="E1801" s="3"/>
      <c r="F1801" s="3"/>
      <c r="G1801" s="3"/>
      <c r="H1801" s="3"/>
      <c r="I1801" s="3"/>
    </row>
    <row r="1802" spans="2:9">
      <c r="B1802" s="3"/>
      <c r="C1802" s="3"/>
      <c r="D1802" s="3"/>
      <c r="E1802" s="3"/>
      <c r="F1802" s="3"/>
      <c r="G1802" s="3"/>
      <c r="H1802" s="3"/>
      <c r="I1802" s="3"/>
    </row>
    <row r="1803" spans="2:9">
      <c r="B1803" s="3"/>
      <c r="C1803" s="3"/>
      <c r="D1803" s="3"/>
      <c r="E1803" s="3"/>
      <c r="F1803" s="3"/>
      <c r="G1803" s="3"/>
      <c r="H1803" s="3"/>
      <c r="I1803" s="3"/>
    </row>
    <row r="1804" spans="2:9">
      <c r="B1804" s="3"/>
      <c r="C1804" s="3"/>
      <c r="D1804" s="3"/>
      <c r="E1804" s="3"/>
      <c r="F1804" s="3"/>
      <c r="G1804" s="3"/>
      <c r="H1804" s="3"/>
      <c r="I1804" s="3"/>
    </row>
    <row r="1805" spans="2:9">
      <c r="B1805" s="3"/>
      <c r="C1805" s="3"/>
      <c r="D1805" s="3"/>
      <c r="E1805" s="3"/>
      <c r="F1805" s="3"/>
      <c r="G1805" s="3"/>
      <c r="H1805" s="3"/>
      <c r="I1805" s="3"/>
    </row>
    <row r="1806" spans="2:9">
      <c r="B1806" s="3"/>
      <c r="C1806" s="3"/>
      <c r="D1806" s="3"/>
      <c r="E1806" s="3"/>
      <c r="F1806" s="3"/>
      <c r="G1806" s="3"/>
      <c r="H1806" s="3"/>
      <c r="I1806" s="3"/>
    </row>
    <row r="1807" spans="2:9">
      <c r="B1807" s="3"/>
      <c r="C1807" s="3"/>
      <c r="D1807" s="3"/>
      <c r="E1807" s="3"/>
      <c r="F1807" s="3"/>
      <c r="G1807" s="3"/>
      <c r="H1807" s="3"/>
      <c r="I1807" s="3"/>
    </row>
    <row r="1808" spans="2:9">
      <c r="B1808" s="3"/>
      <c r="C1808" s="3"/>
      <c r="D1808" s="3"/>
      <c r="E1808" s="3"/>
      <c r="F1808" s="3"/>
      <c r="G1808" s="3"/>
      <c r="H1808" s="3"/>
      <c r="I1808" s="3"/>
    </row>
    <row r="1809" spans="2:9">
      <c r="B1809" s="3"/>
      <c r="C1809" s="3"/>
      <c r="D1809" s="3"/>
      <c r="E1809" s="3"/>
      <c r="F1809" s="3"/>
      <c r="G1809" s="3"/>
      <c r="H1809" s="3"/>
      <c r="I1809" s="3"/>
    </row>
    <row r="1810" spans="2:9">
      <c r="B1810" s="3"/>
      <c r="C1810" s="3"/>
      <c r="D1810" s="3"/>
      <c r="E1810" s="3"/>
      <c r="F1810" s="3"/>
      <c r="G1810" s="3"/>
      <c r="H1810" s="3"/>
      <c r="I1810" s="3"/>
    </row>
    <row r="1811" spans="2:9">
      <c r="B1811" s="3"/>
      <c r="C1811" s="3"/>
      <c r="D1811" s="3"/>
      <c r="E1811" s="3"/>
      <c r="F1811" s="3"/>
      <c r="G1811" s="3"/>
      <c r="H1811" s="3"/>
      <c r="I1811" s="3"/>
    </row>
    <row r="1812" spans="2:9">
      <c r="B1812" s="3"/>
      <c r="C1812" s="3"/>
      <c r="D1812" s="3"/>
      <c r="E1812" s="3"/>
      <c r="F1812" s="3"/>
      <c r="G1812" s="3"/>
      <c r="H1812" s="3"/>
      <c r="I1812" s="3"/>
    </row>
    <row r="1813" spans="2:9">
      <c r="B1813" s="3"/>
      <c r="C1813" s="3"/>
      <c r="D1813" s="3"/>
      <c r="E1813" s="3"/>
      <c r="F1813" s="3"/>
      <c r="G1813" s="3"/>
      <c r="H1813" s="3"/>
      <c r="I1813" s="3"/>
    </row>
    <row r="1814" spans="2:9">
      <c r="B1814" s="3"/>
      <c r="C1814" s="3"/>
      <c r="D1814" s="3"/>
      <c r="E1814" s="3"/>
      <c r="F1814" s="3"/>
      <c r="G1814" s="3"/>
      <c r="H1814" s="3"/>
      <c r="I1814" s="3"/>
    </row>
    <row r="1815" spans="2:9">
      <c r="B1815" s="3"/>
      <c r="C1815" s="3"/>
      <c r="D1815" s="3"/>
      <c r="E1815" s="3"/>
      <c r="F1815" s="3"/>
      <c r="G1815" s="3"/>
      <c r="H1815" s="3"/>
      <c r="I1815" s="3"/>
    </row>
    <row r="1816" spans="2:9">
      <c r="B1816" s="3"/>
      <c r="C1816" s="3"/>
      <c r="D1816" s="3"/>
      <c r="E1816" s="3"/>
      <c r="F1816" s="3"/>
      <c r="G1816" s="3"/>
      <c r="H1816" s="3"/>
      <c r="I1816" s="3"/>
    </row>
    <row r="1817" spans="2:9">
      <c r="B1817" s="3"/>
      <c r="C1817" s="3"/>
      <c r="D1817" s="3"/>
      <c r="E1817" s="3"/>
      <c r="F1817" s="3"/>
      <c r="G1817" s="3"/>
      <c r="H1817" s="3"/>
      <c r="I1817" s="3"/>
    </row>
    <row r="1818" spans="2:9">
      <c r="B1818" s="3"/>
      <c r="C1818" s="3"/>
      <c r="D1818" s="3"/>
      <c r="E1818" s="3"/>
      <c r="F1818" s="3"/>
      <c r="G1818" s="3"/>
      <c r="H1818" s="3"/>
      <c r="I1818" s="3"/>
    </row>
    <row r="1819" spans="2:9">
      <c r="B1819" s="3"/>
      <c r="C1819" s="3"/>
      <c r="D1819" s="3"/>
      <c r="E1819" s="3"/>
      <c r="F1819" s="3"/>
      <c r="G1819" s="3"/>
      <c r="H1819" s="3"/>
      <c r="I1819" s="3"/>
    </row>
    <row r="1820" spans="2:9">
      <c r="B1820" s="3"/>
      <c r="C1820" s="3"/>
      <c r="D1820" s="3"/>
      <c r="E1820" s="3"/>
      <c r="F1820" s="3"/>
      <c r="G1820" s="3"/>
      <c r="H1820" s="3"/>
      <c r="I1820" s="3"/>
    </row>
    <row r="1821" spans="2:9">
      <c r="B1821" s="3"/>
      <c r="C1821" s="3"/>
      <c r="D1821" s="3"/>
      <c r="E1821" s="3"/>
      <c r="F1821" s="3"/>
      <c r="G1821" s="3"/>
      <c r="H1821" s="3"/>
      <c r="I1821" s="3"/>
    </row>
    <row r="1822" spans="2:9">
      <c r="B1822" s="3"/>
      <c r="C1822" s="3"/>
      <c r="D1822" s="3"/>
      <c r="E1822" s="3"/>
      <c r="F1822" s="3"/>
      <c r="G1822" s="3"/>
      <c r="H1822" s="3"/>
      <c r="I1822" s="3"/>
    </row>
    <row r="1823" spans="2:9">
      <c r="B1823" s="3"/>
      <c r="C1823" s="3"/>
      <c r="D1823" s="3"/>
      <c r="E1823" s="3"/>
      <c r="F1823" s="3"/>
      <c r="G1823" s="3"/>
      <c r="H1823" s="3"/>
      <c r="I1823" s="3"/>
    </row>
    <row r="1824" spans="2:9">
      <c r="B1824" s="3"/>
      <c r="C1824" s="3"/>
      <c r="D1824" s="3"/>
      <c r="E1824" s="3"/>
      <c r="F1824" s="3"/>
      <c r="G1824" s="3"/>
      <c r="H1824" s="3"/>
      <c r="I1824" s="3"/>
    </row>
    <row r="1825" spans="2:9">
      <c r="B1825" s="3"/>
      <c r="C1825" s="3"/>
      <c r="D1825" s="3"/>
      <c r="E1825" s="3"/>
      <c r="F1825" s="3"/>
      <c r="G1825" s="3"/>
      <c r="H1825" s="3"/>
      <c r="I1825" s="3"/>
    </row>
    <row r="1826" spans="2:9">
      <c r="B1826" s="3"/>
      <c r="C1826" s="3"/>
      <c r="D1826" s="3"/>
      <c r="E1826" s="3"/>
      <c r="F1826" s="3"/>
      <c r="G1826" s="3"/>
      <c r="H1826" s="3"/>
      <c r="I1826" s="3"/>
    </row>
    <row r="1827" spans="2:9">
      <c r="B1827" s="3"/>
      <c r="C1827" s="3"/>
      <c r="D1827" s="3"/>
      <c r="E1827" s="3"/>
      <c r="F1827" s="3"/>
      <c r="G1827" s="3"/>
      <c r="H1827" s="3"/>
      <c r="I1827" s="3"/>
    </row>
    <row r="1828" spans="2:9">
      <c r="B1828" s="3"/>
      <c r="C1828" s="3"/>
      <c r="D1828" s="3"/>
      <c r="E1828" s="3"/>
      <c r="F1828" s="3"/>
      <c r="G1828" s="3"/>
      <c r="H1828" s="3"/>
      <c r="I1828" s="3"/>
    </row>
    <row r="1829" spans="2:9">
      <c r="B1829" s="3"/>
      <c r="C1829" s="3"/>
      <c r="D1829" s="3"/>
      <c r="E1829" s="3"/>
      <c r="F1829" s="3"/>
      <c r="G1829" s="3"/>
      <c r="H1829" s="3"/>
      <c r="I1829" s="3"/>
    </row>
    <row r="1830" spans="2:9">
      <c r="B1830" s="3"/>
      <c r="C1830" s="3"/>
      <c r="D1830" s="3"/>
      <c r="E1830" s="3"/>
      <c r="F1830" s="3"/>
      <c r="G1830" s="3"/>
      <c r="H1830" s="3"/>
      <c r="I1830" s="3"/>
    </row>
    <row r="1831" spans="2:9">
      <c r="B1831" s="3"/>
      <c r="C1831" s="3"/>
      <c r="D1831" s="3"/>
      <c r="E1831" s="3"/>
      <c r="F1831" s="3"/>
      <c r="G1831" s="3"/>
      <c r="H1831" s="3"/>
      <c r="I1831" s="3"/>
    </row>
    <row r="1832" spans="2:9">
      <c r="B1832" s="3"/>
      <c r="C1832" s="3"/>
      <c r="D1832" s="3"/>
      <c r="E1832" s="3"/>
      <c r="F1832" s="3"/>
      <c r="G1832" s="3"/>
      <c r="H1832" s="3"/>
      <c r="I1832" s="3"/>
    </row>
    <row r="1833" spans="2:9">
      <c r="B1833" s="3"/>
      <c r="C1833" s="3"/>
      <c r="D1833" s="3"/>
      <c r="E1833" s="3"/>
      <c r="F1833" s="3"/>
      <c r="G1833" s="3"/>
      <c r="H1833" s="3"/>
      <c r="I1833" s="3"/>
    </row>
    <row r="1834" spans="2:9">
      <c r="B1834" s="3"/>
      <c r="C1834" s="3"/>
      <c r="D1834" s="3"/>
      <c r="E1834" s="3"/>
      <c r="F1834" s="3"/>
      <c r="G1834" s="3"/>
      <c r="H1834" s="3"/>
      <c r="I1834" s="3"/>
    </row>
    <row r="1835" spans="2:9">
      <c r="B1835" s="3"/>
      <c r="C1835" s="3"/>
      <c r="D1835" s="3"/>
      <c r="E1835" s="3"/>
      <c r="F1835" s="3"/>
      <c r="G1835" s="3"/>
      <c r="H1835" s="3"/>
      <c r="I1835" s="3"/>
    </row>
    <row r="1836" spans="2:9">
      <c r="B1836" s="3"/>
      <c r="C1836" s="3"/>
      <c r="D1836" s="3"/>
      <c r="E1836" s="3"/>
      <c r="F1836" s="3"/>
      <c r="G1836" s="3"/>
      <c r="H1836" s="3"/>
      <c r="I1836" s="3"/>
    </row>
    <row r="1837" spans="2:9">
      <c r="B1837" s="3"/>
      <c r="C1837" s="3"/>
      <c r="D1837" s="3"/>
      <c r="E1837" s="3"/>
      <c r="F1837" s="3"/>
      <c r="G1837" s="3"/>
      <c r="H1837" s="3"/>
      <c r="I1837" s="3"/>
    </row>
    <row r="1838" spans="2:9">
      <c r="B1838" s="3"/>
      <c r="C1838" s="3"/>
      <c r="D1838" s="3"/>
      <c r="E1838" s="3"/>
      <c r="F1838" s="3"/>
      <c r="G1838" s="3"/>
      <c r="H1838" s="3"/>
      <c r="I1838" s="3"/>
    </row>
    <row r="1839" spans="2:9">
      <c r="B1839" s="3"/>
      <c r="C1839" s="3"/>
      <c r="D1839" s="3"/>
      <c r="E1839" s="3"/>
      <c r="F1839" s="3"/>
      <c r="G1839" s="3"/>
      <c r="H1839" s="3"/>
      <c r="I1839" s="3"/>
    </row>
    <row r="1840" spans="2:9">
      <c r="B1840" s="3"/>
      <c r="C1840" s="3"/>
      <c r="D1840" s="3"/>
      <c r="E1840" s="3"/>
      <c r="F1840" s="3"/>
      <c r="G1840" s="3"/>
      <c r="H1840" s="3"/>
      <c r="I1840" s="3"/>
    </row>
    <row r="1841" spans="2:9">
      <c r="B1841" s="3"/>
      <c r="C1841" s="3"/>
      <c r="D1841" s="3"/>
      <c r="E1841" s="3"/>
      <c r="F1841" s="3"/>
      <c r="G1841" s="3"/>
      <c r="H1841" s="3"/>
      <c r="I1841" s="3"/>
    </row>
    <row r="1842" spans="2:9">
      <c r="B1842" s="3"/>
      <c r="C1842" s="3"/>
      <c r="D1842" s="3"/>
      <c r="E1842" s="3"/>
      <c r="F1842" s="3"/>
      <c r="G1842" s="3"/>
      <c r="H1842" s="3"/>
      <c r="I1842" s="3"/>
    </row>
    <row r="1843" spans="2:9">
      <c r="B1843" s="3"/>
      <c r="C1843" s="3"/>
      <c r="D1843" s="3"/>
      <c r="E1843" s="3"/>
      <c r="F1843" s="3"/>
      <c r="G1843" s="3"/>
      <c r="H1843" s="3"/>
      <c r="I1843" s="3"/>
    </row>
    <row r="1844" spans="2:9">
      <c r="B1844" s="3"/>
      <c r="C1844" s="3"/>
      <c r="D1844" s="3"/>
      <c r="E1844" s="3"/>
      <c r="F1844" s="3"/>
      <c r="G1844" s="3"/>
      <c r="H1844" s="3"/>
      <c r="I1844" s="3"/>
    </row>
    <row r="1845" spans="2:9">
      <c r="B1845" s="3"/>
      <c r="C1845" s="3"/>
      <c r="D1845" s="3"/>
      <c r="E1845" s="3"/>
      <c r="F1845" s="3"/>
      <c r="G1845" s="3"/>
      <c r="H1845" s="3"/>
      <c r="I1845" s="3"/>
    </row>
    <row r="1846" spans="2:9">
      <c r="B1846" s="3"/>
      <c r="C1846" s="3"/>
      <c r="D1846" s="3"/>
      <c r="E1846" s="3"/>
      <c r="F1846" s="3"/>
      <c r="G1846" s="3"/>
      <c r="H1846" s="3"/>
      <c r="I1846" s="3"/>
    </row>
    <row r="1847" spans="2:9">
      <c r="B1847" s="3"/>
      <c r="C1847" s="3"/>
      <c r="D1847" s="3"/>
      <c r="E1847" s="3"/>
      <c r="F1847" s="3"/>
      <c r="G1847" s="3"/>
      <c r="H1847" s="3"/>
      <c r="I1847" s="3"/>
    </row>
    <row r="1848" spans="2:9">
      <c r="B1848" s="3"/>
      <c r="C1848" s="3"/>
      <c r="D1848" s="3"/>
      <c r="E1848" s="3"/>
      <c r="F1848" s="3"/>
      <c r="G1848" s="3"/>
      <c r="H1848" s="3"/>
      <c r="I1848" s="3"/>
    </row>
    <row r="1849" spans="2:9">
      <c r="B1849" s="3"/>
      <c r="C1849" s="3"/>
      <c r="D1849" s="3"/>
      <c r="E1849" s="3"/>
      <c r="F1849" s="3"/>
      <c r="G1849" s="3"/>
      <c r="H1849" s="3"/>
      <c r="I1849" s="3"/>
    </row>
    <row r="1850" spans="2:9">
      <c r="B1850" s="3"/>
      <c r="C1850" s="3"/>
      <c r="D1850" s="3"/>
      <c r="E1850" s="3"/>
      <c r="F1850" s="3"/>
      <c r="G1850" s="3"/>
      <c r="H1850" s="3"/>
      <c r="I1850" s="3"/>
    </row>
    <row r="1851" spans="2:9">
      <c r="B1851" s="3"/>
      <c r="C1851" s="3"/>
      <c r="D1851" s="3"/>
      <c r="E1851" s="3"/>
      <c r="F1851" s="3"/>
      <c r="G1851" s="3"/>
      <c r="H1851" s="3"/>
      <c r="I1851" s="3"/>
    </row>
    <row r="1852" spans="2:9">
      <c r="B1852" s="3"/>
      <c r="C1852" s="3"/>
      <c r="D1852" s="3"/>
      <c r="E1852" s="3"/>
      <c r="F1852" s="3"/>
      <c r="G1852" s="3"/>
      <c r="H1852" s="3"/>
      <c r="I1852" s="3"/>
    </row>
    <row r="1853" spans="2:9">
      <c r="B1853" s="3"/>
      <c r="C1853" s="3"/>
      <c r="D1853" s="3"/>
      <c r="E1853" s="3"/>
      <c r="F1853" s="3"/>
      <c r="G1853" s="3"/>
      <c r="H1853" s="3"/>
      <c r="I1853" s="3"/>
    </row>
    <row r="1854" spans="2:9">
      <c r="B1854" s="3"/>
      <c r="C1854" s="3"/>
      <c r="D1854" s="3"/>
      <c r="E1854" s="3"/>
      <c r="F1854" s="3"/>
      <c r="G1854" s="3"/>
      <c r="H1854" s="3"/>
      <c r="I1854" s="3"/>
    </row>
    <row r="1855" spans="2:9">
      <c r="B1855" s="3"/>
      <c r="C1855" s="3"/>
      <c r="D1855" s="3"/>
      <c r="E1855" s="3"/>
      <c r="F1855" s="3"/>
      <c r="G1855" s="3"/>
      <c r="H1855" s="3"/>
      <c r="I1855" s="3"/>
    </row>
    <row r="1856" spans="2:9">
      <c r="B1856" s="3"/>
      <c r="C1856" s="3"/>
      <c r="D1856" s="3"/>
      <c r="E1856" s="3"/>
      <c r="F1856" s="3"/>
      <c r="G1856" s="3"/>
      <c r="H1856" s="3"/>
      <c r="I1856" s="3"/>
    </row>
    <row r="1857" spans="2:9">
      <c r="B1857" s="3"/>
      <c r="C1857" s="3"/>
      <c r="D1857" s="3"/>
      <c r="E1857" s="3"/>
      <c r="F1857" s="3"/>
      <c r="G1857" s="3"/>
      <c r="H1857" s="3"/>
      <c r="I1857" s="3"/>
    </row>
    <row r="1858" spans="2:9">
      <c r="B1858" s="3"/>
      <c r="C1858" s="3"/>
      <c r="D1858" s="3"/>
      <c r="E1858" s="3"/>
      <c r="F1858" s="3"/>
      <c r="G1858" s="3"/>
      <c r="H1858" s="3"/>
      <c r="I1858" s="3"/>
    </row>
    <row r="1859" spans="2:9">
      <c r="B1859" s="3"/>
      <c r="C1859" s="3"/>
      <c r="D1859" s="3"/>
      <c r="E1859" s="3"/>
      <c r="F1859" s="3"/>
      <c r="G1859" s="3"/>
      <c r="H1859" s="3"/>
      <c r="I1859" s="3"/>
    </row>
    <row r="1860" spans="2:9">
      <c r="B1860" s="3"/>
      <c r="C1860" s="3"/>
      <c r="D1860" s="3"/>
      <c r="E1860" s="3"/>
      <c r="F1860" s="3"/>
      <c r="G1860" s="3"/>
      <c r="H1860" s="3"/>
      <c r="I1860" s="3"/>
    </row>
    <row r="1861" spans="2:9">
      <c r="B1861" s="3"/>
      <c r="C1861" s="3"/>
      <c r="D1861" s="3"/>
      <c r="E1861" s="3"/>
      <c r="F1861" s="3"/>
      <c r="G1861" s="3"/>
      <c r="H1861" s="3"/>
      <c r="I1861" s="3"/>
    </row>
    <row r="1862" spans="2:9">
      <c r="B1862" s="3"/>
      <c r="C1862" s="3"/>
      <c r="D1862" s="3"/>
      <c r="E1862" s="3"/>
      <c r="F1862" s="3"/>
      <c r="G1862" s="3"/>
      <c r="H1862" s="3"/>
      <c r="I1862" s="3"/>
    </row>
    <row r="1863" spans="2:9">
      <c r="B1863" s="3"/>
      <c r="C1863" s="3"/>
      <c r="D1863" s="3"/>
      <c r="E1863" s="3"/>
      <c r="F1863" s="3"/>
      <c r="G1863" s="3"/>
      <c r="H1863" s="3"/>
      <c r="I1863" s="3"/>
    </row>
    <row r="1864" spans="2:9">
      <c r="B1864" s="3"/>
      <c r="C1864" s="3"/>
      <c r="D1864" s="3"/>
      <c r="E1864" s="3"/>
      <c r="F1864" s="3"/>
      <c r="G1864" s="3"/>
      <c r="H1864" s="3"/>
      <c r="I1864" s="3"/>
    </row>
    <row r="1865" spans="2:9">
      <c r="B1865" s="3"/>
      <c r="C1865" s="3"/>
      <c r="D1865" s="3"/>
      <c r="E1865" s="3"/>
      <c r="F1865" s="3"/>
      <c r="G1865" s="3"/>
      <c r="H1865" s="3"/>
      <c r="I1865" s="3"/>
    </row>
    <row r="1866" spans="2:9">
      <c r="B1866" s="3"/>
      <c r="C1866" s="3"/>
      <c r="D1866" s="3"/>
      <c r="E1866" s="3"/>
      <c r="F1866" s="3"/>
      <c r="G1866" s="3"/>
      <c r="H1866" s="3"/>
      <c r="I1866" s="3"/>
    </row>
    <row r="1867" spans="2:9">
      <c r="B1867" s="3"/>
      <c r="C1867" s="3"/>
      <c r="D1867" s="3"/>
      <c r="E1867" s="3"/>
      <c r="F1867" s="3"/>
      <c r="G1867" s="3"/>
      <c r="H1867" s="3"/>
      <c r="I1867" s="3"/>
    </row>
    <row r="1868" spans="2:9">
      <c r="B1868" s="3"/>
      <c r="C1868" s="3"/>
      <c r="D1868" s="3"/>
      <c r="E1868" s="3"/>
      <c r="F1868" s="3"/>
      <c r="G1868" s="3"/>
      <c r="H1868" s="3"/>
      <c r="I1868" s="3"/>
    </row>
    <row r="1869" spans="2:9">
      <c r="B1869" s="3"/>
      <c r="C1869" s="3"/>
      <c r="D1869" s="3"/>
      <c r="E1869" s="3"/>
      <c r="F1869" s="3"/>
      <c r="G1869" s="3"/>
      <c r="H1869" s="3"/>
      <c r="I1869" s="3"/>
    </row>
    <row r="1870" spans="2:9">
      <c r="B1870" s="3"/>
      <c r="C1870" s="3"/>
      <c r="D1870" s="3"/>
      <c r="E1870" s="3"/>
      <c r="F1870" s="3"/>
      <c r="G1870" s="3"/>
      <c r="H1870" s="3"/>
      <c r="I1870" s="3"/>
    </row>
    <row r="1871" spans="2:9">
      <c r="B1871" s="3"/>
      <c r="C1871" s="3"/>
      <c r="D1871" s="3"/>
      <c r="E1871" s="3"/>
      <c r="F1871" s="3"/>
      <c r="G1871" s="3"/>
      <c r="H1871" s="3"/>
      <c r="I1871" s="3"/>
    </row>
    <row r="1872" spans="2:9">
      <c r="B1872" s="3"/>
      <c r="C1872" s="3"/>
      <c r="D1872" s="3"/>
      <c r="E1872" s="3"/>
      <c r="F1872" s="3"/>
      <c r="G1872" s="3"/>
      <c r="H1872" s="3"/>
      <c r="I1872" s="3"/>
    </row>
    <row r="1873" spans="2:9">
      <c r="B1873" s="3"/>
      <c r="C1873" s="3"/>
      <c r="D1873" s="3"/>
      <c r="E1873" s="3"/>
      <c r="F1873" s="3"/>
      <c r="G1873" s="3"/>
      <c r="H1873" s="3"/>
      <c r="I1873" s="3"/>
    </row>
    <row r="1874" spans="2:9">
      <c r="B1874" s="3"/>
      <c r="C1874" s="3"/>
      <c r="D1874" s="3"/>
      <c r="E1874" s="3"/>
      <c r="F1874" s="3"/>
      <c r="G1874" s="3"/>
      <c r="H1874" s="3"/>
      <c r="I1874" s="3"/>
    </row>
    <row r="1875" spans="2:9">
      <c r="B1875" s="3"/>
      <c r="C1875" s="3"/>
      <c r="D1875" s="3"/>
      <c r="E1875" s="3"/>
      <c r="F1875" s="3"/>
      <c r="G1875" s="3"/>
      <c r="H1875" s="3"/>
      <c r="I1875" s="3"/>
    </row>
    <row r="1876" spans="2:9">
      <c r="B1876" s="3"/>
      <c r="C1876" s="3"/>
      <c r="D1876" s="3"/>
      <c r="E1876" s="3"/>
      <c r="F1876" s="3"/>
      <c r="G1876" s="3"/>
      <c r="H1876" s="3"/>
      <c r="I1876" s="3"/>
    </row>
    <row r="1877" spans="2:9">
      <c r="B1877" s="3"/>
      <c r="C1877" s="3"/>
      <c r="D1877" s="3"/>
      <c r="E1877" s="3"/>
      <c r="F1877" s="3"/>
      <c r="G1877" s="3"/>
      <c r="H1877" s="3"/>
      <c r="I1877" s="3"/>
    </row>
    <row r="1878" spans="2:9">
      <c r="B1878" s="3"/>
      <c r="C1878" s="3"/>
      <c r="D1878" s="3"/>
      <c r="E1878" s="3"/>
      <c r="F1878" s="3"/>
      <c r="G1878" s="3"/>
      <c r="H1878" s="3"/>
      <c r="I1878" s="3"/>
    </row>
    <row r="1879" spans="2:9">
      <c r="B1879" s="3"/>
      <c r="C1879" s="3"/>
      <c r="D1879" s="3"/>
      <c r="E1879" s="3"/>
      <c r="F1879" s="3"/>
      <c r="G1879" s="3"/>
      <c r="H1879" s="3"/>
      <c r="I1879" s="3"/>
    </row>
    <row r="1880" spans="2:9">
      <c r="B1880" s="3"/>
      <c r="C1880" s="3"/>
      <c r="D1880" s="3"/>
      <c r="E1880" s="3"/>
      <c r="F1880" s="3"/>
      <c r="G1880" s="3"/>
      <c r="H1880" s="3"/>
      <c r="I1880" s="3"/>
    </row>
    <row r="1881" spans="2:9">
      <c r="B1881" s="3"/>
      <c r="C1881" s="3"/>
      <c r="D1881" s="3"/>
      <c r="E1881" s="3"/>
      <c r="F1881" s="3"/>
      <c r="G1881" s="3"/>
      <c r="H1881" s="3"/>
      <c r="I1881" s="3"/>
    </row>
    <row r="1882" spans="2:9">
      <c r="B1882" s="3"/>
      <c r="C1882" s="3"/>
      <c r="D1882" s="3"/>
      <c r="E1882" s="3"/>
      <c r="F1882" s="3"/>
      <c r="G1882" s="3"/>
      <c r="H1882" s="3"/>
      <c r="I1882" s="3"/>
    </row>
    <row r="1883" spans="2:9">
      <c r="B1883" s="3"/>
      <c r="C1883" s="3"/>
      <c r="D1883" s="3"/>
      <c r="E1883" s="3"/>
      <c r="F1883" s="3"/>
      <c r="G1883" s="3"/>
      <c r="H1883" s="3"/>
      <c r="I1883" s="3"/>
    </row>
    <row r="1884" spans="2:9">
      <c r="B1884" s="3"/>
      <c r="C1884" s="3"/>
      <c r="D1884" s="3"/>
      <c r="E1884" s="3"/>
      <c r="F1884" s="3"/>
      <c r="G1884" s="3"/>
      <c r="H1884" s="3"/>
      <c r="I1884" s="3"/>
    </row>
    <row r="1885" spans="2:9">
      <c r="B1885" s="3"/>
      <c r="C1885" s="3"/>
      <c r="D1885" s="3"/>
      <c r="E1885" s="3"/>
      <c r="F1885" s="3"/>
      <c r="G1885" s="3"/>
      <c r="H1885" s="3"/>
      <c r="I1885" s="3"/>
    </row>
    <row r="1886" spans="2:9">
      <c r="B1886" s="3"/>
      <c r="C1886" s="3"/>
      <c r="D1886" s="3"/>
      <c r="E1886" s="3"/>
      <c r="F1886" s="3"/>
      <c r="G1886" s="3"/>
      <c r="H1886" s="3"/>
      <c r="I1886" s="3"/>
    </row>
    <row r="1887" spans="2:9">
      <c r="B1887" s="3"/>
      <c r="C1887" s="3"/>
      <c r="D1887" s="3"/>
      <c r="E1887" s="3"/>
      <c r="F1887" s="3"/>
      <c r="G1887" s="3"/>
      <c r="H1887" s="3"/>
      <c r="I1887" s="3"/>
    </row>
    <row r="1888" spans="2:9">
      <c r="B1888" s="3"/>
      <c r="C1888" s="3"/>
      <c r="D1888" s="3"/>
      <c r="E1888" s="3"/>
      <c r="F1888" s="3"/>
      <c r="G1888" s="3"/>
      <c r="H1888" s="3"/>
      <c r="I1888" s="3"/>
    </row>
    <row r="1889" spans="2:9">
      <c r="B1889" s="3"/>
      <c r="C1889" s="3"/>
      <c r="D1889" s="3"/>
      <c r="E1889" s="3"/>
      <c r="F1889" s="3"/>
      <c r="G1889" s="3"/>
      <c r="H1889" s="3"/>
      <c r="I1889" s="3"/>
    </row>
    <row r="1890" spans="2:9">
      <c r="B1890" s="3"/>
      <c r="C1890" s="3"/>
      <c r="D1890" s="3"/>
      <c r="E1890" s="3"/>
      <c r="F1890" s="3"/>
      <c r="G1890" s="3"/>
      <c r="H1890" s="3"/>
      <c r="I1890" s="3"/>
    </row>
    <row r="1891" spans="2:9">
      <c r="B1891" s="3"/>
      <c r="C1891" s="3"/>
      <c r="D1891" s="3"/>
      <c r="E1891" s="3"/>
      <c r="F1891" s="3"/>
      <c r="G1891" s="3"/>
      <c r="H1891" s="3"/>
      <c r="I1891" s="3"/>
    </row>
    <row r="1892" spans="2:9">
      <c r="B1892" s="3"/>
      <c r="C1892" s="3"/>
      <c r="D1892" s="3"/>
      <c r="E1892" s="3"/>
      <c r="F1892" s="3"/>
      <c r="G1892" s="3"/>
      <c r="H1892" s="3"/>
      <c r="I1892" s="3"/>
    </row>
    <row r="1893" spans="2:9">
      <c r="B1893" s="3"/>
      <c r="C1893" s="3"/>
      <c r="D1893" s="3"/>
      <c r="E1893" s="3"/>
      <c r="F1893" s="3"/>
      <c r="G1893" s="3"/>
      <c r="H1893" s="3"/>
      <c r="I1893" s="3"/>
    </row>
    <row r="1894" spans="2:9">
      <c r="B1894" s="3"/>
      <c r="C1894" s="3"/>
      <c r="D1894" s="3"/>
      <c r="E1894" s="3"/>
      <c r="F1894" s="3"/>
      <c r="G1894" s="3"/>
      <c r="H1894" s="3"/>
      <c r="I1894" s="3"/>
    </row>
    <row r="1895" spans="2:9">
      <c r="B1895" s="3"/>
      <c r="C1895" s="3"/>
      <c r="D1895" s="3"/>
      <c r="E1895" s="3"/>
      <c r="F1895" s="3"/>
      <c r="G1895" s="3"/>
      <c r="H1895" s="3"/>
      <c r="I1895" s="3"/>
    </row>
    <row r="1896" spans="2:9">
      <c r="B1896" s="3"/>
      <c r="C1896" s="3"/>
      <c r="D1896" s="3"/>
      <c r="E1896" s="3"/>
      <c r="F1896" s="3"/>
      <c r="G1896" s="3"/>
      <c r="H1896" s="3"/>
      <c r="I1896" s="3"/>
    </row>
    <row r="1897" spans="2:9">
      <c r="B1897" s="3"/>
      <c r="C1897" s="3"/>
      <c r="D1897" s="3"/>
      <c r="E1897" s="3"/>
      <c r="F1897" s="3"/>
      <c r="G1897" s="3"/>
      <c r="H1897" s="3"/>
      <c r="I1897" s="3"/>
    </row>
    <row r="1898" spans="2:9">
      <c r="B1898" s="3"/>
      <c r="C1898" s="3"/>
      <c r="D1898" s="3"/>
      <c r="E1898" s="3"/>
      <c r="F1898" s="3"/>
      <c r="G1898" s="3"/>
      <c r="H1898" s="3"/>
      <c r="I1898" s="3"/>
    </row>
    <row r="1899" spans="2:9">
      <c r="B1899" s="3"/>
      <c r="C1899" s="3"/>
      <c r="D1899" s="3"/>
      <c r="E1899" s="3"/>
      <c r="F1899" s="3"/>
      <c r="G1899" s="3"/>
      <c r="H1899" s="3"/>
      <c r="I1899" s="3"/>
    </row>
    <row r="1900" spans="2:9">
      <c r="B1900" s="3"/>
      <c r="C1900" s="3"/>
      <c r="D1900" s="3"/>
      <c r="E1900" s="3"/>
      <c r="F1900" s="3"/>
      <c r="G1900" s="3"/>
      <c r="H1900" s="3"/>
      <c r="I1900" s="3"/>
    </row>
    <row r="1901" spans="2:9">
      <c r="B1901" s="3"/>
      <c r="C1901" s="3"/>
      <c r="D1901" s="3"/>
      <c r="E1901" s="3"/>
      <c r="F1901" s="3"/>
      <c r="G1901" s="3"/>
      <c r="H1901" s="3"/>
      <c r="I1901" s="3"/>
    </row>
    <row r="1902" spans="2:9">
      <c r="B1902" s="3"/>
      <c r="C1902" s="3"/>
      <c r="D1902" s="3"/>
      <c r="E1902" s="3"/>
      <c r="F1902" s="3"/>
      <c r="G1902" s="3"/>
      <c r="H1902" s="3"/>
      <c r="I1902" s="3"/>
    </row>
    <row r="1903" spans="2:9">
      <c r="B1903" s="3"/>
      <c r="C1903" s="3"/>
      <c r="D1903" s="3"/>
      <c r="E1903" s="3"/>
      <c r="F1903" s="3"/>
      <c r="G1903" s="3"/>
      <c r="H1903" s="3"/>
      <c r="I1903" s="3"/>
    </row>
    <row r="1904" spans="2:9">
      <c r="B1904" s="3"/>
      <c r="C1904" s="3"/>
      <c r="D1904" s="3"/>
      <c r="E1904" s="3"/>
      <c r="F1904" s="3"/>
      <c r="G1904" s="3"/>
      <c r="H1904" s="3"/>
      <c r="I1904" s="3"/>
    </row>
    <row r="1905" spans="2:9">
      <c r="B1905" s="3"/>
      <c r="C1905" s="3"/>
      <c r="D1905" s="3"/>
      <c r="E1905" s="3"/>
      <c r="F1905" s="3"/>
      <c r="G1905" s="3"/>
      <c r="H1905" s="3"/>
      <c r="I1905" s="3"/>
    </row>
    <row r="1906" spans="2:9">
      <c r="B1906" s="3"/>
      <c r="C1906" s="3"/>
      <c r="D1906" s="3"/>
      <c r="E1906" s="3"/>
      <c r="F1906" s="3"/>
      <c r="G1906" s="3"/>
      <c r="H1906" s="3"/>
      <c r="I1906" s="3"/>
    </row>
    <row r="1907" spans="2:9">
      <c r="B1907" s="3"/>
      <c r="C1907" s="3"/>
      <c r="D1907" s="3"/>
      <c r="E1907" s="3"/>
      <c r="F1907" s="3"/>
      <c r="G1907" s="3"/>
      <c r="H1907" s="3"/>
      <c r="I1907" s="3"/>
    </row>
    <row r="1908" spans="2:9">
      <c r="B1908" s="3"/>
      <c r="C1908" s="3"/>
      <c r="D1908" s="3"/>
      <c r="E1908" s="3"/>
      <c r="F1908" s="3"/>
      <c r="G1908" s="3"/>
      <c r="H1908" s="3"/>
      <c r="I1908" s="3"/>
    </row>
    <row r="1909" spans="2:9">
      <c r="B1909" s="3"/>
      <c r="C1909" s="3"/>
      <c r="D1909" s="3"/>
      <c r="E1909" s="3"/>
      <c r="F1909" s="3"/>
      <c r="G1909" s="3"/>
      <c r="H1909" s="3"/>
      <c r="I1909" s="3"/>
    </row>
    <row r="1910" spans="2:9">
      <c r="B1910" s="3"/>
      <c r="C1910" s="3"/>
      <c r="D1910" s="3"/>
      <c r="E1910" s="3"/>
      <c r="F1910" s="3"/>
      <c r="G1910" s="3"/>
      <c r="H1910" s="3"/>
      <c r="I1910" s="3"/>
    </row>
    <row r="1911" spans="2:9">
      <c r="B1911" s="3"/>
      <c r="C1911" s="3"/>
      <c r="D1911" s="3"/>
      <c r="E1911" s="3"/>
      <c r="F1911" s="3"/>
      <c r="G1911" s="3"/>
      <c r="H1911" s="3"/>
      <c r="I1911" s="3"/>
    </row>
    <row r="1912" spans="2:9">
      <c r="B1912" s="3"/>
      <c r="C1912" s="3"/>
      <c r="D1912" s="3"/>
      <c r="E1912" s="3"/>
      <c r="F1912" s="3"/>
      <c r="G1912" s="3"/>
      <c r="H1912" s="3"/>
      <c r="I1912" s="3"/>
    </row>
    <row r="1913" spans="2:9">
      <c r="B1913" s="3"/>
      <c r="C1913" s="3"/>
      <c r="D1913" s="3"/>
      <c r="E1913" s="3"/>
      <c r="F1913" s="3"/>
      <c r="G1913" s="3"/>
      <c r="H1913" s="3"/>
      <c r="I1913" s="3"/>
    </row>
    <row r="1914" spans="2:9">
      <c r="B1914" s="3"/>
      <c r="C1914" s="3"/>
      <c r="D1914" s="3"/>
      <c r="E1914" s="3"/>
      <c r="F1914" s="3"/>
      <c r="G1914" s="3"/>
      <c r="H1914" s="3"/>
      <c r="I1914" s="3"/>
    </row>
    <row r="1915" spans="2:9">
      <c r="B1915" s="3"/>
      <c r="C1915" s="3"/>
      <c r="D1915" s="3"/>
      <c r="E1915" s="3"/>
      <c r="F1915" s="3"/>
      <c r="G1915" s="3"/>
      <c r="H1915" s="3"/>
      <c r="I1915" s="3"/>
    </row>
    <row r="1916" spans="2:9">
      <c r="B1916" s="3"/>
      <c r="C1916" s="3"/>
      <c r="D1916" s="3"/>
      <c r="E1916" s="3"/>
      <c r="F1916" s="3"/>
      <c r="G1916" s="3"/>
      <c r="H1916" s="3"/>
      <c r="I1916" s="3"/>
    </row>
    <row r="1917" spans="2:9">
      <c r="B1917" s="3"/>
      <c r="C1917" s="3"/>
      <c r="D1917" s="3"/>
      <c r="E1917" s="3"/>
      <c r="F1917" s="3"/>
      <c r="G1917" s="3"/>
      <c r="H1917" s="3"/>
      <c r="I1917" s="3"/>
    </row>
    <row r="1918" spans="2:9">
      <c r="B1918" s="3"/>
      <c r="C1918" s="3"/>
      <c r="D1918" s="3"/>
      <c r="E1918" s="3"/>
      <c r="F1918" s="3"/>
      <c r="G1918" s="3"/>
      <c r="H1918" s="3"/>
      <c r="I1918" s="3"/>
    </row>
    <row r="1919" spans="2:9">
      <c r="B1919" s="3"/>
      <c r="C1919" s="3"/>
      <c r="D1919" s="3"/>
      <c r="E1919" s="3"/>
      <c r="F1919" s="3"/>
      <c r="G1919" s="3"/>
      <c r="H1919" s="3"/>
      <c r="I1919" s="3"/>
    </row>
    <row r="1920" spans="2:9">
      <c r="B1920" s="3"/>
      <c r="C1920" s="3"/>
      <c r="D1920" s="3"/>
      <c r="E1920" s="3"/>
      <c r="F1920" s="3"/>
      <c r="G1920" s="3"/>
      <c r="H1920" s="3"/>
      <c r="I1920" s="3"/>
    </row>
    <row r="1921" spans="2:9">
      <c r="B1921" s="3"/>
      <c r="C1921" s="3"/>
      <c r="D1921" s="3"/>
      <c r="E1921" s="3"/>
      <c r="F1921" s="3"/>
      <c r="G1921" s="3"/>
      <c r="H1921" s="3"/>
      <c r="I1921" s="3"/>
    </row>
    <row r="1922" spans="2:9">
      <c r="B1922" s="3"/>
      <c r="C1922" s="3"/>
      <c r="D1922" s="3"/>
      <c r="E1922" s="3"/>
      <c r="F1922" s="3"/>
      <c r="G1922" s="3"/>
      <c r="H1922" s="3"/>
      <c r="I1922" s="3"/>
    </row>
    <row r="1923" spans="2:9">
      <c r="B1923" s="3"/>
      <c r="C1923" s="3"/>
      <c r="D1923" s="3"/>
      <c r="E1923" s="3"/>
      <c r="F1923" s="3"/>
      <c r="G1923" s="3"/>
      <c r="H1923" s="3"/>
      <c r="I1923" s="3"/>
    </row>
    <row r="1924" spans="2:9">
      <c r="B1924" s="3"/>
      <c r="C1924" s="3"/>
      <c r="D1924" s="3"/>
      <c r="E1924" s="3"/>
      <c r="F1924" s="3"/>
      <c r="G1924" s="3"/>
      <c r="H1924" s="3"/>
      <c r="I1924" s="3"/>
    </row>
    <row r="1925" spans="2:9">
      <c r="B1925" s="3"/>
      <c r="C1925" s="3"/>
      <c r="D1925" s="3"/>
      <c r="E1925" s="3"/>
      <c r="F1925" s="3"/>
      <c r="G1925" s="3"/>
      <c r="H1925" s="3"/>
      <c r="I1925" s="3"/>
    </row>
    <row r="1926" spans="2:9">
      <c r="B1926" s="3"/>
      <c r="C1926" s="3"/>
      <c r="D1926" s="3"/>
      <c r="E1926" s="3"/>
      <c r="F1926" s="3"/>
      <c r="G1926" s="3"/>
      <c r="H1926" s="3"/>
      <c r="I1926" s="3"/>
    </row>
    <row r="1927" spans="2:9">
      <c r="B1927" s="3"/>
      <c r="C1927" s="3"/>
      <c r="D1927" s="3"/>
      <c r="E1927" s="3"/>
      <c r="F1927" s="3"/>
      <c r="G1927" s="3"/>
      <c r="H1927" s="3"/>
      <c r="I1927" s="3"/>
    </row>
    <row r="1928" spans="2:9">
      <c r="B1928" s="3"/>
      <c r="C1928" s="3"/>
      <c r="D1928" s="3"/>
      <c r="E1928" s="3"/>
      <c r="F1928" s="3"/>
      <c r="G1928" s="3"/>
      <c r="H1928" s="3"/>
      <c r="I1928" s="3"/>
    </row>
    <row r="1929" spans="2:9">
      <c r="B1929" s="3"/>
      <c r="C1929" s="3"/>
      <c r="D1929" s="3"/>
      <c r="E1929" s="3"/>
      <c r="F1929" s="3"/>
      <c r="G1929" s="3"/>
      <c r="H1929" s="3"/>
      <c r="I1929" s="3"/>
    </row>
    <row r="1930" spans="2:9">
      <c r="B1930" s="3"/>
      <c r="C1930" s="3"/>
      <c r="D1930" s="3"/>
      <c r="E1930" s="3"/>
      <c r="F1930" s="3"/>
      <c r="G1930" s="3"/>
      <c r="H1930" s="3"/>
      <c r="I1930" s="3"/>
    </row>
    <row r="1931" spans="2:9">
      <c r="B1931" s="3"/>
      <c r="C1931" s="3"/>
      <c r="D1931" s="3"/>
      <c r="E1931" s="3"/>
      <c r="F1931" s="3"/>
      <c r="G1931" s="3"/>
      <c r="H1931" s="3"/>
      <c r="I1931" s="3"/>
    </row>
    <row r="1932" spans="2:9">
      <c r="B1932" s="3"/>
      <c r="C1932" s="3"/>
      <c r="D1932" s="3"/>
      <c r="E1932" s="3"/>
      <c r="F1932" s="3"/>
      <c r="G1932" s="3"/>
      <c r="H1932" s="3"/>
      <c r="I1932" s="3"/>
    </row>
    <row r="1933" spans="2:9">
      <c r="B1933" s="3"/>
      <c r="C1933" s="3"/>
      <c r="D1933" s="3"/>
      <c r="E1933" s="3"/>
      <c r="F1933" s="3"/>
      <c r="G1933" s="3"/>
      <c r="H1933" s="3"/>
      <c r="I1933" s="3"/>
    </row>
    <row r="1934" spans="2:9">
      <c r="B1934" s="3"/>
      <c r="C1934" s="3"/>
      <c r="D1934" s="3"/>
      <c r="E1934" s="3"/>
      <c r="F1934" s="3"/>
      <c r="G1934" s="3"/>
      <c r="H1934" s="3"/>
      <c r="I1934" s="3"/>
    </row>
    <row r="1935" spans="2:9">
      <c r="B1935" s="3"/>
      <c r="C1935" s="3"/>
      <c r="D1935" s="3"/>
      <c r="E1935" s="3"/>
      <c r="F1935" s="3"/>
      <c r="G1935" s="3"/>
      <c r="H1935" s="3"/>
      <c r="I1935" s="3"/>
    </row>
    <row r="1936" spans="2:9">
      <c r="B1936" s="3"/>
      <c r="C1936" s="3"/>
      <c r="D1936" s="3"/>
      <c r="E1936" s="3"/>
      <c r="F1936" s="3"/>
      <c r="G1936" s="3"/>
      <c r="H1936" s="3"/>
      <c r="I1936" s="3"/>
    </row>
    <row r="1937" spans="2:9">
      <c r="B1937" s="3"/>
      <c r="C1937" s="3"/>
      <c r="D1937" s="3"/>
      <c r="E1937" s="3"/>
      <c r="F1937" s="3"/>
      <c r="G1937" s="3"/>
      <c r="H1937" s="3"/>
      <c r="I1937" s="3"/>
    </row>
    <row r="1938" spans="2:9">
      <c r="B1938" s="3"/>
      <c r="C1938" s="3"/>
      <c r="D1938" s="3"/>
      <c r="E1938" s="3"/>
      <c r="F1938" s="3"/>
      <c r="G1938" s="3"/>
      <c r="H1938" s="3"/>
      <c r="I1938" s="3"/>
    </row>
    <row r="1939" spans="2:9">
      <c r="B1939" s="3"/>
      <c r="C1939" s="3"/>
      <c r="D1939" s="3"/>
      <c r="E1939" s="3"/>
      <c r="F1939" s="3"/>
      <c r="G1939" s="3"/>
      <c r="H1939" s="3"/>
      <c r="I1939" s="3"/>
    </row>
    <row r="1940" spans="2:9">
      <c r="B1940" s="3"/>
      <c r="C1940" s="3"/>
      <c r="D1940" s="3"/>
      <c r="E1940" s="3"/>
      <c r="F1940" s="3"/>
      <c r="G1940" s="3"/>
      <c r="H1940" s="3"/>
      <c r="I1940" s="3"/>
    </row>
    <row r="1941" spans="2:9">
      <c r="B1941" s="3"/>
      <c r="C1941" s="3"/>
      <c r="D1941" s="3"/>
      <c r="E1941" s="3"/>
      <c r="F1941" s="3"/>
      <c r="G1941" s="3"/>
      <c r="H1941" s="3"/>
      <c r="I1941" s="3"/>
    </row>
    <row r="1942" spans="2:9">
      <c r="B1942" s="3"/>
      <c r="C1942" s="3"/>
      <c r="D1942" s="3"/>
      <c r="E1942" s="3"/>
      <c r="F1942" s="3"/>
      <c r="G1942" s="3"/>
      <c r="H1942" s="3"/>
      <c r="I1942" s="3"/>
    </row>
    <row r="1943" spans="2:9">
      <c r="B1943" s="3"/>
      <c r="C1943" s="3"/>
      <c r="D1943" s="3"/>
      <c r="E1943" s="3"/>
      <c r="F1943" s="3"/>
      <c r="G1943" s="3"/>
      <c r="H1943" s="3"/>
      <c r="I1943" s="3"/>
    </row>
    <row r="1944" spans="2:9">
      <c r="B1944" s="3"/>
      <c r="C1944" s="3"/>
      <c r="D1944" s="3"/>
      <c r="E1944" s="3"/>
      <c r="F1944" s="3"/>
      <c r="G1944" s="3"/>
      <c r="H1944" s="3"/>
      <c r="I1944" s="3"/>
    </row>
    <row r="1945" spans="2:9">
      <c r="B1945" s="3"/>
      <c r="C1945" s="3"/>
      <c r="D1945" s="3"/>
      <c r="E1945" s="3"/>
      <c r="F1945" s="3"/>
      <c r="G1945" s="3"/>
      <c r="H1945" s="3"/>
      <c r="I1945" s="3"/>
    </row>
    <row r="1946" spans="2:9">
      <c r="B1946" s="3"/>
      <c r="C1946" s="3"/>
      <c r="D1946" s="3"/>
      <c r="E1946" s="3"/>
      <c r="F1946" s="3"/>
      <c r="G1946" s="3"/>
      <c r="H1946" s="3"/>
      <c r="I1946" s="3"/>
    </row>
    <row r="1947" spans="2:9">
      <c r="B1947" s="3"/>
      <c r="C1947" s="3"/>
      <c r="D1947" s="3"/>
      <c r="E1947" s="3"/>
      <c r="F1947" s="3"/>
      <c r="G1947" s="3"/>
      <c r="H1947" s="3"/>
      <c r="I1947" s="3"/>
    </row>
    <row r="1948" spans="2:9">
      <c r="B1948" s="3"/>
      <c r="C1948" s="3"/>
      <c r="D1948" s="3"/>
      <c r="E1948" s="3"/>
      <c r="F1948" s="3"/>
      <c r="G1948" s="3"/>
      <c r="H1948" s="3"/>
      <c r="I1948" s="3"/>
    </row>
    <row r="1949" spans="2:9">
      <c r="B1949" s="3"/>
      <c r="C1949" s="3"/>
      <c r="D1949" s="3"/>
      <c r="E1949" s="3"/>
      <c r="F1949" s="3"/>
      <c r="G1949" s="3"/>
      <c r="H1949" s="3"/>
      <c r="I1949" s="3"/>
    </row>
    <row r="1950" spans="2:9">
      <c r="B1950" s="3"/>
      <c r="C1950" s="3"/>
      <c r="D1950" s="3"/>
      <c r="E1950" s="3"/>
      <c r="F1950" s="3"/>
      <c r="G1950" s="3"/>
      <c r="H1950" s="3"/>
      <c r="I1950" s="3"/>
    </row>
    <row r="1951" spans="2:9">
      <c r="B1951" s="3"/>
      <c r="C1951" s="3"/>
      <c r="D1951" s="3"/>
      <c r="E1951" s="3"/>
      <c r="F1951" s="3"/>
      <c r="G1951" s="3"/>
      <c r="H1951" s="3"/>
      <c r="I1951" s="3"/>
    </row>
    <row r="1952" spans="2:9">
      <c r="B1952" s="3"/>
      <c r="C1952" s="3"/>
      <c r="D1952" s="3"/>
      <c r="E1952" s="3"/>
      <c r="F1952" s="3"/>
      <c r="G1952" s="3"/>
      <c r="H1952" s="3"/>
      <c r="I1952" s="3"/>
    </row>
    <row r="1953" spans="2:9">
      <c r="B1953" s="3"/>
      <c r="C1953" s="3"/>
      <c r="D1953" s="3"/>
      <c r="E1953" s="3"/>
      <c r="F1953" s="3"/>
      <c r="G1953" s="3"/>
      <c r="H1953" s="3"/>
      <c r="I1953" s="3"/>
    </row>
    <row r="1954" spans="2:9">
      <c r="B1954" s="3"/>
      <c r="C1954" s="3"/>
      <c r="D1954" s="3"/>
      <c r="E1954" s="3"/>
      <c r="F1954" s="3"/>
      <c r="G1954" s="3"/>
      <c r="H1954" s="3"/>
      <c r="I1954" s="3"/>
    </row>
    <row r="1955" spans="2:9">
      <c r="B1955" s="3"/>
      <c r="C1955" s="3"/>
      <c r="D1955" s="3"/>
      <c r="E1955" s="3"/>
      <c r="F1955" s="3"/>
      <c r="G1955" s="3"/>
      <c r="H1955" s="3"/>
      <c r="I1955" s="3"/>
    </row>
    <row r="1956" spans="2:9">
      <c r="B1956" s="3"/>
      <c r="C1956" s="3"/>
      <c r="D1956" s="3"/>
      <c r="E1956" s="3"/>
      <c r="F1956" s="3"/>
      <c r="G1956" s="3"/>
      <c r="H1956" s="3"/>
      <c r="I1956" s="3"/>
    </row>
    <row r="1957" spans="2:9">
      <c r="B1957" s="3"/>
      <c r="C1957" s="3"/>
      <c r="D1957" s="3"/>
      <c r="E1957" s="3"/>
      <c r="F1957" s="3"/>
      <c r="G1957" s="3"/>
      <c r="H1957" s="3"/>
      <c r="I1957" s="3"/>
    </row>
    <row r="1958" spans="2:9">
      <c r="B1958" s="3"/>
      <c r="C1958" s="3"/>
      <c r="D1958" s="3"/>
      <c r="E1958" s="3"/>
      <c r="F1958" s="3"/>
      <c r="G1958" s="3"/>
      <c r="H1958" s="3"/>
      <c r="I1958" s="3"/>
    </row>
    <row r="1959" spans="2:9">
      <c r="B1959" s="3"/>
      <c r="C1959" s="3"/>
      <c r="D1959" s="3"/>
      <c r="E1959" s="3"/>
      <c r="F1959" s="3"/>
      <c r="G1959" s="3"/>
      <c r="H1959" s="3"/>
      <c r="I1959" s="3"/>
    </row>
    <row r="1960" spans="2:9">
      <c r="B1960" s="3"/>
      <c r="C1960" s="3"/>
      <c r="D1960" s="3"/>
      <c r="E1960" s="3"/>
      <c r="F1960" s="3"/>
      <c r="G1960" s="3"/>
      <c r="H1960" s="3"/>
      <c r="I1960" s="3"/>
    </row>
    <row r="1961" spans="2:9">
      <c r="B1961" s="3"/>
      <c r="C1961" s="3"/>
      <c r="D1961" s="3"/>
      <c r="E1961" s="3"/>
      <c r="F1961" s="3"/>
      <c r="G1961" s="3"/>
      <c r="H1961" s="3"/>
      <c r="I1961" s="3"/>
    </row>
    <row r="1962" spans="2:9">
      <c r="B1962" s="3"/>
      <c r="C1962" s="3"/>
      <c r="D1962" s="3"/>
      <c r="E1962" s="3"/>
      <c r="F1962" s="3"/>
      <c r="G1962" s="3"/>
      <c r="H1962" s="3"/>
      <c r="I1962" s="3"/>
    </row>
    <row r="1963" spans="2:9">
      <c r="B1963" s="3"/>
      <c r="C1963" s="3"/>
      <c r="D1963" s="3"/>
      <c r="E1963" s="3"/>
      <c r="F1963" s="3"/>
      <c r="G1963" s="3"/>
      <c r="H1963" s="3"/>
      <c r="I1963" s="3"/>
    </row>
    <row r="1964" spans="2:9">
      <c r="B1964" s="3"/>
      <c r="C1964" s="3"/>
      <c r="D1964" s="3"/>
      <c r="E1964" s="3"/>
      <c r="F1964" s="3"/>
      <c r="G1964" s="3"/>
      <c r="H1964" s="3"/>
      <c r="I1964" s="3"/>
    </row>
    <row r="1965" spans="2:9">
      <c r="B1965" s="3"/>
      <c r="C1965" s="3"/>
      <c r="D1965" s="3"/>
      <c r="E1965" s="3"/>
      <c r="F1965" s="3"/>
      <c r="G1965" s="3"/>
      <c r="H1965" s="3"/>
      <c r="I1965" s="3"/>
    </row>
    <row r="1966" spans="2:9">
      <c r="B1966" s="3"/>
      <c r="C1966" s="3"/>
      <c r="D1966" s="3"/>
      <c r="E1966" s="3"/>
      <c r="F1966" s="3"/>
      <c r="G1966" s="3"/>
      <c r="H1966" s="3"/>
      <c r="I1966" s="3"/>
    </row>
    <row r="1967" spans="2:9">
      <c r="B1967" s="3"/>
      <c r="C1967" s="3"/>
      <c r="D1967" s="3"/>
      <c r="E1967" s="3"/>
      <c r="F1967" s="3"/>
      <c r="G1967" s="3"/>
      <c r="H1967" s="3"/>
      <c r="I1967" s="3"/>
    </row>
    <row r="1968" spans="2:9">
      <c r="B1968" s="3"/>
      <c r="C1968" s="3"/>
      <c r="D1968" s="3"/>
      <c r="E1968" s="3"/>
      <c r="F1968" s="3"/>
      <c r="G1968" s="3"/>
      <c r="H1968" s="3"/>
      <c r="I1968" s="3"/>
    </row>
    <row r="1969" spans="2:9">
      <c r="B1969" s="3"/>
      <c r="C1969" s="3"/>
      <c r="D1969" s="3"/>
      <c r="E1969" s="3"/>
      <c r="F1969" s="3"/>
      <c r="G1969" s="3"/>
      <c r="H1969" s="3"/>
      <c r="I1969" s="3"/>
    </row>
    <row r="1970" spans="2:9">
      <c r="B1970" s="3"/>
      <c r="C1970" s="3"/>
      <c r="D1970" s="3"/>
      <c r="E1970" s="3"/>
      <c r="F1970" s="3"/>
      <c r="G1970" s="3"/>
      <c r="H1970" s="3"/>
      <c r="I1970" s="3"/>
    </row>
    <row r="1971" spans="2:9">
      <c r="B1971" s="3"/>
      <c r="C1971" s="3"/>
      <c r="D1971" s="3"/>
      <c r="E1971" s="3"/>
      <c r="F1971" s="3"/>
      <c r="G1971" s="3"/>
      <c r="H1971" s="3"/>
      <c r="I1971" s="3"/>
    </row>
    <row r="1972" spans="2:9">
      <c r="B1972" s="3"/>
      <c r="C1972" s="3"/>
      <c r="D1972" s="3"/>
      <c r="E1972" s="3"/>
      <c r="F1972" s="3"/>
      <c r="G1972" s="3"/>
      <c r="H1972" s="3"/>
      <c r="I1972" s="3"/>
    </row>
    <row r="1973" spans="2:9">
      <c r="B1973" s="3"/>
      <c r="C1973" s="3"/>
      <c r="D1973" s="3"/>
      <c r="E1973" s="3"/>
      <c r="F1973" s="3"/>
      <c r="G1973" s="3"/>
      <c r="H1973" s="3"/>
      <c r="I1973" s="3"/>
    </row>
    <row r="1974" spans="2:9">
      <c r="B1974" s="3"/>
      <c r="C1974" s="3"/>
      <c r="D1974" s="3"/>
      <c r="E1974" s="3"/>
      <c r="F1974" s="3"/>
      <c r="G1974" s="3"/>
      <c r="H1974" s="3"/>
      <c r="I1974" s="3"/>
    </row>
    <row r="1975" spans="2:9">
      <c r="B1975" s="3"/>
      <c r="C1975" s="3"/>
      <c r="D1975" s="3"/>
      <c r="E1975" s="3"/>
      <c r="F1975" s="3"/>
      <c r="G1975" s="3"/>
      <c r="H1975" s="3"/>
      <c r="I1975" s="3"/>
    </row>
    <row r="1976" spans="2:9">
      <c r="B1976" s="3"/>
      <c r="C1976" s="3"/>
      <c r="D1976" s="3"/>
      <c r="E1976" s="3"/>
      <c r="F1976" s="3"/>
      <c r="G1976" s="3"/>
      <c r="H1976" s="3"/>
      <c r="I1976" s="3"/>
    </row>
    <row r="1977" spans="2:9">
      <c r="B1977" s="3"/>
      <c r="C1977" s="3"/>
      <c r="D1977" s="3"/>
      <c r="E1977" s="3"/>
      <c r="F1977" s="3"/>
      <c r="G1977" s="3"/>
      <c r="H1977" s="3"/>
      <c r="I1977" s="3"/>
    </row>
    <row r="1978" spans="2:9">
      <c r="B1978" s="3"/>
      <c r="C1978" s="3"/>
      <c r="D1978" s="3"/>
      <c r="E1978" s="3"/>
      <c r="F1978" s="3"/>
      <c r="G1978" s="3"/>
      <c r="H1978" s="3"/>
      <c r="I1978" s="3"/>
    </row>
    <row r="1979" spans="2:9">
      <c r="B1979" s="3"/>
      <c r="C1979" s="3"/>
      <c r="D1979" s="3"/>
      <c r="E1979" s="3"/>
      <c r="F1979" s="3"/>
      <c r="G1979" s="3"/>
      <c r="H1979" s="3"/>
      <c r="I1979" s="3"/>
    </row>
    <row r="1980" spans="2:9">
      <c r="B1980" s="3"/>
      <c r="C1980" s="3"/>
      <c r="D1980" s="3"/>
      <c r="E1980" s="3"/>
      <c r="F1980" s="3"/>
      <c r="G1980" s="3"/>
      <c r="H1980" s="3"/>
      <c r="I1980" s="3"/>
    </row>
    <row r="1981" spans="2:9">
      <c r="B1981" s="3"/>
      <c r="C1981" s="3"/>
      <c r="D1981" s="3"/>
      <c r="E1981" s="3"/>
      <c r="F1981" s="3"/>
      <c r="G1981" s="3"/>
      <c r="H1981" s="3"/>
      <c r="I1981" s="3"/>
    </row>
    <row r="1982" spans="2:9">
      <c r="B1982" s="3"/>
      <c r="C1982" s="3"/>
      <c r="D1982" s="3"/>
      <c r="E1982" s="3"/>
      <c r="F1982" s="3"/>
      <c r="G1982" s="3"/>
      <c r="H1982" s="3"/>
      <c r="I1982" s="3"/>
    </row>
    <row r="1983" spans="2:9">
      <c r="B1983" s="3"/>
      <c r="C1983" s="3"/>
      <c r="D1983" s="3"/>
      <c r="E1983" s="3"/>
      <c r="F1983" s="3"/>
      <c r="G1983" s="3"/>
      <c r="H1983" s="3"/>
      <c r="I1983" s="3"/>
    </row>
    <row r="1984" spans="2:9">
      <c r="B1984" s="3"/>
      <c r="C1984" s="3"/>
      <c r="D1984" s="3"/>
      <c r="E1984" s="3"/>
      <c r="F1984" s="3"/>
      <c r="G1984" s="3"/>
      <c r="H1984" s="3"/>
      <c r="I1984" s="3"/>
    </row>
    <row r="1985" spans="2:9">
      <c r="B1985" s="3"/>
      <c r="C1985" s="3"/>
      <c r="D1985" s="3"/>
      <c r="E1985" s="3"/>
      <c r="F1985" s="3"/>
      <c r="G1985" s="3"/>
      <c r="H1985" s="3"/>
      <c r="I1985" s="3"/>
    </row>
    <row r="1986" spans="2:9">
      <c r="B1986" s="3"/>
      <c r="C1986" s="3"/>
      <c r="D1986" s="3"/>
      <c r="E1986" s="3"/>
      <c r="F1986" s="3"/>
      <c r="G1986" s="3"/>
      <c r="H1986" s="3"/>
      <c r="I1986" s="3"/>
    </row>
    <row r="1987" spans="2:9">
      <c r="B1987" s="3"/>
      <c r="C1987" s="3"/>
      <c r="D1987" s="3"/>
      <c r="E1987" s="3"/>
      <c r="F1987" s="3"/>
      <c r="G1987" s="3"/>
      <c r="H1987" s="3"/>
      <c r="I1987" s="3"/>
    </row>
    <row r="1988" spans="2:9">
      <c r="B1988" s="3"/>
      <c r="C1988" s="3"/>
      <c r="D1988" s="3"/>
      <c r="E1988" s="3"/>
      <c r="F1988" s="3"/>
      <c r="G1988" s="3"/>
      <c r="H1988" s="3"/>
      <c r="I1988" s="3"/>
    </row>
    <row r="1989" spans="2:9">
      <c r="B1989" s="3"/>
      <c r="C1989" s="3"/>
      <c r="D1989" s="3"/>
      <c r="E1989" s="3"/>
      <c r="F1989" s="3"/>
      <c r="G1989" s="3"/>
      <c r="H1989" s="3"/>
      <c r="I1989" s="3"/>
    </row>
    <row r="1990" spans="2:9">
      <c r="B1990" s="3"/>
      <c r="C1990" s="3"/>
      <c r="D1990" s="3"/>
      <c r="E1990" s="3"/>
      <c r="F1990" s="3"/>
      <c r="G1990" s="3"/>
      <c r="H1990" s="3"/>
      <c r="I1990" s="3"/>
    </row>
    <row r="1991" spans="2:9">
      <c r="B1991" s="3"/>
      <c r="C1991" s="3"/>
      <c r="D1991" s="3"/>
      <c r="E1991" s="3"/>
      <c r="F1991" s="3"/>
      <c r="G1991" s="3"/>
      <c r="H1991" s="3"/>
      <c r="I1991" s="3"/>
    </row>
    <row r="1992" spans="2:9">
      <c r="B1992" s="3"/>
      <c r="C1992" s="3"/>
      <c r="D1992" s="3"/>
      <c r="E1992" s="3"/>
      <c r="F1992" s="3"/>
      <c r="G1992" s="3"/>
      <c r="H1992" s="3"/>
      <c r="I1992" s="3"/>
    </row>
    <row r="1993" spans="2:9">
      <c r="B1993" s="3"/>
      <c r="C1993" s="3"/>
      <c r="D1993" s="3"/>
      <c r="E1993" s="3"/>
      <c r="F1993" s="3"/>
      <c r="G1993" s="3"/>
      <c r="H1993" s="3"/>
      <c r="I1993" s="3"/>
    </row>
    <row r="1994" spans="2:9">
      <c r="B1994" s="3"/>
      <c r="C1994" s="3"/>
      <c r="D1994" s="3"/>
      <c r="E1994" s="3"/>
      <c r="F1994" s="3"/>
      <c r="G1994" s="3"/>
      <c r="H1994" s="3"/>
      <c r="I1994" s="3"/>
    </row>
    <row r="1995" spans="2:9">
      <c r="B1995" s="3"/>
      <c r="C1995" s="3"/>
      <c r="D1995" s="3"/>
      <c r="E1995" s="3"/>
      <c r="F1995" s="3"/>
      <c r="G1995" s="3"/>
      <c r="H1995" s="3"/>
      <c r="I1995" s="3"/>
    </row>
    <row r="1996" spans="2:9">
      <c r="B1996" s="3"/>
      <c r="C1996" s="3"/>
      <c r="D1996" s="3"/>
      <c r="E1996" s="3"/>
      <c r="F1996" s="3"/>
      <c r="G1996" s="3"/>
      <c r="H1996" s="3"/>
      <c r="I1996"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G1996"/>
  <sheetViews>
    <sheetView showGridLines="0" workbookViewId="0"/>
  </sheetViews>
  <sheetFormatPr defaultColWidth="12.6640625" defaultRowHeight="15" customHeight="1"/>
  <sheetData>
    <row r="1" spans="1:7">
      <c r="A1" s="305" t="s">
        <v>5751</v>
      </c>
      <c r="B1" s="306" t="s">
        <v>6490</v>
      </c>
      <c r="C1" s="3"/>
      <c r="D1" s="3"/>
      <c r="E1" s="3"/>
      <c r="F1" s="3"/>
      <c r="G1" s="3"/>
    </row>
    <row r="2" spans="1:7">
      <c r="A2" s="305" t="s">
        <v>5746</v>
      </c>
      <c r="B2" s="307" t="s">
        <v>5707</v>
      </c>
      <c r="C2" s="3"/>
      <c r="D2" s="3"/>
      <c r="E2" s="3"/>
      <c r="F2" s="3"/>
      <c r="G2" s="3"/>
    </row>
    <row r="3" spans="1:7">
      <c r="C3" s="3"/>
      <c r="D3" s="3"/>
      <c r="E3" s="3"/>
      <c r="F3" s="3"/>
      <c r="G3" s="3"/>
    </row>
    <row r="4" spans="1:7">
      <c r="A4" s="288" t="s">
        <v>0</v>
      </c>
      <c r="B4" s="288" t="s">
        <v>1</v>
      </c>
      <c r="C4" s="289"/>
      <c r="D4" s="289"/>
      <c r="E4" s="289"/>
      <c r="F4" s="290"/>
      <c r="G4" s="3"/>
    </row>
    <row r="5" spans="1:7">
      <c r="A5" s="288" t="s">
        <v>2</v>
      </c>
      <c r="B5" s="291" t="s">
        <v>5963</v>
      </c>
      <c r="C5" s="292" t="s">
        <v>5771</v>
      </c>
      <c r="D5" s="292" t="s">
        <v>5804</v>
      </c>
      <c r="E5" s="292" t="s">
        <v>5754</v>
      </c>
      <c r="F5" s="297" t="s">
        <v>3</v>
      </c>
      <c r="G5" s="3"/>
    </row>
    <row r="6" spans="1:7">
      <c r="A6" s="291" t="s">
        <v>2672</v>
      </c>
      <c r="B6" s="293"/>
      <c r="C6" s="294"/>
      <c r="D6" s="294"/>
      <c r="E6" s="294">
        <v>0</v>
      </c>
      <c r="F6" s="298">
        <v>0</v>
      </c>
      <c r="G6" s="3"/>
    </row>
    <row r="7" spans="1:7">
      <c r="A7" s="299" t="s">
        <v>2688</v>
      </c>
      <c r="B7" s="295"/>
      <c r="C7" s="296"/>
      <c r="D7" s="296"/>
      <c r="E7" s="296">
        <v>0</v>
      </c>
      <c r="F7" s="300">
        <v>0</v>
      </c>
      <c r="G7" s="3"/>
    </row>
    <row r="8" spans="1:7">
      <c r="A8" s="299" t="s">
        <v>5602</v>
      </c>
      <c r="B8" s="295"/>
      <c r="C8" s="296"/>
      <c r="D8" s="296"/>
      <c r="E8" s="296"/>
      <c r="F8" s="300"/>
      <c r="G8" s="3"/>
    </row>
    <row r="9" spans="1:7">
      <c r="A9" s="299" t="s">
        <v>5595</v>
      </c>
      <c r="B9" s="295"/>
      <c r="C9" s="296"/>
      <c r="D9" s="296"/>
      <c r="E9" s="296"/>
      <c r="F9" s="300"/>
      <c r="G9" s="3"/>
    </row>
    <row r="10" spans="1:7">
      <c r="A10" s="299" t="s">
        <v>5593</v>
      </c>
      <c r="B10" s="295"/>
      <c r="C10" s="296"/>
      <c r="D10" s="296"/>
      <c r="E10" s="296"/>
      <c r="F10" s="300"/>
      <c r="G10" s="3"/>
    </row>
    <row r="11" spans="1:7">
      <c r="A11" s="299" t="s">
        <v>2768</v>
      </c>
      <c r="B11" s="295"/>
      <c r="C11" s="296"/>
      <c r="D11" s="296">
        <v>3</v>
      </c>
      <c r="E11" s="296"/>
      <c r="F11" s="300">
        <v>3</v>
      </c>
      <c r="G11" s="3"/>
    </row>
    <row r="12" spans="1:7">
      <c r="A12" s="299" t="s">
        <v>2885</v>
      </c>
      <c r="B12" s="295"/>
      <c r="C12" s="296">
        <v>1</v>
      </c>
      <c r="D12" s="296"/>
      <c r="E12" s="296"/>
      <c r="F12" s="300">
        <v>1</v>
      </c>
      <c r="G12" s="3"/>
    </row>
    <row r="13" spans="1:7">
      <c r="A13" s="299" t="s">
        <v>2891</v>
      </c>
      <c r="B13" s="295"/>
      <c r="C13" s="296">
        <v>1</v>
      </c>
      <c r="D13" s="296"/>
      <c r="E13" s="296"/>
      <c r="F13" s="300">
        <v>1</v>
      </c>
      <c r="G13" s="3"/>
    </row>
    <row r="14" spans="1:7">
      <c r="A14" s="299" t="s">
        <v>2893</v>
      </c>
      <c r="B14" s="295"/>
      <c r="C14" s="296">
        <v>1</v>
      </c>
      <c r="D14" s="296"/>
      <c r="E14" s="296"/>
      <c r="F14" s="300">
        <v>1</v>
      </c>
      <c r="G14" s="3"/>
    </row>
    <row r="15" spans="1:7">
      <c r="A15" s="299" t="s">
        <v>6017</v>
      </c>
      <c r="B15" s="295"/>
      <c r="C15" s="296"/>
      <c r="D15" s="296"/>
      <c r="E15" s="296"/>
      <c r="F15" s="300"/>
      <c r="G15" s="3"/>
    </row>
    <row r="16" spans="1:7">
      <c r="A16" s="299" t="s">
        <v>2941</v>
      </c>
      <c r="B16" s="295"/>
      <c r="C16" s="296"/>
      <c r="D16" s="296">
        <v>0</v>
      </c>
      <c r="E16" s="296"/>
      <c r="F16" s="300">
        <v>0</v>
      </c>
      <c r="G16" s="3"/>
    </row>
    <row r="17" spans="1:7">
      <c r="A17" s="299" t="s">
        <v>2943</v>
      </c>
      <c r="B17" s="295"/>
      <c r="C17" s="296"/>
      <c r="D17" s="296"/>
      <c r="E17" s="296"/>
      <c r="F17" s="300"/>
      <c r="G17" s="3"/>
    </row>
    <row r="18" spans="1:7">
      <c r="A18" s="299" t="s">
        <v>2945</v>
      </c>
      <c r="B18" s="295"/>
      <c r="C18" s="296"/>
      <c r="D18" s="296">
        <v>0</v>
      </c>
      <c r="E18" s="296"/>
      <c r="F18" s="300">
        <v>0</v>
      </c>
      <c r="G18" s="3"/>
    </row>
    <row r="19" spans="1:7">
      <c r="A19" s="299" t="s">
        <v>2947</v>
      </c>
      <c r="B19" s="295"/>
      <c r="C19" s="296"/>
      <c r="D19" s="296">
        <v>0</v>
      </c>
      <c r="E19" s="296"/>
      <c r="F19" s="300">
        <v>0</v>
      </c>
      <c r="G19" s="3"/>
    </row>
    <row r="20" spans="1:7">
      <c r="A20" s="299" t="s">
        <v>5529</v>
      </c>
      <c r="B20" s="295"/>
      <c r="C20" s="296"/>
      <c r="D20" s="296">
        <v>2</v>
      </c>
      <c r="E20" s="296"/>
      <c r="F20" s="300">
        <v>2</v>
      </c>
      <c r="G20" s="3"/>
    </row>
    <row r="21" spans="1:7">
      <c r="A21" s="299" t="s">
        <v>5531</v>
      </c>
      <c r="B21" s="295"/>
      <c r="C21" s="296"/>
      <c r="D21" s="296">
        <v>2</v>
      </c>
      <c r="E21" s="296"/>
      <c r="F21" s="300">
        <v>2</v>
      </c>
      <c r="G21" s="3"/>
    </row>
    <row r="22" spans="1:7">
      <c r="A22" s="299" t="s">
        <v>5535</v>
      </c>
      <c r="B22" s="295">
        <v>0</v>
      </c>
      <c r="C22" s="296"/>
      <c r="D22" s="296"/>
      <c r="E22" s="296"/>
      <c r="F22" s="300">
        <v>0</v>
      </c>
      <c r="G22" s="3"/>
    </row>
    <row r="23" spans="1:7">
      <c r="A23" s="299" t="s">
        <v>5533</v>
      </c>
      <c r="B23" s="295">
        <v>0</v>
      </c>
      <c r="C23" s="296"/>
      <c r="D23" s="296"/>
      <c r="E23" s="296"/>
      <c r="F23" s="300">
        <v>0</v>
      </c>
      <c r="G23" s="3"/>
    </row>
    <row r="24" spans="1:7">
      <c r="A24" s="299" t="s">
        <v>6047</v>
      </c>
      <c r="B24" s="295"/>
      <c r="C24" s="296"/>
      <c r="D24" s="296"/>
      <c r="E24" s="296"/>
      <c r="F24" s="300"/>
      <c r="G24" s="3"/>
    </row>
    <row r="25" spans="1:7">
      <c r="A25" s="299" t="s">
        <v>6048</v>
      </c>
      <c r="B25" s="295"/>
      <c r="C25" s="296"/>
      <c r="D25" s="296"/>
      <c r="E25" s="296"/>
      <c r="F25" s="300"/>
      <c r="G25" s="3"/>
    </row>
    <row r="26" spans="1:7">
      <c r="A26" s="299" t="s">
        <v>3191</v>
      </c>
      <c r="B26" s="295"/>
      <c r="C26" s="296"/>
      <c r="D26" s="296">
        <v>1</v>
      </c>
      <c r="E26" s="296"/>
      <c r="F26" s="300">
        <v>1</v>
      </c>
      <c r="G26" s="3"/>
    </row>
    <row r="27" spans="1:7">
      <c r="A27" s="299" t="s">
        <v>3714</v>
      </c>
      <c r="B27" s="295"/>
      <c r="C27" s="296"/>
      <c r="D27" s="296">
        <v>1</v>
      </c>
      <c r="E27" s="296"/>
      <c r="F27" s="300">
        <v>1</v>
      </c>
      <c r="G27" s="3"/>
    </row>
    <row r="28" spans="1:7">
      <c r="A28" s="299" t="s">
        <v>3763</v>
      </c>
      <c r="B28" s="295"/>
      <c r="C28" s="296">
        <v>1</v>
      </c>
      <c r="D28" s="296"/>
      <c r="E28" s="296"/>
      <c r="F28" s="300">
        <v>1</v>
      </c>
      <c r="G28" s="3"/>
    </row>
    <row r="29" spans="1:7">
      <c r="A29" s="299" t="s">
        <v>5502</v>
      </c>
      <c r="B29" s="295"/>
      <c r="C29" s="296"/>
      <c r="D29" s="296"/>
      <c r="E29" s="296"/>
      <c r="F29" s="300"/>
      <c r="G29" s="3"/>
    </row>
    <row r="30" spans="1:7">
      <c r="A30" s="299" t="s">
        <v>3969</v>
      </c>
      <c r="B30" s="295"/>
      <c r="C30" s="296">
        <v>1</v>
      </c>
      <c r="D30" s="296"/>
      <c r="E30" s="296"/>
      <c r="F30" s="300">
        <v>1</v>
      </c>
      <c r="G30" s="3"/>
    </row>
    <row r="31" spans="1:7">
      <c r="A31" s="299" t="s">
        <v>3980</v>
      </c>
      <c r="B31" s="295"/>
      <c r="C31" s="296"/>
      <c r="D31" s="296">
        <v>1</v>
      </c>
      <c r="E31" s="296"/>
      <c r="F31" s="300">
        <v>1</v>
      </c>
      <c r="G31" s="3"/>
    </row>
    <row r="32" spans="1:7">
      <c r="A32" s="299" t="s">
        <v>4002</v>
      </c>
      <c r="B32" s="295"/>
      <c r="C32" s="296"/>
      <c r="D32" s="296">
        <v>1</v>
      </c>
      <c r="E32" s="296"/>
      <c r="F32" s="300">
        <v>1</v>
      </c>
      <c r="G32" s="3"/>
    </row>
    <row r="33" spans="1:7">
      <c r="A33" s="299" t="s">
        <v>4007</v>
      </c>
      <c r="B33" s="295"/>
      <c r="C33" s="296"/>
      <c r="D33" s="296">
        <v>1</v>
      </c>
      <c r="E33" s="296"/>
      <c r="F33" s="300">
        <v>1</v>
      </c>
      <c r="G33" s="3"/>
    </row>
    <row r="34" spans="1:7">
      <c r="A34" s="299" t="s">
        <v>4074</v>
      </c>
      <c r="B34" s="295"/>
      <c r="C34" s="296"/>
      <c r="D34" s="296"/>
      <c r="E34" s="296">
        <v>0</v>
      </c>
      <c r="F34" s="300">
        <v>0</v>
      </c>
      <c r="G34" s="3"/>
    </row>
    <row r="35" spans="1:7">
      <c r="A35" s="299" t="s">
        <v>4179</v>
      </c>
      <c r="B35" s="295"/>
      <c r="C35" s="296">
        <v>2</v>
      </c>
      <c r="D35" s="296"/>
      <c r="E35" s="296"/>
      <c r="F35" s="300">
        <v>2</v>
      </c>
      <c r="G35" s="3"/>
    </row>
    <row r="36" spans="1:7">
      <c r="A36" s="299" t="s">
        <v>4181</v>
      </c>
      <c r="B36" s="295"/>
      <c r="C36" s="296">
        <v>2</v>
      </c>
      <c r="D36" s="296"/>
      <c r="E36" s="296"/>
      <c r="F36" s="300">
        <v>2</v>
      </c>
      <c r="G36" s="3"/>
    </row>
    <row r="37" spans="1:7">
      <c r="A37" s="299" t="s">
        <v>4183</v>
      </c>
      <c r="B37" s="295"/>
      <c r="C37" s="296">
        <v>1</v>
      </c>
      <c r="D37" s="296"/>
      <c r="E37" s="296"/>
      <c r="F37" s="300">
        <v>1</v>
      </c>
      <c r="G37" s="3"/>
    </row>
    <row r="38" spans="1:7">
      <c r="A38" s="299" t="s">
        <v>4185</v>
      </c>
      <c r="B38" s="295"/>
      <c r="C38" s="296">
        <v>2</v>
      </c>
      <c r="D38" s="296"/>
      <c r="E38" s="296"/>
      <c r="F38" s="300">
        <v>2</v>
      </c>
      <c r="G38" s="3"/>
    </row>
    <row r="39" spans="1:7">
      <c r="A39" s="299" t="s">
        <v>4187</v>
      </c>
      <c r="B39" s="295"/>
      <c r="C39" s="296">
        <v>2</v>
      </c>
      <c r="D39" s="296"/>
      <c r="E39" s="296"/>
      <c r="F39" s="300">
        <v>2</v>
      </c>
      <c r="G39" s="3"/>
    </row>
    <row r="40" spans="1:7">
      <c r="A40" s="299" t="s">
        <v>4189</v>
      </c>
      <c r="B40" s="295"/>
      <c r="C40" s="296">
        <v>4</v>
      </c>
      <c r="D40" s="296"/>
      <c r="E40" s="296"/>
      <c r="F40" s="300">
        <v>4</v>
      </c>
      <c r="G40" s="3"/>
    </row>
    <row r="41" spans="1:7">
      <c r="A41" s="299" t="s">
        <v>4191</v>
      </c>
      <c r="B41" s="295"/>
      <c r="C41" s="296">
        <v>3</v>
      </c>
      <c r="D41" s="296"/>
      <c r="E41" s="296"/>
      <c r="F41" s="300">
        <v>3</v>
      </c>
      <c r="G41" s="3"/>
    </row>
    <row r="42" spans="1:7">
      <c r="A42" s="299" t="s">
        <v>4223</v>
      </c>
      <c r="B42" s="295"/>
      <c r="C42" s="296">
        <v>1</v>
      </c>
      <c r="D42" s="296"/>
      <c r="E42" s="296"/>
      <c r="F42" s="300">
        <v>1</v>
      </c>
      <c r="G42" s="3"/>
    </row>
    <row r="43" spans="1:7">
      <c r="A43" s="299" t="s">
        <v>4225</v>
      </c>
      <c r="B43" s="295"/>
      <c r="C43" s="296">
        <v>1</v>
      </c>
      <c r="D43" s="296"/>
      <c r="E43" s="296"/>
      <c r="F43" s="300">
        <v>1</v>
      </c>
      <c r="G43" s="3"/>
    </row>
    <row r="44" spans="1:7">
      <c r="A44" s="299" t="s">
        <v>4233</v>
      </c>
      <c r="B44" s="295"/>
      <c r="C44" s="296">
        <v>1</v>
      </c>
      <c r="D44" s="296"/>
      <c r="E44" s="296"/>
      <c r="F44" s="300">
        <v>1</v>
      </c>
      <c r="G44" s="3"/>
    </row>
    <row r="45" spans="1:7">
      <c r="A45" s="299" t="s">
        <v>4235</v>
      </c>
      <c r="B45" s="295"/>
      <c r="C45" s="296">
        <v>1</v>
      </c>
      <c r="D45" s="296"/>
      <c r="E45" s="296"/>
      <c r="F45" s="300">
        <v>1</v>
      </c>
      <c r="G45" s="3"/>
    </row>
    <row r="46" spans="1:7">
      <c r="A46" s="299" t="s">
        <v>4245</v>
      </c>
      <c r="B46" s="295"/>
      <c r="C46" s="296">
        <v>1</v>
      </c>
      <c r="D46" s="296"/>
      <c r="E46" s="296"/>
      <c r="F46" s="300">
        <v>1</v>
      </c>
      <c r="G46" s="3"/>
    </row>
    <row r="47" spans="1:7">
      <c r="A47" s="299" t="s">
        <v>4255</v>
      </c>
      <c r="B47" s="295"/>
      <c r="C47" s="296">
        <v>1</v>
      </c>
      <c r="D47" s="296"/>
      <c r="E47" s="296"/>
      <c r="F47" s="300">
        <v>1</v>
      </c>
      <c r="G47" s="3"/>
    </row>
    <row r="48" spans="1:7">
      <c r="A48" s="299" t="s">
        <v>4259</v>
      </c>
      <c r="B48" s="295"/>
      <c r="C48" s="296">
        <v>2</v>
      </c>
      <c r="D48" s="296"/>
      <c r="E48" s="296"/>
      <c r="F48" s="300">
        <v>2</v>
      </c>
      <c r="G48" s="3"/>
    </row>
    <row r="49" spans="1:7">
      <c r="A49" s="299" t="s">
        <v>4261</v>
      </c>
      <c r="B49" s="295"/>
      <c r="C49" s="296">
        <v>2</v>
      </c>
      <c r="D49" s="296"/>
      <c r="E49" s="296"/>
      <c r="F49" s="300">
        <v>2</v>
      </c>
      <c r="G49" s="3"/>
    </row>
    <row r="50" spans="1:7">
      <c r="A50" s="299" t="s">
        <v>4263</v>
      </c>
      <c r="B50" s="295"/>
      <c r="C50" s="296"/>
      <c r="D50" s="296"/>
      <c r="E50" s="296"/>
      <c r="F50" s="300"/>
      <c r="G50" s="3"/>
    </row>
    <row r="51" spans="1:7">
      <c r="A51" s="299" t="s">
        <v>4277</v>
      </c>
      <c r="B51" s="295"/>
      <c r="C51" s="296">
        <v>1</v>
      </c>
      <c r="D51" s="296"/>
      <c r="E51" s="296"/>
      <c r="F51" s="300">
        <v>1</v>
      </c>
      <c r="G51" s="3"/>
    </row>
    <row r="52" spans="1:7">
      <c r="A52" s="299" t="s">
        <v>4291</v>
      </c>
      <c r="B52" s="295"/>
      <c r="C52" s="296"/>
      <c r="D52" s="296"/>
      <c r="E52" s="296"/>
      <c r="F52" s="300"/>
      <c r="G52" s="3"/>
    </row>
    <row r="53" spans="1:7">
      <c r="A53" s="299" t="s">
        <v>4298</v>
      </c>
      <c r="B53" s="295"/>
      <c r="C53" s="296"/>
      <c r="D53" s="296"/>
      <c r="E53" s="296"/>
      <c r="F53" s="300"/>
      <c r="G53" s="3"/>
    </row>
    <row r="54" spans="1:7">
      <c r="A54" s="299" t="s">
        <v>4329</v>
      </c>
      <c r="B54" s="295"/>
      <c r="C54" s="296">
        <v>1</v>
      </c>
      <c r="D54" s="296"/>
      <c r="E54" s="296"/>
      <c r="F54" s="300">
        <v>1</v>
      </c>
      <c r="G54" s="3"/>
    </row>
    <row r="55" spans="1:7">
      <c r="A55" s="299" t="s">
        <v>4334</v>
      </c>
      <c r="B55" s="295"/>
      <c r="C55" s="296">
        <v>1</v>
      </c>
      <c r="D55" s="296"/>
      <c r="E55" s="296"/>
      <c r="F55" s="300">
        <v>1</v>
      </c>
      <c r="G55" s="3"/>
    </row>
    <row r="56" spans="1:7">
      <c r="A56" s="299" t="s">
        <v>4341</v>
      </c>
      <c r="B56" s="295"/>
      <c r="C56" s="296">
        <v>1</v>
      </c>
      <c r="D56" s="296"/>
      <c r="E56" s="296"/>
      <c r="F56" s="300">
        <v>1</v>
      </c>
      <c r="G56" s="3"/>
    </row>
    <row r="57" spans="1:7">
      <c r="A57" s="299" t="s">
        <v>4346</v>
      </c>
      <c r="B57" s="295"/>
      <c r="C57" s="296">
        <v>0</v>
      </c>
      <c r="D57" s="296"/>
      <c r="E57" s="296"/>
      <c r="F57" s="300">
        <v>0</v>
      </c>
      <c r="G57" s="3"/>
    </row>
    <row r="58" spans="1:7">
      <c r="A58" s="299" t="s">
        <v>5539</v>
      </c>
      <c r="B58" s="295"/>
      <c r="C58" s="296">
        <v>0</v>
      </c>
      <c r="D58" s="296">
        <v>0</v>
      </c>
      <c r="E58" s="296"/>
      <c r="F58" s="300">
        <v>0</v>
      </c>
      <c r="G58" s="3"/>
    </row>
    <row r="59" spans="1:7">
      <c r="A59" s="299" t="s">
        <v>5597</v>
      </c>
      <c r="B59" s="295"/>
      <c r="C59" s="296">
        <v>0</v>
      </c>
      <c r="D59" s="296">
        <v>2</v>
      </c>
      <c r="E59" s="296"/>
      <c r="F59" s="300">
        <v>2</v>
      </c>
      <c r="G59" s="3"/>
    </row>
    <row r="60" spans="1:7">
      <c r="A60" s="299" t="s">
        <v>4366</v>
      </c>
      <c r="B60" s="295"/>
      <c r="C60" s="296"/>
      <c r="D60" s="296">
        <v>2</v>
      </c>
      <c r="E60" s="296"/>
      <c r="F60" s="300">
        <v>2</v>
      </c>
      <c r="G60" s="3"/>
    </row>
    <row r="61" spans="1:7">
      <c r="A61" s="299" t="s">
        <v>4368</v>
      </c>
      <c r="B61" s="295"/>
      <c r="C61" s="296"/>
      <c r="D61" s="296">
        <v>2</v>
      </c>
      <c r="E61" s="296"/>
      <c r="F61" s="300">
        <v>2</v>
      </c>
      <c r="G61" s="3"/>
    </row>
    <row r="62" spans="1:7">
      <c r="A62" s="299" t="s">
        <v>6038</v>
      </c>
      <c r="B62" s="295"/>
      <c r="C62" s="296">
        <v>1</v>
      </c>
      <c r="D62" s="296">
        <v>0</v>
      </c>
      <c r="E62" s="296"/>
      <c r="F62" s="300">
        <v>1</v>
      </c>
      <c r="G62" s="3"/>
    </row>
    <row r="63" spans="1:7">
      <c r="A63" s="299" t="s">
        <v>4374</v>
      </c>
      <c r="B63" s="295"/>
      <c r="C63" s="296">
        <v>2</v>
      </c>
      <c r="D63" s="296"/>
      <c r="E63" s="296"/>
      <c r="F63" s="300">
        <v>2</v>
      </c>
      <c r="G63" s="3"/>
    </row>
    <row r="64" spans="1:7">
      <c r="A64" s="299" t="s">
        <v>5288</v>
      </c>
      <c r="B64" s="295"/>
      <c r="C64" s="296">
        <v>2</v>
      </c>
      <c r="D64" s="296">
        <v>2</v>
      </c>
      <c r="E64" s="296"/>
      <c r="F64" s="300">
        <v>4</v>
      </c>
      <c r="G64" s="3"/>
    </row>
    <row r="65" spans="1:7">
      <c r="A65" s="299" t="s">
        <v>5271</v>
      </c>
      <c r="B65" s="295"/>
      <c r="C65" s="296">
        <v>2</v>
      </c>
      <c r="D65" s="296">
        <v>2</v>
      </c>
      <c r="E65" s="296"/>
      <c r="F65" s="300">
        <v>4</v>
      </c>
      <c r="G65" s="3"/>
    </row>
    <row r="66" spans="1:7">
      <c r="A66" s="299" t="s">
        <v>5292</v>
      </c>
      <c r="B66" s="295"/>
      <c r="C66" s="296">
        <v>2</v>
      </c>
      <c r="D66" s="296"/>
      <c r="E66" s="296"/>
      <c r="F66" s="300">
        <v>2</v>
      </c>
      <c r="G66" s="3"/>
    </row>
    <row r="67" spans="1:7">
      <c r="A67" s="299" t="s">
        <v>5273</v>
      </c>
      <c r="B67" s="295"/>
      <c r="C67" s="296">
        <v>2</v>
      </c>
      <c r="D67" s="296"/>
      <c r="E67" s="296"/>
      <c r="F67" s="300">
        <v>2</v>
      </c>
      <c r="G67" s="3"/>
    </row>
    <row r="68" spans="1:7">
      <c r="A68" s="299" t="s">
        <v>5257</v>
      </c>
      <c r="B68" s="295"/>
      <c r="C68" s="296"/>
      <c r="D68" s="296">
        <v>2</v>
      </c>
      <c r="E68" s="296"/>
      <c r="F68" s="300">
        <v>2</v>
      </c>
      <c r="G68" s="3"/>
    </row>
    <row r="69" spans="1:7">
      <c r="A69" s="299" t="s">
        <v>4375</v>
      </c>
      <c r="B69" s="295"/>
      <c r="C69" s="296">
        <v>1</v>
      </c>
      <c r="D69" s="296"/>
      <c r="E69" s="296"/>
      <c r="F69" s="300">
        <v>1</v>
      </c>
      <c r="G69" s="3"/>
    </row>
    <row r="70" spans="1:7">
      <c r="A70" s="299" t="s">
        <v>4379</v>
      </c>
      <c r="B70" s="295"/>
      <c r="C70" s="296">
        <v>1</v>
      </c>
      <c r="D70" s="296"/>
      <c r="E70" s="296"/>
      <c r="F70" s="300">
        <v>1</v>
      </c>
      <c r="G70" s="3"/>
    </row>
    <row r="71" spans="1:7">
      <c r="A71" s="299" t="s">
        <v>4387</v>
      </c>
      <c r="B71" s="295"/>
      <c r="C71" s="296">
        <v>1</v>
      </c>
      <c r="D71" s="296"/>
      <c r="E71" s="296"/>
      <c r="F71" s="300">
        <v>1</v>
      </c>
      <c r="G71" s="3"/>
    </row>
    <row r="72" spans="1:7">
      <c r="A72" s="299" t="s">
        <v>4391</v>
      </c>
      <c r="B72" s="295"/>
      <c r="C72" s="296">
        <v>0</v>
      </c>
      <c r="D72" s="296"/>
      <c r="E72" s="296"/>
      <c r="F72" s="300">
        <v>0</v>
      </c>
      <c r="G72" s="3"/>
    </row>
    <row r="73" spans="1:7">
      <c r="A73" s="299" t="s">
        <v>4400</v>
      </c>
      <c r="B73" s="295"/>
      <c r="C73" s="296"/>
      <c r="D73" s="296"/>
      <c r="E73" s="296"/>
      <c r="F73" s="300"/>
      <c r="G73" s="3"/>
    </row>
    <row r="74" spans="1:7">
      <c r="A74" s="299" t="s">
        <v>4408</v>
      </c>
      <c r="B74" s="295"/>
      <c r="C74" s="296"/>
      <c r="D74" s="296"/>
      <c r="E74" s="296"/>
      <c r="F74" s="300"/>
      <c r="G74" s="3"/>
    </row>
    <row r="75" spans="1:7">
      <c r="A75" s="299" t="s">
        <v>4475</v>
      </c>
      <c r="B75" s="295"/>
      <c r="C75" s="296"/>
      <c r="D75" s="296">
        <v>2</v>
      </c>
      <c r="E75" s="296"/>
      <c r="F75" s="300">
        <v>2</v>
      </c>
      <c r="G75" s="3"/>
    </row>
    <row r="76" spans="1:7">
      <c r="A76" s="299" t="s">
        <v>4477</v>
      </c>
      <c r="B76" s="295"/>
      <c r="C76" s="296"/>
      <c r="D76" s="296">
        <v>2</v>
      </c>
      <c r="E76" s="296"/>
      <c r="F76" s="300">
        <v>2</v>
      </c>
      <c r="G76" s="3"/>
    </row>
    <row r="77" spans="1:7">
      <c r="A77" s="299" t="s">
        <v>4481</v>
      </c>
      <c r="B77" s="295"/>
      <c r="C77" s="296"/>
      <c r="D77" s="296">
        <v>2</v>
      </c>
      <c r="E77" s="296"/>
      <c r="F77" s="300">
        <v>2</v>
      </c>
      <c r="G77" s="3"/>
    </row>
    <row r="78" spans="1:7">
      <c r="A78" s="299" t="s">
        <v>4483</v>
      </c>
      <c r="B78" s="295"/>
      <c r="C78" s="296"/>
      <c r="D78" s="296">
        <v>0</v>
      </c>
      <c r="E78" s="296"/>
      <c r="F78" s="300">
        <v>0</v>
      </c>
      <c r="G78" s="3"/>
    </row>
    <row r="79" spans="1:7">
      <c r="A79" s="299" t="s">
        <v>4531</v>
      </c>
      <c r="B79" s="295"/>
      <c r="C79" s="296">
        <v>9</v>
      </c>
      <c r="D79" s="296">
        <v>6</v>
      </c>
      <c r="E79" s="296"/>
      <c r="F79" s="300">
        <v>15</v>
      </c>
      <c r="G79" s="3"/>
    </row>
    <row r="80" spans="1:7">
      <c r="A80" s="299" t="s">
        <v>4532</v>
      </c>
      <c r="B80" s="295"/>
      <c r="C80" s="296">
        <v>8</v>
      </c>
      <c r="D80" s="296">
        <v>4</v>
      </c>
      <c r="E80" s="296"/>
      <c r="F80" s="300">
        <v>12</v>
      </c>
      <c r="G80" s="3"/>
    </row>
    <row r="81" spans="1:7">
      <c r="A81" s="299" t="s">
        <v>4534</v>
      </c>
      <c r="B81" s="295"/>
      <c r="C81" s="296">
        <v>6</v>
      </c>
      <c r="D81" s="296">
        <v>0</v>
      </c>
      <c r="E81" s="296"/>
      <c r="F81" s="300">
        <v>6</v>
      </c>
      <c r="G81" s="3"/>
    </row>
    <row r="82" spans="1:7">
      <c r="A82" s="299" t="s">
        <v>4536</v>
      </c>
      <c r="B82" s="295"/>
      <c r="C82" s="296">
        <v>8</v>
      </c>
      <c r="D82" s="296">
        <v>5</v>
      </c>
      <c r="E82" s="296"/>
      <c r="F82" s="300">
        <v>13</v>
      </c>
      <c r="G82" s="3"/>
    </row>
    <row r="83" spans="1:7">
      <c r="A83" s="299" t="s">
        <v>4538</v>
      </c>
      <c r="B83" s="295"/>
      <c r="C83" s="296">
        <v>9</v>
      </c>
      <c r="D83" s="296">
        <v>4</v>
      </c>
      <c r="E83" s="296"/>
      <c r="F83" s="300">
        <v>13</v>
      </c>
      <c r="G83" s="3"/>
    </row>
    <row r="84" spans="1:7">
      <c r="A84" s="299" t="s">
        <v>4540</v>
      </c>
      <c r="B84" s="295"/>
      <c r="C84" s="296">
        <v>2</v>
      </c>
      <c r="D84" s="296">
        <v>2</v>
      </c>
      <c r="E84" s="296"/>
      <c r="F84" s="300">
        <v>4</v>
      </c>
      <c r="G84" s="3"/>
    </row>
    <row r="85" spans="1:7">
      <c r="A85" s="299" t="s">
        <v>4542</v>
      </c>
      <c r="B85" s="295"/>
      <c r="C85" s="296">
        <v>2</v>
      </c>
      <c r="D85" s="296">
        <v>2</v>
      </c>
      <c r="E85" s="296"/>
      <c r="F85" s="300">
        <v>4</v>
      </c>
      <c r="G85" s="3"/>
    </row>
    <row r="86" spans="1:7">
      <c r="A86" s="299" t="s">
        <v>4544</v>
      </c>
      <c r="B86" s="295"/>
      <c r="C86" s="296">
        <v>6</v>
      </c>
      <c r="D86" s="296">
        <v>2</v>
      </c>
      <c r="E86" s="296"/>
      <c r="F86" s="300">
        <v>8</v>
      </c>
      <c r="G86" s="3"/>
    </row>
    <row r="87" spans="1:7">
      <c r="A87" s="299" t="s">
        <v>4546</v>
      </c>
      <c r="B87" s="295"/>
      <c r="C87" s="296"/>
      <c r="D87" s="296">
        <v>3</v>
      </c>
      <c r="E87" s="296"/>
      <c r="F87" s="300">
        <v>3</v>
      </c>
      <c r="G87" s="3"/>
    </row>
    <row r="88" spans="1:7">
      <c r="A88" s="299" t="s">
        <v>4548</v>
      </c>
      <c r="B88" s="295"/>
      <c r="C88" s="296"/>
      <c r="D88" s="296">
        <v>2</v>
      </c>
      <c r="E88" s="296"/>
      <c r="F88" s="300">
        <v>2</v>
      </c>
      <c r="G88" s="3"/>
    </row>
    <row r="89" spans="1:7">
      <c r="A89" s="299" t="s">
        <v>4550</v>
      </c>
      <c r="B89" s="295"/>
      <c r="C89" s="296">
        <v>6</v>
      </c>
      <c r="D89" s="296">
        <v>4</v>
      </c>
      <c r="E89" s="296"/>
      <c r="F89" s="300">
        <v>10</v>
      </c>
      <c r="G89" s="3"/>
    </row>
    <row r="90" spans="1:7">
      <c r="A90" s="299" t="s">
        <v>4552</v>
      </c>
      <c r="B90" s="295"/>
      <c r="C90" s="296">
        <v>2</v>
      </c>
      <c r="D90" s="296">
        <v>6</v>
      </c>
      <c r="E90" s="296"/>
      <c r="F90" s="300">
        <v>8</v>
      </c>
      <c r="G90" s="3"/>
    </row>
    <row r="91" spans="1:7">
      <c r="A91" s="299" t="s">
        <v>4554</v>
      </c>
      <c r="B91" s="295"/>
      <c r="C91" s="296">
        <v>2</v>
      </c>
      <c r="D91" s="296">
        <v>2</v>
      </c>
      <c r="E91" s="296"/>
      <c r="F91" s="300">
        <v>4</v>
      </c>
      <c r="G91" s="3"/>
    </row>
    <row r="92" spans="1:7">
      <c r="A92" s="299" t="s">
        <v>4556</v>
      </c>
      <c r="B92" s="295"/>
      <c r="C92" s="296"/>
      <c r="D92" s="296">
        <v>3</v>
      </c>
      <c r="E92" s="296"/>
      <c r="F92" s="300">
        <v>3</v>
      </c>
      <c r="G92" s="3"/>
    </row>
    <row r="93" spans="1:7">
      <c r="A93" s="299" t="s">
        <v>4558</v>
      </c>
      <c r="B93" s="295"/>
      <c r="C93" s="296">
        <v>6</v>
      </c>
      <c r="D93" s="296">
        <v>6</v>
      </c>
      <c r="E93" s="296"/>
      <c r="F93" s="300">
        <v>12</v>
      </c>
      <c r="G93" s="3"/>
    </row>
    <row r="94" spans="1:7">
      <c r="A94" s="299" t="s">
        <v>4560</v>
      </c>
      <c r="B94" s="295"/>
      <c r="C94" s="296">
        <v>2</v>
      </c>
      <c r="D94" s="296">
        <v>4</v>
      </c>
      <c r="E94" s="296"/>
      <c r="F94" s="300">
        <v>6</v>
      </c>
      <c r="G94" s="3"/>
    </row>
    <row r="95" spans="1:7">
      <c r="A95" s="299" t="s">
        <v>4562</v>
      </c>
      <c r="B95" s="295"/>
      <c r="C95" s="296"/>
      <c r="D95" s="296"/>
      <c r="E95" s="296"/>
      <c r="F95" s="300"/>
      <c r="G95" s="3"/>
    </row>
    <row r="96" spans="1:7">
      <c r="A96" s="299" t="s">
        <v>4564</v>
      </c>
      <c r="B96" s="295"/>
      <c r="C96" s="296">
        <v>2</v>
      </c>
      <c r="D96" s="296">
        <v>4</v>
      </c>
      <c r="E96" s="296"/>
      <c r="F96" s="300">
        <v>6</v>
      </c>
      <c r="G96" s="3"/>
    </row>
    <row r="97" spans="1:7">
      <c r="A97" s="299" t="s">
        <v>4566</v>
      </c>
      <c r="B97" s="295"/>
      <c r="C97" s="296"/>
      <c r="D97" s="296">
        <v>3</v>
      </c>
      <c r="E97" s="296"/>
      <c r="F97" s="300">
        <v>3</v>
      </c>
      <c r="G97" s="3"/>
    </row>
    <row r="98" spans="1:7">
      <c r="A98" s="299" t="s">
        <v>4582</v>
      </c>
      <c r="B98" s="295"/>
      <c r="C98" s="296">
        <v>2</v>
      </c>
      <c r="D98" s="296">
        <v>0</v>
      </c>
      <c r="E98" s="296"/>
      <c r="F98" s="300">
        <v>2</v>
      </c>
      <c r="G98" s="3"/>
    </row>
    <row r="99" spans="1:7">
      <c r="A99" s="299" t="s">
        <v>4584</v>
      </c>
      <c r="B99" s="295"/>
      <c r="C99" s="296">
        <v>2</v>
      </c>
      <c r="D99" s="296">
        <v>0</v>
      </c>
      <c r="E99" s="296"/>
      <c r="F99" s="300">
        <v>2</v>
      </c>
      <c r="G99" s="3"/>
    </row>
    <row r="100" spans="1:7">
      <c r="A100" s="299" t="s">
        <v>4586</v>
      </c>
      <c r="B100" s="295"/>
      <c r="C100" s="296">
        <v>4</v>
      </c>
      <c r="D100" s="296">
        <v>2</v>
      </c>
      <c r="E100" s="296"/>
      <c r="F100" s="300">
        <v>6</v>
      </c>
      <c r="G100" s="3"/>
    </row>
    <row r="101" spans="1:7">
      <c r="A101" s="299" t="s">
        <v>4588</v>
      </c>
      <c r="B101" s="295"/>
      <c r="C101" s="296"/>
      <c r="D101" s="296"/>
      <c r="E101" s="296"/>
      <c r="F101" s="300"/>
      <c r="G101" s="3"/>
    </row>
    <row r="102" spans="1:7">
      <c r="A102" s="299" t="s">
        <v>4589</v>
      </c>
      <c r="B102" s="295"/>
      <c r="C102" s="296">
        <v>6</v>
      </c>
      <c r="D102" s="296">
        <v>0</v>
      </c>
      <c r="E102" s="296"/>
      <c r="F102" s="300">
        <v>6</v>
      </c>
      <c r="G102" s="3"/>
    </row>
    <row r="103" spans="1:7">
      <c r="A103" s="299" t="s">
        <v>4590</v>
      </c>
      <c r="B103" s="295"/>
      <c r="C103" s="296">
        <v>2</v>
      </c>
      <c r="D103" s="296"/>
      <c r="E103" s="296"/>
      <c r="F103" s="300">
        <v>2</v>
      </c>
      <c r="G103" s="3"/>
    </row>
    <row r="104" spans="1:7">
      <c r="A104" s="299" t="s">
        <v>4592</v>
      </c>
      <c r="B104" s="295"/>
      <c r="C104" s="296">
        <v>4</v>
      </c>
      <c r="D104" s="296">
        <v>1</v>
      </c>
      <c r="E104" s="296"/>
      <c r="F104" s="300">
        <v>5</v>
      </c>
      <c r="G104" s="3"/>
    </row>
    <row r="105" spans="1:7">
      <c r="A105" s="299" t="s">
        <v>4594</v>
      </c>
      <c r="B105" s="295"/>
      <c r="C105" s="296">
        <v>4</v>
      </c>
      <c r="D105" s="296">
        <v>2</v>
      </c>
      <c r="E105" s="296"/>
      <c r="F105" s="300">
        <v>6</v>
      </c>
      <c r="G105" s="3"/>
    </row>
    <row r="106" spans="1:7">
      <c r="A106" s="299" t="s">
        <v>4596</v>
      </c>
      <c r="B106" s="295"/>
      <c r="C106" s="296">
        <v>4</v>
      </c>
      <c r="D106" s="296">
        <v>2</v>
      </c>
      <c r="E106" s="296"/>
      <c r="F106" s="300">
        <v>6</v>
      </c>
      <c r="G106" s="3"/>
    </row>
    <row r="107" spans="1:7">
      <c r="A107" s="299" t="s">
        <v>4598</v>
      </c>
      <c r="B107" s="295"/>
      <c r="C107" s="296">
        <v>4</v>
      </c>
      <c r="D107" s="296">
        <v>0</v>
      </c>
      <c r="E107" s="296"/>
      <c r="F107" s="300">
        <v>4</v>
      </c>
      <c r="G107" s="3"/>
    </row>
    <row r="108" spans="1:7">
      <c r="A108" s="299" t="s">
        <v>4600</v>
      </c>
      <c r="B108" s="295"/>
      <c r="C108" s="296">
        <v>1</v>
      </c>
      <c r="D108" s="296">
        <v>0</v>
      </c>
      <c r="E108" s="296"/>
      <c r="F108" s="300">
        <v>1</v>
      </c>
      <c r="G108" s="3"/>
    </row>
    <row r="109" spans="1:7">
      <c r="A109" s="299" t="s">
        <v>4618</v>
      </c>
      <c r="B109" s="295"/>
      <c r="C109" s="296">
        <v>1</v>
      </c>
      <c r="D109" s="296"/>
      <c r="E109" s="296"/>
      <c r="F109" s="300">
        <v>1</v>
      </c>
      <c r="G109" s="3"/>
    </row>
    <row r="110" spans="1:7">
      <c r="A110" s="299" t="s">
        <v>5601</v>
      </c>
      <c r="B110" s="295"/>
      <c r="C110" s="296">
        <v>0</v>
      </c>
      <c r="D110" s="296"/>
      <c r="E110" s="296"/>
      <c r="F110" s="300">
        <v>0</v>
      </c>
      <c r="G110" s="3"/>
    </row>
    <row r="111" spans="1:7">
      <c r="A111" s="299" t="s">
        <v>4693</v>
      </c>
      <c r="B111" s="295"/>
      <c r="C111" s="296"/>
      <c r="D111" s="296">
        <v>3</v>
      </c>
      <c r="E111" s="296"/>
      <c r="F111" s="300">
        <v>3</v>
      </c>
      <c r="G111" s="3"/>
    </row>
    <row r="112" spans="1:7">
      <c r="A112" s="299" t="s">
        <v>5894</v>
      </c>
      <c r="B112" s="295"/>
      <c r="C112" s="296"/>
      <c r="D112" s="296">
        <v>1</v>
      </c>
      <c r="E112" s="296"/>
      <c r="F112" s="300">
        <v>1</v>
      </c>
      <c r="G112" s="3"/>
    </row>
    <row r="113" spans="1:7">
      <c r="A113" s="299" t="s">
        <v>4852</v>
      </c>
      <c r="B113" s="295"/>
      <c r="C113" s="296"/>
      <c r="D113" s="296">
        <v>1</v>
      </c>
      <c r="E113" s="296"/>
      <c r="F113" s="300">
        <v>1</v>
      </c>
      <c r="G113" s="3"/>
    </row>
    <row r="114" spans="1:7">
      <c r="A114" s="299" t="s">
        <v>4854</v>
      </c>
      <c r="B114" s="295"/>
      <c r="C114" s="296"/>
      <c r="D114" s="296">
        <v>1</v>
      </c>
      <c r="E114" s="296"/>
      <c r="F114" s="300">
        <v>1</v>
      </c>
      <c r="G114" s="3"/>
    </row>
    <row r="115" spans="1:7">
      <c r="A115" s="299" t="s">
        <v>4856</v>
      </c>
      <c r="B115" s="295"/>
      <c r="C115" s="296"/>
      <c r="D115" s="296">
        <v>1</v>
      </c>
      <c r="E115" s="296"/>
      <c r="F115" s="300">
        <v>1</v>
      </c>
      <c r="G115" s="3"/>
    </row>
    <row r="116" spans="1:7">
      <c r="A116" s="299" t="s">
        <v>4858</v>
      </c>
      <c r="B116" s="295"/>
      <c r="C116" s="296"/>
      <c r="D116" s="296">
        <v>1</v>
      </c>
      <c r="E116" s="296"/>
      <c r="F116" s="300">
        <v>1</v>
      </c>
      <c r="G116" s="3"/>
    </row>
    <row r="117" spans="1:7">
      <c r="A117" s="299" t="s">
        <v>4860</v>
      </c>
      <c r="B117" s="295"/>
      <c r="C117" s="296"/>
      <c r="D117" s="296">
        <v>1</v>
      </c>
      <c r="E117" s="296"/>
      <c r="F117" s="300">
        <v>1</v>
      </c>
      <c r="G117" s="3"/>
    </row>
    <row r="118" spans="1:7">
      <c r="A118" s="299" t="s">
        <v>4862</v>
      </c>
      <c r="B118" s="295"/>
      <c r="C118" s="296"/>
      <c r="D118" s="296">
        <v>1</v>
      </c>
      <c r="E118" s="296"/>
      <c r="F118" s="300">
        <v>1</v>
      </c>
      <c r="G118" s="3"/>
    </row>
    <row r="119" spans="1:7">
      <c r="A119" s="299" t="s">
        <v>4864</v>
      </c>
      <c r="B119" s="295"/>
      <c r="C119" s="296"/>
      <c r="D119" s="296">
        <v>1</v>
      </c>
      <c r="E119" s="296"/>
      <c r="F119" s="300">
        <v>1</v>
      </c>
      <c r="G119" s="3"/>
    </row>
    <row r="120" spans="1:7">
      <c r="A120" s="299" t="s">
        <v>4866</v>
      </c>
      <c r="B120" s="295"/>
      <c r="C120" s="296"/>
      <c r="D120" s="296">
        <v>1</v>
      </c>
      <c r="E120" s="296"/>
      <c r="F120" s="300">
        <v>1</v>
      </c>
      <c r="G120" s="3"/>
    </row>
    <row r="121" spans="1:7">
      <c r="A121" s="299" t="s">
        <v>4868</v>
      </c>
      <c r="B121" s="295"/>
      <c r="C121" s="296"/>
      <c r="D121" s="296">
        <v>1</v>
      </c>
      <c r="E121" s="296"/>
      <c r="F121" s="300">
        <v>1</v>
      </c>
      <c r="G121" s="3"/>
    </row>
    <row r="122" spans="1:7">
      <c r="A122" s="299" t="s">
        <v>4872</v>
      </c>
      <c r="B122" s="295"/>
      <c r="C122" s="296"/>
      <c r="D122" s="296">
        <v>1</v>
      </c>
      <c r="E122" s="296"/>
      <c r="F122" s="300">
        <v>1</v>
      </c>
      <c r="G122" s="3"/>
    </row>
    <row r="123" spans="1:7">
      <c r="A123" s="299" t="s">
        <v>4876</v>
      </c>
      <c r="B123" s="295"/>
      <c r="C123" s="296"/>
      <c r="D123" s="296">
        <v>1</v>
      </c>
      <c r="E123" s="296"/>
      <c r="F123" s="300">
        <v>1</v>
      </c>
      <c r="G123" s="3"/>
    </row>
    <row r="124" spans="1:7">
      <c r="A124" s="299" t="s">
        <v>4879</v>
      </c>
      <c r="B124" s="295"/>
      <c r="C124" s="296"/>
      <c r="D124" s="296">
        <v>0</v>
      </c>
      <c r="E124" s="296"/>
      <c r="F124" s="300">
        <v>0</v>
      </c>
      <c r="G124" s="3"/>
    </row>
    <row r="125" spans="1:7">
      <c r="A125" s="299" t="s">
        <v>5984</v>
      </c>
      <c r="B125" s="295"/>
      <c r="C125" s="296"/>
      <c r="D125" s="296"/>
      <c r="E125" s="296"/>
      <c r="F125" s="300"/>
      <c r="G125" s="3"/>
    </row>
    <row r="126" spans="1:7">
      <c r="A126" s="299" t="s">
        <v>5873</v>
      </c>
      <c r="B126" s="295"/>
      <c r="C126" s="296"/>
      <c r="D126" s="296"/>
      <c r="E126" s="296"/>
      <c r="F126" s="300"/>
      <c r="G126" s="3"/>
    </row>
    <row r="127" spans="1:7">
      <c r="A127" s="299" t="s">
        <v>5003</v>
      </c>
      <c r="B127" s="295"/>
      <c r="C127" s="296"/>
      <c r="D127" s="296">
        <v>1</v>
      </c>
      <c r="E127" s="296"/>
      <c r="F127" s="300">
        <v>1</v>
      </c>
      <c r="G127" s="3"/>
    </row>
    <row r="128" spans="1:7">
      <c r="A128" s="301" t="s">
        <v>3</v>
      </c>
      <c r="B128" s="302">
        <v>0</v>
      </c>
      <c r="C128" s="303">
        <v>153</v>
      </c>
      <c r="D128" s="303">
        <v>115</v>
      </c>
      <c r="E128" s="303">
        <v>0</v>
      </c>
      <c r="F128" s="304">
        <v>268</v>
      </c>
      <c r="G128" s="3"/>
    </row>
    <row r="129" spans="2:7">
      <c r="B129" s="3"/>
      <c r="C129" s="3"/>
      <c r="D129" s="3"/>
      <c r="E129" s="3"/>
      <c r="F129" s="3"/>
      <c r="G129" s="3"/>
    </row>
    <row r="130" spans="2:7">
      <c r="B130" s="3"/>
      <c r="C130" s="3"/>
      <c r="D130" s="3"/>
      <c r="E130" s="3"/>
      <c r="F130" s="3"/>
      <c r="G130" s="3"/>
    </row>
    <row r="131" spans="2:7">
      <c r="B131" s="3"/>
      <c r="C131" s="3"/>
      <c r="D131" s="3"/>
      <c r="E131" s="3"/>
      <c r="F131" s="3"/>
      <c r="G131" s="3"/>
    </row>
    <row r="132" spans="2:7">
      <c r="B132" s="3"/>
      <c r="C132" s="3"/>
      <c r="D132" s="3"/>
      <c r="E132" s="3"/>
      <c r="F132" s="3"/>
      <c r="G132" s="3"/>
    </row>
    <row r="133" spans="2:7">
      <c r="B133" s="3"/>
      <c r="C133" s="3"/>
      <c r="D133" s="3"/>
      <c r="E133" s="3"/>
      <c r="F133" s="3"/>
      <c r="G133" s="3"/>
    </row>
    <row r="134" spans="2:7">
      <c r="B134" s="3"/>
      <c r="C134" s="3"/>
      <c r="D134" s="3"/>
      <c r="E134" s="3"/>
      <c r="F134" s="3"/>
      <c r="G134" s="3"/>
    </row>
    <row r="135" spans="2:7">
      <c r="B135" s="3"/>
      <c r="C135" s="3"/>
      <c r="D135" s="3"/>
      <c r="E135" s="3"/>
      <c r="F135" s="3"/>
      <c r="G135" s="3"/>
    </row>
    <row r="136" spans="2:7">
      <c r="B136" s="3"/>
      <c r="C136" s="3"/>
      <c r="D136" s="3"/>
      <c r="E136" s="3"/>
      <c r="F136" s="3"/>
      <c r="G136" s="3"/>
    </row>
    <row r="137" spans="2:7">
      <c r="B137" s="3"/>
      <c r="C137" s="3"/>
      <c r="D137" s="3"/>
      <c r="E137" s="3"/>
      <c r="F137" s="3"/>
      <c r="G137" s="3"/>
    </row>
    <row r="138" spans="2:7">
      <c r="B138" s="3"/>
      <c r="C138" s="3"/>
      <c r="D138" s="3"/>
      <c r="E138" s="3"/>
      <c r="F138" s="3"/>
      <c r="G138" s="3"/>
    </row>
    <row r="139" spans="2:7">
      <c r="B139" s="3"/>
      <c r="C139" s="3"/>
      <c r="D139" s="3"/>
      <c r="E139" s="3"/>
      <c r="F139" s="3"/>
      <c r="G139" s="3"/>
    </row>
    <row r="140" spans="2:7">
      <c r="B140" s="3"/>
      <c r="C140" s="3"/>
      <c r="D140" s="3"/>
      <c r="E140" s="3"/>
      <c r="F140" s="3"/>
      <c r="G140" s="3"/>
    </row>
    <row r="141" spans="2:7">
      <c r="B141" s="3"/>
      <c r="C141" s="3"/>
      <c r="D141" s="3"/>
      <c r="E141" s="3"/>
      <c r="F141" s="3"/>
      <c r="G141" s="3"/>
    </row>
    <row r="142" spans="2:7">
      <c r="B142" s="3"/>
      <c r="C142" s="3"/>
      <c r="D142" s="3"/>
      <c r="E142" s="3"/>
      <c r="F142" s="3"/>
      <c r="G142" s="3"/>
    </row>
    <row r="143" spans="2:7">
      <c r="B143" s="3"/>
      <c r="C143" s="3"/>
      <c r="D143" s="3"/>
      <c r="E143" s="3"/>
      <c r="F143" s="3"/>
      <c r="G143" s="3"/>
    </row>
    <row r="144" spans="2:7">
      <c r="B144" s="3"/>
      <c r="C144" s="3"/>
      <c r="D144" s="3"/>
      <c r="E144" s="3"/>
      <c r="F144" s="3"/>
      <c r="G144" s="3"/>
    </row>
    <row r="145" spans="2:7">
      <c r="B145" s="3"/>
      <c r="C145" s="3"/>
      <c r="D145" s="3"/>
      <c r="E145" s="3"/>
      <c r="F145" s="3"/>
      <c r="G145" s="3"/>
    </row>
    <row r="146" spans="2:7">
      <c r="B146" s="3"/>
      <c r="C146" s="3"/>
      <c r="D146" s="3"/>
      <c r="E146" s="3"/>
      <c r="F146" s="3"/>
      <c r="G146" s="3"/>
    </row>
    <row r="147" spans="2:7">
      <c r="B147" s="3"/>
      <c r="C147" s="3"/>
      <c r="D147" s="3"/>
      <c r="E147" s="3"/>
      <c r="F147" s="3"/>
      <c r="G147" s="3"/>
    </row>
    <row r="148" spans="2:7">
      <c r="B148" s="3"/>
      <c r="C148" s="3"/>
      <c r="D148" s="3"/>
      <c r="E148" s="3"/>
      <c r="F148" s="3"/>
      <c r="G148" s="3"/>
    </row>
    <row r="149" spans="2:7">
      <c r="B149" s="3"/>
      <c r="C149" s="3"/>
      <c r="D149" s="3"/>
      <c r="E149" s="3"/>
      <c r="F149" s="3"/>
      <c r="G149" s="3"/>
    </row>
    <row r="150" spans="2:7">
      <c r="B150" s="3"/>
      <c r="C150" s="3"/>
      <c r="D150" s="3"/>
      <c r="E150" s="3"/>
      <c r="F150" s="3"/>
      <c r="G150" s="3"/>
    </row>
    <row r="151" spans="2:7">
      <c r="B151" s="3"/>
      <c r="C151" s="3"/>
      <c r="D151" s="3"/>
      <c r="E151" s="3"/>
      <c r="F151" s="3"/>
      <c r="G151" s="3"/>
    </row>
    <row r="152" spans="2:7">
      <c r="B152" s="3"/>
      <c r="C152" s="3"/>
      <c r="D152" s="3"/>
      <c r="E152" s="3"/>
      <c r="F152" s="3"/>
      <c r="G152" s="3"/>
    </row>
    <row r="153" spans="2:7">
      <c r="B153" s="3"/>
      <c r="C153" s="3"/>
      <c r="D153" s="3"/>
      <c r="E153" s="3"/>
      <c r="F153" s="3"/>
      <c r="G153" s="3"/>
    </row>
    <row r="154" spans="2:7">
      <c r="B154" s="3"/>
      <c r="C154" s="3"/>
      <c r="D154" s="3"/>
      <c r="E154" s="3"/>
      <c r="F154" s="3"/>
      <c r="G154" s="3"/>
    </row>
    <row r="155" spans="2:7">
      <c r="B155" s="3"/>
      <c r="C155" s="3"/>
      <c r="D155" s="3"/>
      <c r="E155" s="3"/>
      <c r="F155" s="3"/>
      <c r="G155" s="3"/>
    </row>
    <row r="156" spans="2:7">
      <c r="B156" s="3"/>
      <c r="C156" s="3"/>
      <c r="D156" s="3"/>
      <c r="E156" s="3"/>
      <c r="F156" s="3"/>
      <c r="G156" s="3"/>
    </row>
    <row r="157" spans="2:7">
      <c r="B157" s="3"/>
      <c r="C157" s="3"/>
      <c r="D157" s="3"/>
      <c r="E157" s="3"/>
      <c r="F157" s="3"/>
      <c r="G157" s="3"/>
    </row>
    <row r="158" spans="2:7">
      <c r="B158" s="3"/>
      <c r="C158" s="3"/>
      <c r="D158" s="3"/>
      <c r="E158" s="3"/>
      <c r="F158" s="3"/>
      <c r="G158" s="3"/>
    </row>
    <row r="159" spans="2:7">
      <c r="B159" s="3"/>
      <c r="C159" s="3"/>
      <c r="D159" s="3"/>
      <c r="E159" s="3"/>
      <c r="F159" s="3"/>
      <c r="G159" s="3"/>
    </row>
    <row r="160" spans="2:7">
      <c r="B160" s="3"/>
      <c r="C160" s="3"/>
      <c r="D160" s="3"/>
      <c r="E160" s="3"/>
      <c r="F160" s="3"/>
      <c r="G160" s="3"/>
    </row>
    <row r="161" spans="2:7">
      <c r="B161" s="3"/>
      <c r="C161" s="3"/>
      <c r="D161" s="3"/>
      <c r="E161" s="3"/>
      <c r="F161" s="3"/>
      <c r="G161" s="3"/>
    </row>
    <row r="162" spans="2:7">
      <c r="B162" s="3"/>
      <c r="C162" s="3"/>
      <c r="D162" s="3"/>
      <c r="E162" s="3"/>
      <c r="F162" s="3"/>
      <c r="G162" s="3"/>
    </row>
    <row r="163" spans="2:7">
      <c r="B163" s="3"/>
      <c r="C163" s="3"/>
      <c r="D163" s="3"/>
      <c r="E163" s="3"/>
      <c r="F163" s="3"/>
      <c r="G163" s="3"/>
    </row>
    <row r="164" spans="2:7">
      <c r="B164" s="3"/>
      <c r="C164" s="3"/>
      <c r="D164" s="3"/>
      <c r="E164" s="3"/>
      <c r="F164" s="3"/>
      <c r="G164" s="3"/>
    </row>
    <row r="165" spans="2:7">
      <c r="B165" s="3"/>
      <c r="C165" s="3"/>
      <c r="D165" s="3"/>
      <c r="E165" s="3"/>
      <c r="F165" s="3"/>
      <c r="G165" s="3"/>
    </row>
    <row r="166" spans="2:7">
      <c r="B166" s="3"/>
      <c r="C166" s="3"/>
      <c r="D166" s="3"/>
      <c r="E166" s="3"/>
      <c r="F166" s="3"/>
      <c r="G166" s="3"/>
    </row>
    <row r="167" spans="2:7">
      <c r="B167" s="3"/>
      <c r="C167" s="3"/>
      <c r="D167" s="3"/>
      <c r="E167" s="3"/>
      <c r="F167" s="3"/>
      <c r="G167" s="3"/>
    </row>
    <row r="168" spans="2:7">
      <c r="B168" s="3"/>
      <c r="C168" s="3"/>
      <c r="D168" s="3"/>
      <c r="E168" s="3"/>
      <c r="F168" s="3"/>
      <c r="G168" s="3"/>
    </row>
    <row r="169" spans="2:7">
      <c r="B169" s="3"/>
      <c r="C169" s="3"/>
      <c r="D169" s="3"/>
      <c r="E169" s="3"/>
      <c r="F169" s="3"/>
      <c r="G169" s="3"/>
    </row>
    <row r="170" spans="2:7">
      <c r="B170" s="3"/>
      <c r="C170" s="3"/>
      <c r="D170" s="3"/>
      <c r="E170" s="3"/>
      <c r="F170" s="3"/>
      <c r="G170" s="3"/>
    </row>
    <row r="171" spans="2:7">
      <c r="B171" s="3"/>
      <c r="C171" s="3"/>
      <c r="D171" s="3"/>
      <c r="E171" s="3"/>
      <c r="F171" s="3"/>
      <c r="G171" s="3"/>
    </row>
    <row r="172" spans="2:7">
      <c r="B172" s="3"/>
      <c r="C172" s="3"/>
      <c r="D172" s="3"/>
      <c r="E172" s="3"/>
      <c r="F172" s="3"/>
      <c r="G172" s="3"/>
    </row>
    <row r="173" spans="2:7">
      <c r="B173" s="3"/>
      <c r="C173" s="3"/>
      <c r="D173" s="3"/>
      <c r="E173" s="3"/>
      <c r="F173" s="3"/>
      <c r="G173" s="3"/>
    </row>
    <row r="174" spans="2:7">
      <c r="B174" s="3"/>
      <c r="C174" s="3"/>
      <c r="D174" s="3"/>
      <c r="E174" s="3"/>
      <c r="F174" s="3"/>
      <c r="G174" s="3"/>
    </row>
    <row r="175" spans="2:7">
      <c r="B175" s="3"/>
      <c r="C175" s="3"/>
      <c r="D175" s="3"/>
      <c r="E175" s="3"/>
      <c r="F175" s="3"/>
      <c r="G175" s="3"/>
    </row>
    <row r="176" spans="2:7">
      <c r="B176" s="3"/>
      <c r="C176" s="3"/>
      <c r="D176" s="3"/>
      <c r="E176" s="3"/>
      <c r="F176" s="3"/>
      <c r="G176" s="3"/>
    </row>
    <row r="177" spans="2:7">
      <c r="B177" s="3"/>
      <c r="C177" s="3"/>
      <c r="D177" s="3"/>
      <c r="E177" s="3"/>
      <c r="F177" s="3"/>
      <c r="G177" s="3"/>
    </row>
    <row r="178" spans="2:7">
      <c r="B178" s="3"/>
      <c r="C178" s="3"/>
      <c r="D178" s="3"/>
      <c r="E178" s="3"/>
      <c r="F178" s="3"/>
      <c r="G178" s="3"/>
    </row>
    <row r="179" spans="2:7">
      <c r="B179" s="3"/>
      <c r="C179" s="3"/>
      <c r="D179" s="3"/>
      <c r="E179" s="3"/>
      <c r="F179" s="3"/>
      <c r="G179" s="3"/>
    </row>
    <row r="180" spans="2:7">
      <c r="B180" s="3"/>
      <c r="C180" s="3"/>
      <c r="D180" s="3"/>
      <c r="E180" s="3"/>
      <c r="F180" s="3"/>
      <c r="G180" s="3"/>
    </row>
    <row r="181" spans="2:7">
      <c r="B181" s="3"/>
      <c r="C181" s="3"/>
      <c r="D181" s="3"/>
      <c r="E181" s="3"/>
      <c r="F181" s="3"/>
      <c r="G181" s="3"/>
    </row>
    <row r="182" spans="2:7">
      <c r="B182" s="3"/>
      <c r="C182" s="3"/>
      <c r="D182" s="3"/>
      <c r="E182" s="3"/>
      <c r="F182" s="3"/>
      <c r="G182" s="3"/>
    </row>
    <row r="183" spans="2:7">
      <c r="B183" s="3"/>
      <c r="C183" s="3"/>
      <c r="D183" s="3"/>
      <c r="E183" s="3"/>
      <c r="F183" s="3"/>
      <c r="G183" s="3"/>
    </row>
    <row r="184" spans="2:7">
      <c r="B184" s="3"/>
      <c r="C184" s="3"/>
      <c r="D184" s="3"/>
      <c r="E184" s="3"/>
      <c r="F184" s="3"/>
      <c r="G184" s="3"/>
    </row>
    <row r="185" spans="2:7">
      <c r="B185" s="3"/>
      <c r="C185" s="3"/>
      <c r="D185" s="3"/>
      <c r="E185" s="3"/>
      <c r="F185" s="3"/>
      <c r="G185" s="3"/>
    </row>
    <row r="186" spans="2:7">
      <c r="B186" s="3"/>
      <c r="C186" s="3"/>
      <c r="D186" s="3"/>
      <c r="E186" s="3"/>
      <c r="F186" s="3"/>
      <c r="G186" s="3"/>
    </row>
    <row r="187" spans="2:7">
      <c r="B187" s="3"/>
      <c r="C187" s="3"/>
      <c r="D187" s="3"/>
      <c r="E187" s="3"/>
      <c r="F187" s="3"/>
      <c r="G187" s="3"/>
    </row>
    <row r="188" spans="2:7">
      <c r="B188" s="3"/>
      <c r="C188" s="3"/>
      <c r="D188" s="3"/>
      <c r="E188" s="3"/>
      <c r="F188" s="3"/>
      <c r="G188" s="3"/>
    </row>
    <row r="189" spans="2:7">
      <c r="B189" s="3"/>
      <c r="C189" s="3"/>
      <c r="D189" s="3"/>
      <c r="E189" s="3"/>
      <c r="F189" s="3"/>
      <c r="G189" s="3"/>
    </row>
    <row r="190" spans="2:7">
      <c r="B190" s="3"/>
      <c r="C190" s="3"/>
      <c r="D190" s="3"/>
      <c r="E190" s="3"/>
      <c r="F190" s="3"/>
      <c r="G190" s="3"/>
    </row>
    <row r="191" spans="2:7">
      <c r="B191" s="3"/>
      <c r="C191" s="3"/>
      <c r="D191" s="3"/>
      <c r="E191" s="3"/>
      <c r="F191" s="3"/>
      <c r="G191" s="3"/>
    </row>
    <row r="192" spans="2:7">
      <c r="B192" s="3"/>
      <c r="C192" s="3"/>
      <c r="D192" s="3"/>
      <c r="E192" s="3"/>
      <c r="F192" s="3"/>
      <c r="G192" s="3"/>
    </row>
    <row r="193" spans="2:7">
      <c r="B193" s="3"/>
      <c r="C193" s="3"/>
      <c r="D193" s="3"/>
      <c r="E193" s="3"/>
      <c r="F193" s="3"/>
      <c r="G193" s="3"/>
    </row>
    <row r="194" spans="2:7">
      <c r="B194" s="3"/>
      <c r="C194" s="3"/>
      <c r="D194" s="3"/>
      <c r="E194" s="3"/>
      <c r="F194" s="3"/>
      <c r="G194" s="3"/>
    </row>
    <row r="195" spans="2:7">
      <c r="B195" s="3"/>
      <c r="C195" s="3"/>
      <c r="D195" s="3"/>
      <c r="E195" s="3"/>
      <c r="F195" s="3"/>
      <c r="G195" s="3"/>
    </row>
    <row r="196" spans="2:7">
      <c r="B196" s="3"/>
      <c r="C196" s="3"/>
      <c r="D196" s="3"/>
      <c r="E196" s="3"/>
      <c r="F196" s="3"/>
      <c r="G196" s="3"/>
    </row>
    <row r="197" spans="2:7">
      <c r="B197" s="3"/>
      <c r="C197" s="3"/>
      <c r="D197" s="3"/>
      <c r="E197" s="3"/>
      <c r="F197" s="3"/>
      <c r="G197" s="3"/>
    </row>
    <row r="198" spans="2:7">
      <c r="B198" s="3"/>
      <c r="C198" s="3"/>
      <c r="D198" s="3"/>
      <c r="E198" s="3"/>
      <c r="F198" s="3"/>
      <c r="G198" s="3"/>
    </row>
    <row r="199" spans="2:7">
      <c r="B199" s="3"/>
      <c r="C199" s="3"/>
      <c r="D199" s="3"/>
      <c r="E199" s="3"/>
      <c r="F199" s="3"/>
      <c r="G199" s="3"/>
    </row>
    <row r="200" spans="2:7">
      <c r="B200" s="3"/>
      <c r="C200" s="3"/>
      <c r="D200" s="3"/>
      <c r="E200" s="3"/>
      <c r="F200" s="3"/>
      <c r="G200" s="3"/>
    </row>
    <row r="201" spans="2:7">
      <c r="B201" s="3"/>
      <c r="C201" s="3"/>
      <c r="D201" s="3"/>
      <c r="E201" s="3"/>
      <c r="F201" s="3"/>
      <c r="G201" s="3"/>
    </row>
    <row r="202" spans="2:7">
      <c r="B202" s="3"/>
      <c r="C202" s="3"/>
      <c r="D202" s="3"/>
      <c r="E202" s="3"/>
      <c r="F202" s="3"/>
      <c r="G202" s="3"/>
    </row>
    <row r="203" spans="2:7">
      <c r="B203" s="3"/>
      <c r="C203" s="3"/>
      <c r="D203" s="3"/>
      <c r="E203" s="3"/>
      <c r="F203" s="3"/>
      <c r="G203" s="3"/>
    </row>
    <row r="204" spans="2:7">
      <c r="B204" s="3"/>
      <c r="C204" s="3"/>
      <c r="D204" s="3"/>
      <c r="E204" s="3"/>
      <c r="F204" s="3"/>
      <c r="G204" s="3"/>
    </row>
    <row r="205" spans="2:7">
      <c r="B205" s="3"/>
      <c r="C205" s="3"/>
      <c r="D205" s="3"/>
      <c r="E205" s="3"/>
      <c r="F205" s="3"/>
      <c r="G205" s="3"/>
    </row>
    <row r="206" spans="2:7">
      <c r="B206" s="3"/>
      <c r="C206" s="3"/>
      <c r="D206" s="3"/>
      <c r="E206" s="3"/>
      <c r="F206" s="3"/>
      <c r="G206" s="3"/>
    </row>
    <row r="207" spans="2:7">
      <c r="B207" s="3"/>
      <c r="C207" s="3"/>
      <c r="D207" s="3"/>
      <c r="E207" s="3"/>
      <c r="F207" s="3"/>
      <c r="G207" s="3"/>
    </row>
    <row r="208" spans="2:7">
      <c r="B208" s="3"/>
      <c r="C208" s="3"/>
      <c r="D208" s="3"/>
      <c r="E208" s="3"/>
      <c r="F208" s="3"/>
      <c r="G208" s="3"/>
    </row>
    <row r="209" spans="2:7">
      <c r="B209" s="3"/>
      <c r="C209" s="3"/>
      <c r="D209" s="3"/>
      <c r="E209" s="3"/>
      <c r="F209" s="3"/>
      <c r="G209" s="3"/>
    </row>
    <row r="210" spans="2:7">
      <c r="B210" s="3"/>
      <c r="C210" s="3"/>
      <c r="D210" s="3"/>
      <c r="E210" s="3"/>
      <c r="F210" s="3"/>
      <c r="G210" s="3"/>
    </row>
    <row r="211" spans="2:7">
      <c r="B211" s="3"/>
      <c r="C211" s="3"/>
      <c r="D211" s="3"/>
      <c r="E211" s="3"/>
      <c r="F211" s="3"/>
      <c r="G211" s="3"/>
    </row>
    <row r="212" spans="2:7">
      <c r="B212" s="3"/>
      <c r="C212" s="3"/>
      <c r="D212" s="3"/>
      <c r="E212" s="3"/>
      <c r="F212" s="3"/>
      <c r="G212" s="3"/>
    </row>
    <row r="213" spans="2:7">
      <c r="B213" s="3"/>
      <c r="C213" s="3"/>
      <c r="D213" s="3"/>
      <c r="E213" s="3"/>
      <c r="F213" s="3"/>
      <c r="G213" s="3"/>
    </row>
    <row r="214" spans="2:7">
      <c r="B214" s="3"/>
      <c r="C214" s="3"/>
      <c r="D214" s="3"/>
      <c r="E214" s="3"/>
      <c r="F214" s="3"/>
      <c r="G214" s="3"/>
    </row>
    <row r="215" spans="2:7">
      <c r="B215" s="3"/>
      <c r="C215" s="3"/>
      <c r="D215" s="3"/>
      <c r="E215" s="3"/>
      <c r="F215" s="3"/>
      <c r="G215" s="3"/>
    </row>
    <row r="216" spans="2:7">
      <c r="B216" s="3"/>
      <c r="C216" s="3"/>
      <c r="D216" s="3"/>
      <c r="E216" s="3"/>
      <c r="F216" s="3"/>
      <c r="G216" s="3"/>
    </row>
    <row r="217" spans="2:7">
      <c r="B217" s="3"/>
      <c r="C217" s="3"/>
      <c r="D217" s="3"/>
      <c r="E217" s="3"/>
      <c r="F217" s="3"/>
      <c r="G217" s="3"/>
    </row>
    <row r="218" spans="2:7">
      <c r="B218" s="3"/>
      <c r="C218" s="3"/>
      <c r="D218" s="3"/>
      <c r="E218" s="3"/>
      <c r="F218" s="3"/>
      <c r="G218" s="3"/>
    </row>
    <row r="219" spans="2:7">
      <c r="B219" s="3"/>
      <c r="C219" s="3"/>
      <c r="D219" s="3"/>
      <c r="E219" s="3"/>
      <c r="F219" s="3"/>
      <c r="G219" s="3"/>
    </row>
    <row r="220" spans="2:7">
      <c r="B220" s="3"/>
      <c r="C220" s="3"/>
      <c r="D220" s="3"/>
      <c r="E220" s="3"/>
      <c r="F220" s="3"/>
      <c r="G220" s="3"/>
    </row>
    <row r="221" spans="2:7">
      <c r="B221" s="3"/>
      <c r="C221" s="3"/>
      <c r="D221" s="3"/>
      <c r="E221" s="3"/>
      <c r="F221" s="3"/>
      <c r="G221" s="3"/>
    </row>
    <row r="222" spans="2:7">
      <c r="B222" s="3"/>
      <c r="C222" s="3"/>
      <c r="D222" s="3"/>
      <c r="E222" s="3"/>
      <c r="F222" s="3"/>
      <c r="G222" s="3"/>
    </row>
    <row r="223" spans="2:7">
      <c r="B223" s="3"/>
      <c r="C223" s="3"/>
      <c r="D223" s="3"/>
      <c r="E223" s="3"/>
      <c r="F223" s="3"/>
      <c r="G223" s="3"/>
    </row>
    <row r="224" spans="2:7">
      <c r="B224" s="3"/>
      <c r="C224" s="3"/>
      <c r="D224" s="3"/>
      <c r="E224" s="3"/>
      <c r="F224" s="3"/>
      <c r="G224" s="3"/>
    </row>
    <row r="225" spans="2:7">
      <c r="B225" s="3"/>
      <c r="C225" s="3"/>
      <c r="D225" s="3"/>
      <c r="E225" s="3"/>
      <c r="F225" s="3"/>
      <c r="G225" s="3"/>
    </row>
    <row r="226" spans="2:7">
      <c r="B226" s="3"/>
      <c r="C226" s="3"/>
      <c r="D226" s="3"/>
      <c r="E226" s="3"/>
      <c r="F226" s="3"/>
      <c r="G226" s="3"/>
    </row>
    <row r="227" spans="2:7">
      <c r="B227" s="3"/>
      <c r="C227" s="3"/>
      <c r="D227" s="3"/>
      <c r="E227" s="3"/>
      <c r="F227" s="3"/>
      <c r="G227" s="3"/>
    </row>
    <row r="228" spans="2:7">
      <c r="B228" s="3"/>
      <c r="C228" s="3"/>
      <c r="D228" s="3"/>
      <c r="E228" s="3"/>
      <c r="F228" s="3"/>
      <c r="G228" s="3"/>
    </row>
    <row r="229" spans="2:7">
      <c r="B229" s="3"/>
      <c r="C229" s="3"/>
      <c r="D229" s="3"/>
      <c r="E229" s="3"/>
      <c r="F229" s="3"/>
      <c r="G229" s="3"/>
    </row>
    <row r="230" spans="2:7">
      <c r="B230" s="3"/>
      <c r="C230" s="3"/>
      <c r="D230" s="3"/>
      <c r="E230" s="3"/>
      <c r="F230" s="3"/>
      <c r="G230" s="3"/>
    </row>
    <row r="231" spans="2:7">
      <c r="B231" s="3"/>
      <c r="C231" s="3"/>
      <c r="D231" s="3"/>
      <c r="E231" s="3"/>
      <c r="F231" s="3"/>
      <c r="G231" s="3"/>
    </row>
    <row r="232" spans="2:7">
      <c r="B232" s="3"/>
      <c r="C232" s="3"/>
      <c r="D232" s="3"/>
      <c r="E232" s="3"/>
      <c r="F232" s="3"/>
      <c r="G232" s="3"/>
    </row>
    <row r="233" spans="2:7">
      <c r="B233" s="3"/>
      <c r="C233" s="3"/>
      <c r="D233" s="3"/>
      <c r="E233" s="3"/>
      <c r="F233" s="3"/>
      <c r="G233" s="3"/>
    </row>
    <row r="234" spans="2:7">
      <c r="B234" s="3"/>
      <c r="C234" s="3"/>
      <c r="D234" s="3"/>
      <c r="E234" s="3"/>
      <c r="F234" s="3"/>
      <c r="G234" s="3"/>
    </row>
    <row r="235" spans="2:7">
      <c r="B235" s="3"/>
      <c r="C235" s="3"/>
      <c r="D235" s="3"/>
      <c r="E235" s="3"/>
      <c r="F235" s="3"/>
      <c r="G235" s="3"/>
    </row>
    <row r="236" spans="2:7">
      <c r="B236" s="3"/>
      <c r="C236" s="3"/>
      <c r="D236" s="3"/>
      <c r="E236" s="3"/>
      <c r="F236" s="3"/>
      <c r="G236" s="3"/>
    </row>
    <row r="237" spans="2:7">
      <c r="B237" s="3"/>
      <c r="C237" s="3"/>
      <c r="D237" s="3"/>
      <c r="E237" s="3"/>
      <c r="F237" s="3"/>
      <c r="G237" s="3"/>
    </row>
    <row r="238" spans="2:7">
      <c r="B238" s="3"/>
      <c r="C238" s="3"/>
      <c r="D238" s="3"/>
      <c r="E238" s="3"/>
      <c r="F238" s="3"/>
      <c r="G238" s="3"/>
    </row>
    <row r="239" spans="2:7">
      <c r="B239" s="3"/>
      <c r="C239" s="3"/>
      <c r="D239" s="3"/>
      <c r="E239" s="3"/>
      <c r="F239" s="3"/>
      <c r="G239" s="3"/>
    </row>
    <row r="240" spans="2:7">
      <c r="B240" s="3"/>
      <c r="C240" s="3"/>
      <c r="D240" s="3"/>
      <c r="E240" s="3"/>
      <c r="F240" s="3"/>
      <c r="G240" s="3"/>
    </row>
    <row r="241" spans="2:7">
      <c r="B241" s="3"/>
      <c r="C241" s="3"/>
      <c r="D241" s="3"/>
      <c r="E241" s="3"/>
      <c r="F241" s="3"/>
      <c r="G241" s="3"/>
    </row>
    <row r="242" spans="2:7">
      <c r="B242" s="3"/>
      <c r="C242" s="3"/>
      <c r="D242" s="3"/>
      <c r="E242" s="3"/>
      <c r="F242" s="3"/>
      <c r="G242" s="3"/>
    </row>
    <row r="243" spans="2:7">
      <c r="B243" s="3"/>
      <c r="C243" s="3"/>
      <c r="D243" s="3"/>
      <c r="E243" s="3"/>
      <c r="F243" s="3"/>
      <c r="G243" s="3"/>
    </row>
    <row r="244" spans="2:7">
      <c r="B244" s="3"/>
      <c r="C244" s="3"/>
      <c r="D244" s="3"/>
      <c r="E244" s="3"/>
      <c r="F244" s="3"/>
      <c r="G244" s="3"/>
    </row>
    <row r="245" spans="2:7">
      <c r="B245" s="3"/>
      <c r="C245" s="3"/>
      <c r="D245" s="3"/>
      <c r="E245" s="3"/>
      <c r="F245" s="3"/>
      <c r="G245" s="3"/>
    </row>
    <row r="246" spans="2:7">
      <c r="B246" s="3"/>
      <c r="C246" s="3"/>
      <c r="D246" s="3"/>
      <c r="E246" s="3"/>
      <c r="F246" s="3"/>
      <c r="G246" s="3"/>
    </row>
    <row r="247" spans="2:7">
      <c r="B247" s="3"/>
      <c r="C247" s="3"/>
      <c r="D247" s="3"/>
      <c r="E247" s="3"/>
      <c r="F247" s="3"/>
      <c r="G247" s="3"/>
    </row>
    <row r="248" spans="2:7">
      <c r="B248" s="3"/>
      <c r="C248" s="3"/>
      <c r="D248" s="3"/>
      <c r="E248" s="3"/>
      <c r="F248" s="3"/>
      <c r="G248" s="3"/>
    </row>
    <row r="249" spans="2:7">
      <c r="B249" s="3"/>
      <c r="C249" s="3"/>
      <c r="D249" s="3"/>
      <c r="E249" s="3"/>
      <c r="F249" s="3"/>
      <c r="G249" s="3"/>
    </row>
    <row r="250" spans="2:7">
      <c r="B250" s="3"/>
      <c r="C250" s="3"/>
      <c r="D250" s="3"/>
      <c r="E250" s="3"/>
      <c r="F250" s="3"/>
      <c r="G250" s="3"/>
    </row>
    <row r="251" spans="2:7">
      <c r="B251" s="3"/>
      <c r="C251" s="3"/>
      <c r="D251" s="3"/>
      <c r="E251" s="3"/>
      <c r="F251" s="3"/>
      <c r="G251" s="3"/>
    </row>
    <row r="252" spans="2:7">
      <c r="B252" s="3"/>
      <c r="C252" s="3"/>
      <c r="D252" s="3"/>
      <c r="E252" s="3"/>
      <c r="F252" s="3"/>
      <c r="G252" s="3"/>
    </row>
    <row r="253" spans="2:7">
      <c r="B253" s="3"/>
      <c r="C253" s="3"/>
      <c r="D253" s="3"/>
      <c r="E253" s="3"/>
      <c r="F253" s="3"/>
      <c r="G253" s="3"/>
    </row>
    <row r="254" spans="2:7">
      <c r="B254" s="3"/>
      <c r="C254" s="3"/>
      <c r="D254" s="3"/>
      <c r="E254" s="3"/>
      <c r="F254" s="3"/>
      <c r="G254" s="3"/>
    </row>
    <row r="255" spans="2:7">
      <c r="B255" s="3"/>
      <c r="C255" s="3"/>
      <c r="D255" s="3"/>
      <c r="E255" s="3"/>
      <c r="F255" s="3"/>
      <c r="G255" s="3"/>
    </row>
    <row r="256" spans="2:7">
      <c r="B256" s="3"/>
      <c r="C256" s="3"/>
      <c r="D256" s="3"/>
      <c r="E256" s="3"/>
      <c r="F256" s="3"/>
      <c r="G256" s="3"/>
    </row>
    <row r="257" spans="2:7">
      <c r="B257" s="3"/>
      <c r="C257" s="3"/>
      <c r="D257" s="3"/>
      <c r="E257" s="3"/>
      <c r="F257" s="3"/>
      <c r="G257" s="3"/>
    </row>
    <row r="258" spans="2:7">
      <c r="B258" s="3"/>
      <c r="C258" s="3"/>
      <c r="D258" s="3"/>
      <c r="E258" s="3"/>
      <c r="F258" s="3"/>
      <c r="G258" s="3"/>
    </row>
    <row r="259" spans="2:7">
      <c r="B259" s="3"/>
      <c r="C259" s="3"/>
      <c r="D259" s="3"/>
      <c r="E259" s="3"/>
      <c r="F259" s="3"/>
      <c r="G259" s="3"/>
    </row>
    <row r="260" spans="2:7">
      <c r="B260" s="3"/>
      <c r="C260" s="3"/>
      <c r="D260" s="3"/>
      <c r="E260" s="3"/>
      <c r="F260" s="3"/>
      <c r="G260" s="3"/>
    </row>
    <row r="261" spans="2:7">
      <c r="B261" s="3"/>
      <c r="C261" s="3"/>
      <c r="D261" s="3"/>
      <c r="E261" s="3"/>
      <c r="F261" s="3"/>
      <c r="G261" s="3"/>
    </row>
    <row r="262" spans="2:7">
      <c r="B262" s="3"/>
      <c r="C262" s="3"/>
      <c r="D262" s="3"/>
      <c r="E262" s="3"/>
      <c r="F262" s="3"/>
      <c r="G262" s="3"/>
    </row>
    <row r="263" spans="2:7">
      <c r="B263" s="3"/>
      <c r="C263" s="3"/>
      <c r="D263" s="3"/>
      <c r="E263" s="3"/>
      <c r="F263" s="3"/>
      <c r="G263" s="3"/>
    </row>
    <row r="264" spans="2:7">
      <c r="B264" s="3"/>
      <c r="C264" s="3"/>
      <c r="D264" s="3"/>
      <c r="E264" s="3"/>
      <c r="F264" s="3"/>
      <c r="G264" s="3"/>
    </row>
    <row r="265" spans="2:7">
      <c r="B265" s="3"/>
      <c r="C265" s="3"/>
      <c r="D265" s="3"/>
      <c r="E265" s="3"/>
      <c r="F265" s="3"/>
      <c r="G265" s="3"/>
    </row>
    <row r="266" spans="2:7">
      <c r="B266" s="3"/>
      <c r="C266" s="3"/>
      <c r="D266" s="3"/>
      <c r="E266" s="3"/>
      <c r="F266" s="3"/>
      <c r="G266" s="3"/>
    </row>
    <row r="267" spans="2:7">
      <c r="B267" s="3"/>
      <c r="C267" s="3"/>
      <c r="D267" s="3"/>
      <c r="E267" s="3"/>
      <c r="F267" s="3"/>
      <c r="G267" s="3"/>
    </row>
    <row r="268" spans="2:7">
      <c r="B268" s="3"/>
      <c r="C268" s="3"/>
      <c r="D268" s="3"/>
      <c r="E268" s="3"/>
      <c r="F268" s="3"/>
      <c r="G268" s="3"/>
    </row>
    <row r="269" spans="2:7">
      <c r="B269" s="3"/>
      <c r="C269" s="3"/>
      <c r="D269" s="3"/>
      <c r="E269" s="3"/>
      <c r="F269" s="3"/>
      <c r="G269" s="3"/>
    </row>
    <row r="270" spans="2:7">
      <c r="B270" s="3"/>
      <c r="C270" s="3"/>
      <c r="D270" s="3"/>
      <c r="E270" s="3"/>
      <c r="F270" s="3"/>
      <c r="G270" s="3"/>
    </row>
    <row r="271" spans="2:7">
      <c r="B271" s="3"/>
      <c r="C271" s="3"/>
      <c r="D271" s="3"/>
      <c r="E271" s="3"/>
      <c r="F271" s="3"/>
      <c r="G271" s="3"/>
    </row>
    <row r="272" spans="2:7">
      <c r="B272" s="3"/>
      <c r="C272" s="3"/>
      <c r="D272" s="3"/>
      <c r="E272" s="3"/>
      <c r="F272" s="3"/>
      <c r="G272" s="3"/>
    </row>
    <row r="273" spans="2:7">
      <c r="B273" s="3"/>
      <c r="C273" s="3"/>
      <c r="D273" s="3"/>
      <c r="E273" s="3"/>
      <c r="F273" s="3"/>
      <c r="G273" s="3"/>
    </row>
    <row r="274" spans="2:7">
      <c r="B274" s="3"/>
      <c r="C274" s="3"/>
      <c r="D274" s="3"/>
      <c r="E274" s="3"/>
      <c r="F274" s="3"/>
      <c r="G274" s="3"/>
    </row>
    <row r="275" spans="2:7">
      <c r="B275" s="3"/>
      <c r="C275" s="3"/>
      <c r="D275" s="3"/>
      <c r="E275" s="3"/>
      <c r="F275" s="3"/>
      <c r="G275" s="3"/>
    </row>
    <row r="276" spans="2:7">
      <c r="B276" s="3"/>
      <c r="C276" s="3"/>
      <c r="D276" s="3"/>
      <c r="E276" s="3"/>
      <c r="F276" s="3"/>
      <c r="G276" s="3"/>
    </row>
    <row r="277" spans="2:7">
      <c r="B277" s="3"/>
      <c r="C277" s="3"/>
      <c r="D277" s="3"/>
      <c r="E277" s="3"/>
      <c r="F277" s="3"/>
      <c r="G277" s="3"/>
    </row>
    <row r="278" spans="2:7">
      <c r="B278" s="3"/>
      <c r="C278" s="3"/>
      <c r="D278" s="3"/>
      <c r="E278" s="3"/>
      <c r="F278" s="3"/>
      <c r="G278" s="3"/>
    </row>
    <row r="279" spans="2:7">
      <c r="B279" s="3"/>
      <c r="C279" s="3"/>
      <c r="D279" s="3"/>
      <c r="E279" s="3"/>
      <c r="F279" s="3"/>
      <c r="G279" s="3"/>
    </row>
    <row r="280" spans="2:7">
      <c r="B280" s="3"/>
      <c r="C280" s="3"/>
      <c r="D280" s="3"/>
      <c r="E280" s="3"/>
      <c r="F280" s="3"/>
      <c r="G280" s="3"/>
    </row>
    <row r="281" spans="2:7">
      <c r="B281" s="3"/>
      <c r="C281" s="3"/>
      <c r="D281" s="3"/>
      <c r="E281" s="3"/>
      <c r="F281" s="3"/>
      <c r="G281" s="3"/>
    </row>
    <row r="282" spans="2:7">
      <c r="B282" s="3"/>
      <c r="C282" s="3"/>
      <c r="D282" s="3"/>
      <c r="E282" s="3"/>
      <c r="F282" s="3"/>
      <c r="G282" s="3"/>
    </row>
    <row r="283" spans="2:7">
      <c r="B283" s="3"/>
      <c r="C283" s="3"/>
      <c r="D283" s="3"/>
      <c r="E283" s="3"/>
      <c r="F283" s="3"/>
      <c r="G283" s="3"/>
    </row>
    <row r="284" spans="2:7">
      <c r="B284" s="3"/>
      <c r="C284" s="3"/>
      <c r="D284" s="3"/>
      <c r="E284" s="3"/>
      <c r="F284" s="3"/>
      <c r="G284" s="3"/>
    </row>
    <row r="285" spans="2:7">
      <c r="B285" s="3"/>
      <c r="C285" s="3"/>
      <c r="D285" s="3"/>
      <c r="E285" s="3"/>
      <c r="F285" s="3"/>
      <c r="G285" s="3"/>
    </row>
    <row r="286" spans="2:7">
      <c r="B286" s="3"/>
      <c r="C286" s="3"/>
      <c r="D286" s="3"/>
      <c r="E286" s="3"/>
      <c r="F286" s="3"/>
      <c r="G286" s="3"/>
    </row>
    <row r="287" spans="2:7">
      <c r="B287" s="3"/>
      <c r="C287" s="3"/>
      <c r="D287" s="3"/>
      <c r="E287" s="3"/>
      <c r="F287" s="3"/>
      <c r="G287" s="3"/>
    </row>
    <row r="288" spans="2:7">
      <c r="B288" s="3"/>
      <c r="C288" s="3"/>
      <c r="D288" s="3"/>
      <c r="E288" s="3"/>
      <c r="F288" s="3"/>
      <c r="G288" s="3"/>
    </row>
    <row r="289" spans="2:7">
      <c r="B289" s="3"/>
      <c r="C289" s="3"/>
      <c r="D289" s="3"/>
      <c r="E289" s="3"/>
      <c r="F289" s="3"/>
      <c r="G289" s="3"/>
    </row>
    <row r="290" spans="2:7">
      <c r="B290" s="3"/>
      <c r="C290" s="3"/>
      <c r="D290" s="3"/>
      <c r="E290" s="3"/>
      <c r="F290" s="3"/>
      <c r="G290" s="3"/>
    </row>
    <row r="291" spans="2:7">
      <c r="B291" s="3"/>
      <c r="C291" s="3"/>
      <c r="D291" s="3"/>
      <c r="E291" s="3"/>
      <c r="F291" s="3"/>
      <c r="G291" s="3"/>
    </row>
    <row r="292" spans="2:7">
      <c r="B292" s="3"/>
      <c r="C292" s="3"/>
      <c r="D292" s="3"/>
      <c r="E292" s="3"/>
      <c r="F292" s="3"/>
      <c r="G292" s="3"/>
    </row>
    <row r="293" spans="2:7">
      <c r="B293" s="3"/>
      <c r="C293" s="3"/>
      <c r="D293" s="3"/>
      <c r="E293" s="3"/>
      <c r="F293" s="3"/>
      <c r="G293" s="3"/>
    </row>
    <row r="294" spans="2:7">
      <c r="B294" s="3"/>
      <c r="C294" s="3"/>
      <c r="D294" s="3"/>
      <c r="E294" s="3"/>
      <c r="F294" s="3"/>
      <c r="G294" s="3"/>
    </row>
    <row r="295" spans="2:7">
      <c r="B295" s="3"/>
      <c r="C295" s="3"/>
      <c r="D295" s="3"/>
      <c r="E295" s="3"/>
      <c r="F295" s="3"/>
      <c r="G295" s="3"/>
    </row>
    <row r="296" spans="2:7">
      <c r="B296" s="3"/>
      <c r="C296" s="3"/>
      <c r="D296" s="3"/>
      <c r="E296" s="3"/>
      <c r="F296" s="3"/>
      <c r="G296" s="3"/>
    </row>
    <row r="297" spans="2:7">
      <c r="B297" s="3"/>
      <c r="C297" s="3"/>
      <c r="D297" s="3"/>
      <c r="E297" s="3"/>
      <c r="F297" s="3"/>
      <c r="G297" s="3"/>
    </row>
    <row r="298" spans="2:7">
      <c r="B298" s="3"/>
      <c r="C298" s="3"/>
      <c r="D298" s="3"/>
      <c r="E298" s="3"/>
      <c r="F298" s="3"/>
      <c r="G298" s="3"/>
    </row>
    <row r="299" spans="2:7">
      <c r="B299" s="3"/>
      <c r="C299" s="3"/>
      <c r="D299" s="3"/>
      <c r="E299" s="3"/>
      <c r="F299" s="3"/>
      <c r="G299" s="3"/>
    </row>
    <row r="300" spans="2:7">
      <c r="B300" s="3"/>
      <c r="C300" s="3"/>
      <c r="D300" s="3"/>
      <c r="E300" s="3"/>
      <c r="F300" s="3"/>
      <c r="G300" s="3"/>
    </row>
    <row r="301" spans="2:7">
      <c r="B301" s="3"/>
      <c r="C301" s="3"/>
      <c r="D301" s="3"/>
      <c r="E301" s="3"/>
      <c r="F301" s="3"/>
      <c r="G301" s="3"/>
    </row>
    <row r="302" spans="2:7">
      <c r="B302" s="3"/>
      <c r="C302" s="3"/>
      <c r="D302" s="3"/>
      <c r="E302" s="3"/>
      <c r="F302" s="3"/>
      <c r="G302" s="3"/>
    </row>
    <row r="303" spans="2:7">
      <c r="B303" s="3"/>
      <c r="C303" s="3"/>
      <c r="D303" s="3"/>
      <c r="E303" s="3"/>
      <c r="F303" s="3"/>
      <c r="G303" s="3"/>
    </row>
    <row r="304" spans="2:7">
      <c r="B304" s="3"/>
      <c r="C304" s="3"/>
      <c r="D304" s="3"/>
      <c r="E304" s="3"/>
      <c r="F304" s="3"/>
      <c r="G304" s="3"/>
    </row>
    <row r="305" spans="2:7">
      <c r="B305" s="3"/>
      <c r="C305" s="3"/>
      <c r="D305" s="3"/>
      <c r="E305" s="3"/>
      <c r="F305" s="3"/>
      <c r="G305" s="3"/>
    </row>
    <row r="306" spans="2:7">
      <c r="B306" s="3"/>
      <c r="C306" s="3"/>
      <c r="D306" s="3"/>
      <c r="E306" s="3"/>
      <c r="F306" s="3"/>
      <c r="G306" s="3"/>
    </row>
    <row r="307" spans="2:7">
      <c r="B307" s="3"/>
      <c r="C307" s="3"/>
      <c r="D307" s="3"/>
      <c r="E307" s="3"/>
      <c r="F307" s="3"/>
      <c r="G307" s="3"/>
    </row>
    <row r="308" spans="2:7">
      <c r="B308" s="3"/>
      <c r="C308" s="3"/>
      <c r="D308" s="3"/>
      <c r="E308" s="3"/>
      <c r="F308" s="3"/>
      <c r="G308" s="3"/>
    </row>
    <row r="309" spans="2:7">
      <c r="B309" s="3"/>
      <c r="C309" s="3"/>
      <c r="D309" s="3"/>
      <c r="E309" s="3"/>
      <c r="F309" s="3"/>
      <c r="G309" s="3"/>
    </row>
    <row r="310" spans="2:7">
      <c r="B310" s="3"/>
      <c r="C310" s="3"/>
      <c r="D310" s="3"/>
      <c r="E310" s="3"/>
      <c r="F310" s="3"/>
      <c r="G310" s="3"/>
    </row>
    <row r="311" spans="2:7">
      <c r="B311" s="3"/>
      <c r="C311" s="3"/>
      <c r="D311" s="3"/>
      <c r="E311" s="3"/>
      <c r="F311" s="3"/>
      <c r="G311" s="3"/>
    </row>
    <row r="312" spans="2:7">
      <c r="B312" s="3"/>
      <c r="C312" s="3"/>
      <c r="D312" s="3"/>
      <c r="E312" s="3"/>
      <c r="F312" s="3"/>
      <c r="G312" s="3"/>
    </row>
    <row r="313" spans="2:7">
      <c r="B313" s="3"/>
      <c r="C313" s="3"/>
      <c r="D313" s="3"/>
      <c r="E313" s="3"/>
      <c r="F313" s="3"/>
      <c r="G313" s="3"/>
    </row>
    <row r="314" spans="2:7">
      <c r="B314" s="3"/>
      <c r="C314" s="3"/>
      <c r="D314" s="3"/>
      <c r="E314" s="3"/>
      <c r="F314" s="3"/>
      <c r="G314" s="3"/>
    </row>
    <row r="315" spans="2:7">
      <c r="B315" s="3"/>
      <c r="C315" s="3"/>
      <c r="D315" s="3"/>
      <c r="E315" s="3"/>
      <c r="F315" s="3"/>
      <c r="G315" s="3"/>
    </row>
    <row r="316" spans="2:7">
      <c r="B316" s="3"/>
      <c r="C316" s="3"/>
      <c r="D316" s="3"/>
      <c r="E316" s="3"/>
      <c r="F316" s="3"/>
      <c r="G316" s="3"/>
    </row>
    <row r="317" spans="2:7">
      <c r="B317" s="3"/>
      <c r="C317" s="3"/>
      <c r="D317" s="3"/>
      <c r="E317" s="3"/>
      <c r="F317" s="3"/>
      <c r="G317" s="3"/>
    </row>
    <row r="318" spans="2:7">
      <c r="B318" s="3"/>
      <c r="C318" s="3"/>
      <c r="D318" s="3"/>
      <c r="E318" s="3"/>
      <c r="F318" s="3"/>
      <c r="G318" s="3"/>
    </row>
    <row r="319" spans="2:7">
      <c r="B319" s="3"/>
      <c r="C319" s="3"/>
      <c r="D319" s="3"/>
      <c r="E319" s="3"/>
      <c r="F319" s="3"/>
      <c r="G319" s="3"/>
    </row>
    <row r="320" spans="2:7">
      <c r="B320" s="3"/>
      <c r="C320" s="3"/>
      <c r="D320" s="3"/>
      <c r="E320" s="3"/>
      <c r="F320" s="3"/>
      <c r="G320" s="3"/>
    </row>
    <row r="321" spans="2:7">
      <c r="B321" s="3"/>
      <c r="C321" s="3"/>
      <c r="D321" s="3"/>
      <c r="E321" s="3"/>
      <c r="F321" s="3"/>
      <c r="G321" s="3"/>
    </row>
    <row r="322" spans="2:7">
      <c r="B322" s="3"/>
      <c r="C322" s="3"/>
      <c r="D322" s="3"/>
      <c r="E322" s="3"/>
      <c r="F322" s="3"/>
      <c r="G322" s="3"/>
    </row>
    <row r="323" spans="2:7">
      <c r="B323" s="3"/>
      <c r="C323" s="3"/>
      <c r="D323" s="3"/>
      <c r="E323" s="3"/>
      <c r="F323" s="3"/>
      <c r="G323" s="3"/>
    </row>
    <row r="324" spans="2:7">
      <c r="B324" s="3"/>
      <c r="C324" s="3"/>
      <c r="D324" s="3"/>
      <c r="E324" s="3"/>
      <c r="F324" s="3"/>
      <c r="G324" s="3"/>
    </row>
    <row r="325" spans="2:7">
      <c r="B325" s="3"/>
      <c r="C325" s="3"/>
      <c r="D325" s="3"/>
      <c r="E325" s="3"/>
      <c r="F325" s="3"/>
      <c r="G325" s="3"/>
    </row>
    <row r="326" spans="2:7">
      <c r="B326" s="3"/>
      <c r="C326" s="3"/>
      <c r="D326" s="3"/>
      <c r="E326" s="3"/>
      <c r="F326" s="3"/>
      <c r="G326" s="3"/>
    </row>
    <row r="327" spans="2:7">
      <c r="B327" s="3"/>
      <c r="C327" s="3"/>
      <c r="D327" s="3"/>
      <c r="E327" s="3"/>
      <c r="F327" s="3"/>
      <c r="G327" s="3"/>
    </row>
    <row r="328" spans="2:7">
      <c r="B328" s="3"/>
      <c r="C328" s="3"/>
      <c r="D328" s="3"/>
      <c r="E328" s="3"/>
      <c r="F328" s="3"/>
      <c r="G328" s="3"/>
    </row>
    <row r="329" spans="2:7">
      <c r="B329" s="3"/>
      <c r="C329" s="3"/>
      <c r="D329" s="3"/>
      <c r="E329" s="3"/>
      <c r="F329" s="3"/>
      <c r="G329" s="3"/>
    </row>
    <row r="330" spans="2:7">
      <c r="B330" s="3"/>
      <c r="C330" s="3"/>
      <c r="D330" s="3"/>
      <c r="E330" s="3"/>
      <c r="F330" s="3"/>
      <c r="G330" s="3"/>
    </row>
    <row r="331" spans="2:7">
      <c r="B331" s="3"/>
      <c r="C331" s="3"/>
      <c r="D331" s="3"/>
      <c r="E331" s="3"/>
      <c r="F331" s="3"/>
      <c r="G331" s="3"/>
    </row>
    <row r="332" spans="2:7">
      <c r="B332" s="3"/>
      <c r="C332" s="3"/>
      <c r="D332" s="3"/>
      <c r="E332" s="3"/>
      <c r="F332" s="3"/>
      <c r="G332" s="3"/>
    </row>
    <row r="333" spans="2:7">
      <c r="B333" s="3"/>
      <c r="C333" s="3"/>
      <c r="D333" s="3"/>
      <c r="E333" s="3"/>
      <c r="F333" s="3"/>
      <c r="G333" s="3"/>
    </row>
    <row r="334" spans="2:7">
      <c r="B334" s="3"/>
      <c r="C334" s="3"/>
      <c r="D334" s="3"/>
      <c r="E334" s="3"/>
      <c r="F334" s="3"/>
      <c r="G334" s="3"/>
    </row>
    <row r="335" spans="2:7">
      <c r="B335" s="3"/>
      <c r="C335" s="3"/>
      <c r="D335" s="3"/>
      <c r="E335" s="3"/>
      <c r="F335" s="3"/>
      <c r="G335" s="3"/>
    </row>
    <row r="336" spans="2:7">
      <c r="B336" s="3"/>
      <c r="C336" s="3"/>
      <c r="D336" s="3"/>
      <c r="E336" s="3"/>
      <c r="F336" s="3"/>
      <c r="G336" s="3"/>
    </row>
    <row r="337" spans="2:7">
      <c r="B337" s="3"/>
      <c r="C337" s="3"/>
      <c r="D337" s="3"/>
      <c r="E337" s="3"/>
      <c r="F337" s="3"/>
      <c r="G337" s="3"/>
    </row>
    <row r="338" spans="2:7">
      <c r="B338" s="3"/>
      <c r="C338" s="3"/>
      <c r="D338" s="3"/>
      <c r="E338" s="3"/>
      <c r="F338" s="3"/>
      <c r="G338" s="3"/>
    </row>
    <row r="339" spans="2:7">
      <c r="B339" s="3"/>
      <c r="C339" s="3"/>
      <c r="D339" s="3"/>
      <c r="E339" s="3"/>
      <c r="F339" s="3"/>
      <c r="G339" s="3"/>
    </row>
    <row r="340" spans="2:7">
      <c r="B340" s="3"/>
      <c r="C340" s="3"/>
      <c r="D340" s="3"/>
      <c r="E340" s="3"/>
      <c r="F340" s="3"/>
      <c r="G340" s="3"/>
    </row>
    <row r="341" spans="2:7">
      <c r="B341" s="3"/>
      <c r="C341" s="3"/>
      <c r="D341" s="3"/>
      <c r="E341" s="3"/>
      <c r="F341" s="3"/>
      <c r="G341" s="3"/>
    </row>
    <row r="342" spans="2:7">
      <c r="B342" s="3"/>
      <c r="C342" s="3"/>
      <c r="D342" s="3"/>
      <c r="E342" s="3"/>
      <c r="F342" s="3"/>
      <c r="G342" s="3"/>
    </row>
    <row r="343" spans="2:7">
      <c r="B343" s="3"/>
      <c r="C343" s="3"/>
      <c r="D343" s="3"/>
      <c r="E343" s="3"/>
      <c r="F343" s="3"/>
      <c r="G343" s="3"/>
    </row>
    <row r="344" spans="2:7">
      <c r="B344" s="3"/>
      <c r="C344" s="3"/>
      <c r="D344" s="3"/>
      <c r="E344" s="3"/>
      <c r="F344" s="3"/>
      <c r="G344" s="3"/>
    </row>
    <row r="345" spans="2:7">
      <c r="B345" s="3"/>
      <c r="C345" s="3"/>
      <c r="D345" s="3"/>
      <c r="E345" s="3"/>
      <c r="F345" s="3"/>
      <c r="G345" s="3"/>
    </row>
    <row r="346" spans="2:7">
      <c r="B346" s="3"/>
      <c r="C346" s="3"/>
      <c r="D346" s="3"/>
      <c r="E346" s="3"/>
      <c r="F346" s="3"/>
      <c r="G346" s="3"/>
    </row>
    <row r="347" spans="2:7">
      <c r="B347" s="3"/>
      <c r="C347" s="3"/>
      <c r="D347" s="3"/>
      <c r="E347" s="3"/>
      <c r="F347" s="3"/>
      <c r="G347" s="3"/>
    </row>
    <row r="348" spans="2:7">
      <c r="B348" s="3"/>
      <c r="C348" s="3"/>
      <c r="D348" s="3"/>
      <c r="E348" s="3"/>
      <c r="F348" s="3"/>
      <c r="G348" s="3"/>
    </row>
    <row r="349" spans="2:7">
      <c r="B349" s="3"/>
      <c r="C349" s="3"/>
      <c r="D349" s="3"/>
      <c r="E349" s="3"/>
      <c r="F349" s="3"/>
      <c r="G349" s="3"/>
    </row>
    <row r="350" spans="2:7">
      <c r="B350" s="3"/>
      <c r="C350" s="3"/>
      <c r="D350" s="3"/>
      <c r="E350" s="3"/>
      <c r="F350" s="3"/>
      <c r="G350" s="3"/>
    </row>
    <row r="351" spans="2:7">
      <c r="B351" s="3"/>
      <c r="C351" s="3"/>
      <c r="D351" s="3"/>
      <c r="E351" s="3"/>
      <c r="F351" s="3"/>
      <c r="G351" s="3"/>
    </row>
    <row r="352" spans="2:7">
      <c r="B352" s="3"/>
      <c r="C352" s="3"/>
      <c r="D352" s="3"/>
      <c r="E352" s="3"/>
      <c r="F352" s="3"/>
      <c r="G352" s="3"/>
    </row>
    <row r="353" spans="2:7">
      <c r="B353" s="3"/>
      <c r="C353" s="3"/>
      <c r="D353" s="3"/>
      <c r="E353" s="3"/>
      <c r="F353" s="3"/>
      <c r="G353" s="3"/>
    </row>
    <row r="354" spans="2:7">
      <c r="B354" s="3"/>
      <c r="C354" s="3"/>
      <c r="D354" s="3"/>
      <c r="E354" s="3"/>
      <c r="F354" s="3"/>
      <c r="G354" s="3"/>
    </row>
    <row r="355" spans="2:7">
      <c r="B355" s="3"/>
      <c r="C355" s="3"/>
      <c r="D355" s="3"/>
      <c r="E355" s="3"/>
      <c r="F355" s="3"/>
      <c r="G355" s="3"/>
    </row>
    <row r="356" spans="2:7">
      <c r="B356" s="3"/>
      <c r="C356" s="3"/>
      <c r="D356" s="3"/>
      <c r="E356" s="3"/>
      <c r="F356" s="3"/>
      <c r="G356" s="3"/>
    </row>
    <row r="357" spans="2:7">
      <c r="B357" s="3"/>
      <c r="C357" s="3"/>
      <c r="D357" s="3"/>
      <c r="E357" s="3"/>
      <c r="F357" s="3"/>
      <c r="G357" s="3"/>
    </row>
    <row r="358" spans="2:7">
      <c r="B358" s="3"/>
      <c r="C358" s="3"/>
      <c r="D358" s="3"/>
      <c r="E358" s="3"/>
      <c r="F358" s="3"/>
      <c r="G358" s="3"/>
    </row>
    <row r="359" spans="2:7">
      <c r="B359" s="3"/>
      <c r="C359" s="3"/>
      <c r="D359" s="3"/>
      <c r="E359" s="3"/>
      <c r="F359" s="3"/>
      <c r="G359" s="3"/>
    </row>
    <row r="360" spans="2:7">
      <c r="B360" s="3"/>
      <c r="C360" s="3"/>
      <c r="D360" s="3"/>
      <c r="E360" s="3"/>
      <c r="F360" s="3"/>
      <c r="G360" s="3"/>
    </row>
    <row r="361" spans="2:7">
      <c r="B361" s="3"/>
      <c r="C361" s="3"/>
      <c r="D361" s="3"/>
      <c r="E361" s="3"/>
      <c r="F361" s="3"/>
      <c r="G361" s="3"/>
    </row>
    <row r="362" spans="2:7">
      <c r="B362" s="3"/>
      <c r="C362" s="3"/>
      <c r="D362" s="3"/>
      <c r="E362" s="3"/>
      <c r="F362" s="3"/>
      <c r="G362" s="3"/>
    </row>
    <row r="363" spans="2:7">
      <c r="B363" s="3"/>
      <c r="C363" s="3"/>
      <c r="D363" s="3"/>
      <c r="E363" s="3"/>
      <c r="F363" s="3"/>
      <c r="G363" s="3"/>
    </row>
    <row r="364" spans="2:7">
      <c r="B364" s="3"/>
      <c r="C364" s="3"/>
      <c r="D364" s="3"/>
      <c r="E364" s="3"/>
      <c r="F364" s="3"/>
      <c r="G364" s="3"/>
    </row>
    <row r="365" spans="2:7">
      <c r="B365" s="3"/>
      <c r="C365" s="3"/>
      <c r="D365" s="3"/>
      <c r="E365" s="3"/>
      <c r="F365" s="3"/>
      <c r="G365" s="3"/>
    </row>
    <row r="366" spans="2:7">
      <c r="B366" s="3"/>
      <c r="C366" s="3"/>
      <c r="D366" s="3"/>
      <c r="E366" s="3"/>
      <c r="F366" s="3"/>
      <c r="G366" s="3"/>
    </row>
    <row r="367" spans="2:7">
      <c r="B367" s="3"/>
      <c r="C367" s="3"/>
      <c r="D367" s="3"/>
      <c r="E367" s="3"/>
      <c r="F367" s="3"/>
      <c r="G367" s="3"/>
    </row>
    <row r="368" spans="2:7">
      <c r="B368" s="3"/>
      <c r="C368" s="3"/>
      <c r="D368" s="3"/>
      <c r="E368" s="3"/>
      <c r="F368" s="3"/>
      <c r="G368" s="3"/>
    </row>
    <row r="369" spans="2:7">
      <c r="B369" s="3"/>
      <c r="C369" s="3"/>
      <c r="D369" s="3"/>
      <c r="E369" s="3"/>
      <c r="F369" s="3"/>
      <c r="G369" s="3"/>
    </row>
    <row r="370" spans="2:7">
      <c r="B370" s="3"/>
      <c r="C370" s="3"/>
      <c r="D370" s="3"/>
      <c r="E370" s="3"/>
      <c r="F370" s="3"/>
      <c r="G370" s="3"/>
    </row>
    <row r="371" spans="2:7">
      <c r="B371" s="3"/>
      <c r="C371" s="3"/>
      <c r="D371" s="3"/>
      <c r="E371" s="3"/>
      <c r="F371" s="3"/>
      <c r="G371" s="3"/>
    </row>
    <row r="372" spans="2:7">
      <c r="B372" s="3"/>
      <c r="C372" s="3"/>
      <c r="D372" s="3"/>
      <c r="E372" s="3"/>
      <c r="F372" s="3"/>
      <c r="G372" s="3"/>
    </row>
    <row r="373" spans="2:7">
      <c r="B373" s="3"/>
      <c r="C373" s="3"/>
      <c r="D373" s="3"/>
      <c r="E373" s="3"/>
      <c r="F373" s="3"/>
      <c r="G373" s="3"/>
    </row>
    <row r="374" spans="2:7">
      <c r="B374" s="3"/>
      <c r="C374" s="3"/>
      <c r="D374" s="3"/>
      <c r="E374" s="3"/>
      <c r="F374" s="3"/>
      <c r="G374" s="3"/>
    </row>
    <row r="375" spans="2:7">
      <c r="B375" s="3"/>
      <c r="C375" s="3"/>
      <c r="D375" s="3"/>
      <c r="E375" s="3"/>
      <c r="F375" s="3"/>
      <c r="G375" s="3"/>
    </row>
    <row r="376" spans="2:7">
      <c r="B376" s="3"/>
      <c r="C376" s="3"/>
      <c r="D376" s="3"/>
      <c r="E376" s="3"/>
      <c r="F376" s="3"/>
      <c r="G376" s="3"/>
    </row>
    <row r="377" spans="2:7">
      <c r="B377" s="3"/>
      <c r="C377" s="3"/>
      <c r="D377" s="3"/>
      <c r="E377" s="3"/>
      <c r="F377" s="3"/>
      <c r="G377" s="3"/>
    </row>
    <row r="378" spans="2:7">
      <c r="B378" s="3"/>
      <c r="C378" s="3"/>
      <c r="D378" s="3"/>
      <c r="E378" s="3"/>
      <c r="F378" s="3"/>
      <c r="G378" s="3"/>
    </row>
    <row r="379" spans="2:7">
      <c r="B379" s="3"/>
      <c r="C379" s="3"/>
      <c r="D379" s="3"/>
      <c r="E379" s="3"/>
      <c r="F379" s="3"/>
      <c r="G379" s="3"/>
    </row>
    <row r="380" spans="2:7">
      <c r="B380" s="3"/>
      <c r="C380" s="3"/>
      <c r="D380" s="3"/>
      <c r="E380" s="3"/>
      <c r="F380" s="3"/>
      <c r="G380" s="3"/>
    </row>
    <row r="381" spans="2:7">
      <c r="B381" s="3"/>
      <c r="C381" s="3"/>
      <c r="D381" s="3"/>
      <c r="E381" s="3"/>
      <c r="F381" s="3"/>
      <c r="G381" s="3"/>
    </row>
    <row r="382" spans="2:7">
      <c r="B382" s="3"/>
      <c r="C382" s="3"/>
      <c r="D382" s="3"/>
      <c r="E382" s="3"/>
      <c r="F382" s="3"/>
      <c r="G382" s="3"/>
    </row>
    <row r="383" spans="2:7">
      <c r="B383" s="3"/>
      <c r="C383" s="3"/>
      <c r="D383" s="3"/>
      <c r="E383" s="3"/>
      <c r="F383" s="3"/>
      <c r="G383" s="3"/>
    </row>
    <row r="384" spans="2:7">
      <c r="B384" s="3"/>
      <c r="C384" s="3"/>
      <c r="D384" s="3"/>
      <c r="E384" s="3"/>
      <c r="F384" s="3"/>
      <c r="G384" s="3"/>
    </row>
    <row r="385" spans="2:7">
      <c r="B385" s="3"/>
      <c r="C385" s="3"/>
      <c r="D385" s="3"/>
      <c r="E385" s="3"/>
      <c r="F385" s="3"/>
      <c r="G385" s="3"/>
    </row>
    <row r="386" spans="2:7">
      <c r="B386" s="3"/>
      <c r="C386" s="3"/>
      <c r="D386" s="3"/>
      <c r="E386" s="3"/>
      <c r="F386" s="3"/>
      <c r="G386" s="3"/>
    </row>
    <row r="387" spans="2:7">
      <c r="B387" s="3"/>
      <c r="C387" s="3"/>
      <c r="D387" s="3"/>
      <c r="E387" s="3"/>
      <c r="F387" s="3"/>
      <c r="G387" s="3"/>
    </row>
    <row r="388" spans="2:7">
      <c r="B388" s="3"/>
      <c r="C388" s="3"/>
      <c r="D388" s="3"/>
      <c r="E388" s="3"/>
      <c r="F388" s="3"/>
      <c r="G388" s="3"/>
    </row>
    <row r="389" spans="2:7">
      <c r="B389" s="3"/>
      <c r="C389" s="3"/>
      <c r="D389" s="3"/>
      <c r="E389" s="3"/>
      <c r="F389" s="3"/>
      <c r="G389" s="3"/>
    </row>
    <row r="390" spans="2:7">
      <c r="B390" s="3"/>
      <c r="C390" s="3"/>
      <c r="D390" s="3"/>
      <c r="E390" s="3"/>
      <c r="F390" s="3"/>
      <c r="G390" s="3"/>
    </row>
    <row r="391" spans="2:7">
      <c r="B391" s="3"/>
      <c r="C391" s="3"/>
      <c r="D391" s="3"/>
      <c r="E391" s="3"/>
      <c r="F391" s="3"/>
      <c r="G391" s="3"/>
    </row>
    <row r="392" spans="2:7">
      <c r="B392" s="3"/>
      <c r="C392" s="3"/>
      <c r="D392" s="3"/>
      <c r="E392" s="3"/>
      <c r="F392" s="3"/>
      <c r="G392" s="3"/>
    </row>
    <row r="393" spans="2:7">
      <c r="B393" s="3"/>
      <c r="C393" s="3"/>
      <c r="D393" s="3"/>
      <c r="E393" s="3"/>
      <c r="F393" s="3"/>
      <c r="G393" s="3"/>
    </row>
    <row r="394" spans="2:7">
      <c r="B394" s="3"/>
      <c r="C394" s="3"/>
      <c r="D394" s="3"/>
      <c r="E394" s="3"/>
      <c r="F394" s="3"/>
      <c r="G394" s="3"/>
    </row>
    <row r="395" spans="2:7">
      <c r="B395" s="3"/>
      <c r="C395" s="3"/>
      <c r="D395" s="3"/>
      <c r="E395" s="3"/>
      <c r="F395" s="3"/>
      <c r="G395" s="3"/>
    </row>
    <row r="396" spans="2:7">
      <c r="B396" s="3"/>
      <c r="C396" s="3"/>
      <c r="D396" s="3"/>
      <c r="E396" s="3"/>
      <c r="F396" s="3"/>
      <c r="G396" s="3"/>
    </row>
    <row r="397" spans="2:7">
      <c r="B397" s="3"/>
      <c r="C397" s="3"/>
      <c r="D397" s="3"/>
      <c r="E397" s="3"/>
      <c r="F397" s="3"/>
      <c r="G397" s="3"/>
    </row>
    <row r="398" spans="2:7">
      <c r="B398" s="3"/>
      <c r="C398" s="3"/>
      <c r="D398" s="3"/>
      <c r="E398" s="3"/>
      <c r="F398" s="3"/>
      <c r="G398" s="3"/>
    </row>
    <row r="399" spans="2:7">
      <c r="B399" s="3"/>
      <c r="C399" s="3"/>
      <c r="D399" s="3"/>
      <c r="E399" s="3"/>
      <c r="F399" s="3"/>
      <c r="G399" s="3"/>
    </row>
    <row r="400" spans="2:7">
      <c r="B400" s="3"/>
      <c r="C400" s="3"/>
      <c r="D400" s="3"/>
      <c r="E400" s="3"/>
      <c r="F400" s="3"/>
      <c r="G400" s="3"/>
    </row>
    <row r="401" spans="2:7">
      <c r="B401" s="3"/>
      <c r="C401" s="3"/>
      <c r="D401" s="3"/>
      <c r="E401" s="3"/>
      <c r="F401" s="3"/>
      <c r="G401" s="3"/>
    </row>
    <row r="402" spans="2:7">
      <c r="B402" s="3"/>
      <c r="C402" s="3"/>
      <c r="D402" s="3"/>
      <c r="E402" s="3"/>
      <c r="F402" s="3"/>
      <c r="G402" s="3"/>
    </row>
    <row r="403" spans="2:7">
      <c r="B403" s="3"/>
      <c r="C403" s="3"/>
      <c r="D403" s="3"/>
      <c r="E403" s="3"/>
      <c r="F403" s="3"/>
      <c r="G403" s="3"/>
    </row>
    <row r="404" spans="2:7">
      <c r="B404" s="3"/>
      <c r="C404" s="3"/>
      <c r="D404" s="3"/>
      <c r="E404" s="3"/>
      <c r="F404" s="3"/>
      <c r="G404" s="3"/>
    </row>
    <row r="405" spans="2:7">
      <c r="B405" s="3"/>
      <c r="C405" s="3"/>
      <c r="D405" s="3"/>
      <c r="E405" s="3"/>
      <c r="F405" s="3"/>
      <c r="G405" s="3"/>
    </row>
    <row r="406" spans="2:7">
      <c r="B406" s="3"/>
      <c r="C406" s="3"/>
      <c r="D406" s="3"/>
      <c r="E406" s="3"/>
      <c r="F406" s="3"/>
      <c r="G406" s="3"/>
    </row>
    <row r="407" spans="2:7">
      <c r="B407" s="3"/>
      <c r="C407" s="3"/>
      <c r="D407" s="3"/>
      <c r="E407" s="3"/>
      <c r="F407" s="3"/>
      <c r="G407" s="3"/>
    </row>
    <row r="408" spans="2:7">
      <c r="B408" s="3"/>
      <c r="C408" s="3"/>
      <c r="D408" s="3"/>
      <c r="E408" s="3"/>
      <c r="F408" s="3"/>
      <c r="G408" s="3"/>
    </row>
    <row r="409" spans="2:7">
      <c r="B409" s="3"/>
      <c r="C409" s="3"/>
      <c r="D409" s="3"/>
      <c r="E409" s="3"/>
      <c r="F409" s="3"/>
      <c r="G409" s="3"/>
    </row>
    <row r="410" spans="2:7">
      <c r="B410" s="3"/>
      <c r="C410" s="3"/>
      <c r="D410" s="3"/>
      <c r="E410" s="3"/>
      <c r="F410" s="3"/>
      <c r="G410" s="3"/>
    </row>
    <row r="411" spans="2:7">
      <c r="B411" s="3"/>
      <c r="C411" s="3"/>
      <c r="D411" s="3"/>
      <c r="E411" s="3"/>
      <c r="F411" s="3"/>
      <c r="G411" s="3"/>
    </row>
    <row r="412" spans="2:7">
      <c r="B412" s="3"/>
      <c r="C412" s="3"/>
      <c r="D412" s="3"/>
      <c r="E412" s="3"/>
      <c r="F412" s="3"/>
      <c r="G412" s="3"/>
    </row>
    <row r="413" spans="2:7">
      <c r="B413" s="3"/>
      <c r="C413" s="3"/>
      <c r="D413" s="3"/>
      <c r="E413" s="3"/>
      <c r="F413" s="3"/>
      <c r="G413" s="3"/>
    </row>
    <row r="414" spans="2:7">
      <c r="B414" s="3"/>
      <c r="C414" s="3"/>
      <c r="D414" s="3"/>
      <c r="E414" s="3"/>
      <c r="F414" s="3"/>
      <c r="G414" s="3"/>
    </row>
    <row r="415" spans="2:7">
      <c r="B415" s="3"/>
      <c r="C415" s="3"/>
      <c r="D415" s="3"/>
      <c r="E415" s="3"/>
      <c r="F415" s="3"/>
      <c r="G415" s="3"/>
    </row>
    <row r="416" spans="2:7">
      <c r="B416" s="3"/>
      <c r="C416" s="3"/>
      <c r="D416" s="3"/>
      <c r="E416" s="3"/>
      <c r="F416" s="3"/>
      <c r="G416" s="3"/>
    </row>
    <row r="417" spans="2:7">
      <c r="B417" s="3"/>
      <c r="C417" s="3"/>
      <c r="D417" s="3"/>
      <c r="E417" s="3"/>
      <c r="F417" s="3"/>
      <c r="G417" s="3"/>
    </row>
    <row r="418" spans="2:7">
      <c r="B418" s="3"/>
      <c r="C418" s="3"/>
      <c r="D418" s="3"/>
      <c r="E418" s="3"/>
      <c r="F418" s="3"/>
      <c r="G418" s="3"/>
    </row>
    <row r="419" spans="2:7">
      <c r="B419" s="3"/>
      <c r="C419" s="3"/>
      <c r="D419" s="3"/>
      <c r="E419" s="3"/>
      <c r="F419" s="3"/>
      <c r="G419" s="3"/>
    </row>
    <row r="420" spans="2:7">
      <c r="B420" s="3"/>
      <c r="C420" s="3"/>
      <c r="D420" s="3"/>
      <c r="E420" s="3"/>
      <c r="F420" s="3"/>
      <c r="G420" s="3"/>
    </row>
    <row r="421" spans="2:7">
      <c r="B421" s="3"/>
      <c r="C421" s="3"/>
      <c r="D421" s="3"/>
      <c r="E421" s="3"/>
      <c r="F421" s="3"/>
      <c r="G421" s="3"/>
    </row>
    <row r="422" spans="2:7">
      <c r="B422" s="3"/>
      <c r="C422" s="3"/>
      <c r="D422" s="3"/>
      <c r="E422" s="3"/>
      <c r="F422" s="3"/>
      <c r="G422" s="3"/>
    </row>
    <row r="423" spans="2:7">
      <c r="B423" s="3"/>
      <c r="C423" s="3"/>
      <c r="D423" s="3"/>
      <c r="E423" s="3"/>
      <c r="F423" s="3"/>
      <c r="G423" s="3"/>
    </row>
    <row r="424" spans="2:7">
      <c r="B424" s="3"/>
      <c r="C424" s="3"/>
      <c r="D424" s="3"/>
      <c r="E424" s="3"/>
      <c r="F424" s="3"/>
      <c r="G424" s="3"/>
    </row>
    <row r="425" spans="2:7">
      <c r="B425" s="3"/>
      <c r="C425" s="3"/>
      <c r="D425" s="3"/>
      <c r="E425" s="3"/>
      <c r="F425" s="3"/>
      <c r="G425" s="3"/>
    </row>
    <row r="426" spans="2:7">
      <c r="B426" s="3"/>
      <c r="C426" s="3"/>
      <c r="D426" s="3"/>
      <c r="E426" s="3"/>
      <c r="F426" s="3"/>
      <c r="G426" s="3"/>
    </row>
    <row r="427" spans="2:7">
      <c r="B427" s="3"/>
      <c r="C427" s="3"/>
      <c r="D427" s="3"/>
      <c r="E427" s="3"/>
      <c r="F427" s="3"/>
      <c r="G427" s="3"/>
    </row>
    <row r="428" spans="2:7">
      <c r="B428" s="3"/>
      <c r="C428" s="3"/>
      <c r="D428" s="3"/>
      <c r="E428" s="3"/>
      <c r="F428" s="3"/>
      <c r="G428" s="3"/>
    </row>
    <row r="429" spans="2:7">
      <c r="B429" s="3"/>
      <c r="C429" s="3"/>
      <c r="D429" s="3"/>
      <c r="E429" s="3"/>
      <c r="F429" s="3"/>
      <c r="G429" s="3"/>
    </row>
    <row r="430" spans="2:7">
      <c r="B430" s="3"/>
      <c r="C430" s="3"/>
      <c r="D430" s="3"/>
      <c r="E430" s="3"/>
      <c r="F430" s="3"/>
      <c r="G430" s="3"/>
    </row>
    <row r="431" spans="2:7">
      <c r="B431" s="3"/>
      <c r="C431" s="3"/>
      <c r="D431" s="3"/>
      <c r="E431" s="3"/>
      <c r="F431" s="3"/>
      <c r="G431" s="3"/>
    </row>
    <row r="432" spans="2:7">
      <c r="B432" s="3"/>
      <c r="C432" s="3"/>
      <c r="D432" s="3"/>
      <c r="E432" s="3"/>
      <c r="F432" s="3"/>
      <c r="G432" s="3"/>
    </row>
    <row r="433" spans="2:7">
      <c r="B433" s="3"/>
      <c r="C433" s="3"/>
      <c r="D433" s="3"/>
      <c r="E433" s="3"/>
      <c r="F433" s="3"/>
      <c r="G433" s="3"/>
    </row>
    <row r="434" spans="2:7">
      <c r="B434" s="3"/>
      <c r="C434" s="3"/>
      <c r="D434" s="3"/>
      <c r="E434" s="3"/>
      <c r="F434" s="3"/>
      <c r="G434" s="3"/>
    </row>
    <row r="435" spans="2:7">
      <c r="B435" s="3"/>
      <c r="C435" s="3"/>
      <c r="D435" s="3"/>
      <c r="E435" s="3"/>
      <c r="F435" s="3"/>
      <c r="G435" s="3"/>
    </row>
    <row r="436" spans="2:7">
      <c r="B436" s="3"/>
      <c r="C436" s="3"/>
      <c r="D436" s="3"/>
      <c r="E436" s="3"/>
      <c r="F436" s="3"/>
      <c r="G436" s="3"/>
    </row>
    <row r="437" spans="2:7">
      <c r="B437" s="3"/>
      <c r="C437" s="3"/>
      <c r="D437" s="3"/>
      <c r="E437" s="3"/>
      <c r="F437" s="3"/>
      <c r="G437" s="3"/>
    </row>
    <row r="438" spans="2:7">
      <c r="B438" s="3"/>
      <c r="C438" s="3"/>
      <c r="D438" s="3"/>
      <c r="E438" s="3"/>
      <c r="F438" s="3"/>
      <c r="G438" s="3"/>
    </row>
    <row r="439" spans="2:7">
      <c r="B439" s="3"/>
      <c r="C439" s="3"/>
      <c r="D439" s="3"/>
      <c r="E439" s="3"/>
      <c r="F439" s="3"/>
      <c r="G439" s="3"/>
    </row>
    <row r="440" spans="2:7">
      <c r="B440" s="3"/>
      <c r="C440" s="3"/>
      <c r="D440" s="3"/>
      <c r="E440" s="3"/>
      <c r="F440" s="3"/>
      <c r="G440" s="3"/>
    </row>
    <row r="441" spans="2:7">
      <c r="B441" s="3"/>
      <c r="C441" s="3"/>
      <c r="D441" s="3"/>
      <c r="E441" s="3"/>
      <c r="F441" s="3"/>
      <c r="G441" s="3"/>
    </row>
    <row r="442" spans="2:7">
      <c r="B442" s="3"/>
      <c r="C442" s="3"/>
      <c r="D442" s="3"/>
      <c r="E442" s="3"/>
      <c r="F442" s="3"/>
      <c r="G442" s="3"/>
    </row>
    <row r="443" spans="2:7">
      <c r="B443" s="3"/>
      <c r="C443" s="3"/>
      <c r="D443" s="3"/>
      <c r="E443" s="3"/>
      <c r="F443" s="3"/>
      <c r="G443" s="3"/>
    </row>
    <row r="444" spans="2:7">
      <c r="B444" s="3"/>
      <c r="C444" s="3"/>
      <c r="D444" s="3"/>
      <c r="E444" s="3"/>
      <c r="F444" s="3"/>
      <c r="G444" s="3"/>
    </row>
    <row r="445" spans="2:7">
      <c r="B445" s="3"/>
      <c r="C445" s="3"/>
      <c r="D445" s="3"/>
      <c r="E445" s="3"/>
      <c r="F445" s="3"/>
      <c r="G445" s="3"/>
    </row>
    <row r="446" spans="2:7">
      <c r="B446" s="3"/>
      <c r="C446" s="3"/>
      <c r="D446" s="3"/>
      <c r="E446" s="3"/>
      <c r="F446" s="3"/>
      <c r="G446" s="3"/>
    </row>
    <row r="447" spans="2:7">
      <c r="B447" s="3"/>
      <c r="C447" s="3"/>
      <c r="D447" s="3"/>
      <c r="E447" s="3"/>
      <c r="F447" s="3"/>
      <c r="G447" s="3"/>
    </row>
    <row r="448" spans="2:7">
      <c r="B448" s="3"/>
      <c r="C448" s="3"/>
      <c r="D448" s="3"/>
      <c r="E448" s="3"/>
      <c r="F448" s="3"/>
      <c r="G448" s="3"/>
    </row>
    <row r="449" spans="2:7">
      <c r="B449" s="3"/>
      <c r="C449" s="3"/>
      <c r="D449" s="3"/>
      <c r="E449" s="3"/>
      <c r="F449" s="3"/>
      <c r="G449" s="3"/>
    </row>
    <row r="450" spans="2:7">
      <c r="B450" s="3"/>
      <c r="C450" s="3"/>
      <c r="D450" s="3"/>
      <c r="E450" s="3"/>
      <c r="F450" s="3"/>
      <c r="G450" s="3"/>
    </row>
    <row r="451" spans="2:7">
      <c r="B451" s="3"/>
      <c r="C451" s="3"/>
      <c r="D451" s="3"/>
      <c r="E451" s="3"/>
      <c r="F451" s="3"/>
      <c r="G451" s="3"/>
    </row>
    <row r="452" spans="2:7">
      <c r="B452" s="3"/>
      <c r="C452" s="3"/>
      <c r="D452" s="3"/>
      <c r="E452" s="3"/>
      <c r="F452" s="3"/>
      <c r="G452" s="3"/>
    </row>
    <row r="453" spans="2:7">
      <c r="B453" s="3"/>
      <c r="C453" s="3"/>
      <c r="D453" s="3"/>
      <c r="E453" s="3"/>
      <c r="F453" s="3"/>
      <c r="G453" s="3"/>
    </row>
    <row r="454" spans="2:7">
      <c r="B454" s="3"/>
      <c r="C454" s="3"/>
      <c r="D454" s="3"/>
      <c r="E454" s="3"/>
      <c r="F454" s="3"/>
      <c r="G454" s="3"/>
    </row>
    <row r="455" spans="2:7">
      <c r="B455" s="3"/>
      <c r="C455" s="3"/>
      <c r="D455" s="3"/>
      <c r="E455" s="3"/>
      <c r="F455" s="3"/>
      <c r="G455" s="3"/>
    </row>
    <row r="456" spans="2:7">
      <c r="B456" s="3"/>
      <c r="C456" s="3"/>
      <c r="D456" s="3"/>
      <c r="E456" s="3"/>
      <c r="F456" s="3"/>
      <c r="G456" s="3"/>
    </row>
    <row r="457" spans="2:7">
      <c r="B457" s="3"/>
      <c r="C457" s="3"/>
      <c r="D457" s="3"/>
      <c r="E457" s="3"/>
      <c r="F457" s="3"/>
      <c r="G457" s="3"/>
    </row>
    <row r="458" spans="2:7">
      <c r="B458" s="3"/>
      <c r="C458" s="3"/>
      <c r="D458" s="3"/>
      <c r="E458" s="3"/>
      <c r="F458" s="3"/>
      <c r="G458" s="3"/>
    </row>
    <row r="459" spans="2:7">
      <c r="B459" s="3"/>
      <c r="C459" s="3"/>
      <c r="D459" s="3"/>
      <c r="E459" s="3"/>
      <c r="F459" s="3"/>
      <c r="G459" s="3"/>
    </row>
    <row r="460" spans="2:7">
      <c r="B460" s="3"/>
      <c r="C460" s="3"/>
      <c r="D460" s="3"/>
      <c r="E460" s="3"/>
      <c r="F460" s="3"/>
      <c r="G460" s="3"/>
    </row>
    <row r="461" spans="2:7">
      <c r="B461" s="3"/>
      <c r="C461" s="3"/>
      <c r="D461" s="3"/>
      <c r="E461" s="3"/>
      <c r="F461" s="3"/>
      <c r="G461" s="3"/>
    </row>
    <row r="462" spans="2:7">
      <c r="B462" s="3"/>
      <c r="C462" s="3"/>
      <c r="D462" s="3"/>
      <c r="E462" s="3"/>
      <c r="F462" s="3"/>
      <c r="G462" s="3"/>
    </row>
    <row r="463" spans="2:7">
      <c r="B463" s="3"/>
      <c r="C463" s="3"/>
      <c r="D463" s="3"/>
      <c r="E463" s="3"/>
      <c r="F463" s="3"/>
      <c r="G463" s="3"/>
    </row>
    <row r="464" spans="2:7">
      <c r="B464" s="3"/>
      <c r="C464" s="3"/>
      <c r="D464" s="3"/>
      <c r="E464" s="3"/>
      <c r="F464" s="3"/>
      <c r="G464" s="3"/>
    </row>
    <row r="465" spans="2:7">
      <c r="B465" s="3"/>
      <c r="C465" s="3"/>
      <c r="D465" s="3"/>
      <c r="E465" s="3"/>
      <c r="F465" s="3"/>
      <c r="G465" s="3"/>
    </row>
    <row r="466" spans="2:7">
      <c r="B466" s="3"/>
      <c r="C466" s="3"/>
      <c r="D466" s="3"/>
      <c r="E466" s="3"/>
      <c r="F466" s="3"/>
      <c r="G466" s="3"/>
    </row>
    <row r="467" spans="2:7">
      <c r="B467" s="3"/>
      <c r="C467" s="3"/>
      <c r="D467" s="3"/>
      <c r="E467" s="3"/>
      <c r="F467" s="3"/>
      <c r="G467" s="3"/>
    </row>
    <row r="468" spans="2:7">
      <c r="B468" s="3"/>
      <c r="C468" s="3"/>
      <c r="D468" s="3"/>
      <c r="E468" s="3"/>
      <c r="F468" s="3"/>
      <c r="G468" s="3"/>
    </row>
    <row r="469" spans="2:7">
      <c r="B469" s="3"/>
      <c r="C469" s="3"/>
      <c r="D469" s="3"/>
      <c r="E469" s="3"/>
      <c r="F469" s="3"/>
      <c r="G469" s="3"/>
    </row>
    <row r="470" spans="2:7">
      <c r="B470" s="3"/>
      <c r="C470" s="3"/>
      <c r="D470" s="3"/>
      <c r="E470" s="3"/>
      <c r="F470" s="3"/>
      <c r="G470" s="3"/>
    </row>
    <row r="471" spans="2:7">
      <c r="B471" s="3"/>
      <c r="C471" s="3"/>
      <c r="D471" s="3"/>
      <c r="E471" s="3"/>
      <c r="F471" s="3"/>
      <c r="G471" s="3"/>
    </row>
    <row r="472" spans="2:7">
      <c r="B472" s="3"/>
      <c r="C472" s="3"/>
      <c r="D472" s="3"/>
      <c r="E472" s="3"/>
      <c r="F472" s="3"/>
      <c r="G472" s="3"/>
    </row>
    <row r="473" spans="2:7">
      <c r="B473" s="3"/>
      <c r="C473" s="3"/>
      <c r="D473" s="3"/>
      <c r="E473" s="3"/>
      <c r="F473" s="3"/>
      <c r="G473" s="3"/>
    </row>
    <row r="474" spans="2:7">
      <c r="B474" s="3"/>
      <c r="C474" s="3"/>
      <c r="D474" s="3"/>
      <c r="E474" s="3"/>
      <c r="F474" s="3"/>
      <c r="G474" s="3"/>
    </row>
    <row r="475" spans="2:7">
      <c r="B475" s="3"/>
      <c r="C475" s="3"/>
      <c r="D475" s="3"/>
      <c r="E475" s="3"/>
      <c r="F475" s="3"/>
      <c r="G475" s="3"/>
    </row>
    <row r="476" spans="2:7">
      <c r="B476" s="3"/>
      <c r="C476" s="3"/>
      <c r="D476" s="3"/>
      <c r="E476" s="3"/>
      <c r="F476" s="3"/>
      <c r="G476" s="3"/>
    </row>
    <row r="477" spans="2:7">
      <c r="B477" s="3"/>
      <c r="C477" s="3"/>
      <c r="D477" s="3"/>
      <c r="E477" s="3"/>
      <c r="F477" s="3"/>
      <c r="G477" s="3"/>
    </row>
    <row r="478" spans="2:7">
      <c r="B478" s="3"/>
      <c r="C478" s="3"/>
      <c r="D478" s="3"/>
      <c r="E478" s="3"/>
      <c r="F478" s="3"/>
      <c r="G478" s="3"/>
    </row>
    <row r="479" spans="2:7">
      <c r="B479" s="3"/>
      <c r="C479" s="3"/>
      <c r="D479" s="3"/>
      <c r="E479" s="3"/>
      <c r="F479" s="3"/>
      <c r="G479" s="3"/>
    </row>
    <row r="480" spans="2:7">
      <c r="B480" s="3"/>
      <c r="C480" s="3"/>
      <c r="D480" s="3"/>
      <c r="E480" s="3"/>
      <c r="F480" s="3"/>
      <c r="G480" s="3"/>
    </row>
    <row r="481" spans="2:7">
      <c r="B481" s="3"/>
      <c r="C481" s="3"/>
      <c r="D481" s="3"/>
      <c r="E481" s="3"/>
      <c r="F481" s="3"/>
      <c r="G481" s="3"/>
    </row>
    <row r="482" spans="2:7">
      <c r="B482" s="3"/>
      <c r="C482" s="3"/>
      <c r="D482" s="3"/>
      <c r="E482" s="3"/>
      <c r="F482" s="3"/>
      <c r="G482" s="3"/>
    </row>
    <row r="483" spans="2:7">
      <c r="B483" s="3"/>
      <c r="C483" s="3"/>
      <c r="D483" s="3"/>
      <c r="E483" s="3"/>
      <c r="F483" s="3"/>
      <c r="G483" s="3"/>
    </row>
    <row r="484" spans="2:7">
      <c r="B484" s="3"/>
      <c r="C484" s="3"/>
      <c r="D484" s="3"/>
      <c r="E484" s="3"/>
      <c r="F484" s="3"/>
      <c r="G484" s="3"/>
    </row>
    <row r="485" spans="2:7">
      <c r="B485" s="3"/>
      <c r="C485" s="3"/>
      <c r="D485" s="3"/>
      <c r="E485" s="3"/>
      <c r="F485" s="3"/>
      <c r="G485" s="3"/>
    </row>
    <row r="486" spans="2:7">
      <c r="B486" s="3"/>
      <c r="C486" s="3"/>
      <c r="D486" s="3"/>
      <c r="E486" s="3"/>
      <c r="F486" s="3"/>
      <c r="G486" s="3"/>
    </row>
    <row r="487" spans="2:7">
      <c r="B487" s="3"/>
      <c r="C487" s="3"/>
      <c r="D487" s="3"/>
      <c r="E487" s="3"/>
      <c r="F487" s="3"/>
      <c r="G487" s="3"/>
    </row>
    <row r="488" spans="2:7">
      <c r="B488" s="3"/>
      <c r="C488" s="3"/>
      <c r="D488" s="3"/>
      <c r="E488" s="3"/>
      <c r="F488" s="3"/>
      <c r="G488" s="3"/>
    </row>
    <row r="489" spans="2:7">
      <c r="B489" s="3"/>
      <c r="C489" s="3"/>
      <c r="D489" s="3"/>
      <c r="E489" s="3"/>
      <c r="F489" s="3"/>
      <c r="G489" s="3"/>
    </row>
    <row r="490" spans="2:7">
      <c r="B490" s="3"/>
      <c r="C490" s="3"/>
      <c r="D490" s="3"/>
      <c r="E490" s="3"/>
      <c r="F490" s="3"/>
      <c r="G490" s="3"/>
    </row>
    <row r="491" spans="2:7">
      <c r="B491" s="3"/>
      <c r="C491" s="3"/>
      <c r="D491" s="3"/>
      <c r="E491" s="3"/>
      <c r="F491" s="3"/>
      <c r="G491" s="3"/>
    </row>
    <row r="492" spans="2:7">
      <c r="B492" s="3"/>
      <c r="C492" s="3"/>
      <c r="D492" s="3"/>
      <c r="E492" s="3"/>
      <c r="F492" s="3"/>
      <c r="G492" s="3"/>
    </row>
    <row r="493" spans="2:7">
      <c r="B493" s="3"/>
      <c r="C493" s="3"/>
      <c r="D493" s="3"/>
      <c r="E493" s="3"/>
      <c r="F493" s="3"/>
      <c r="G493" s="3"/>
    </row>
    <row r="494" spans="2:7">
      <c r="B494" s="3"/>
      <c r="C494" s="3"/>
      <c r="D494" s="3"/>
      <c r="E494" s="3"/>
      <c r="F494" s="3"/>
      <c r="G494" s="3"/>
    </row>
    <row r="495" spans="2:7">
      <c r="B495" s="3"/>
      <c r="C495" s="3"/>
      <c r="D495" s="3"/>
      <c r="E495" s="3"/>
      <c r="F495" s="3"/>
      <c r="G495" s="3"/>
    </row>
    <row r="496" spans="2:7">
      <c r="B496" s="3"/>
      <c r="C496" s="3"/>
      <c r="D496" s="3"/>
      <c r="E496" s="3"/>
      <c r="F496" s="3"/>
      <c r="G496" s="3"/>
    </row>
    <row r="497" spans="2:7">
      <c r="B497" s="3"/>
      <c r="C497" s="3"/>
      <c r="D497" s="3"/>
      <c r="E497" s="3"/>
      <c r="F497" s="3"/>
      <c r="G497" s="3"/>
    </row>
    <row r="498" spans="2:7">
      <c r="B498" s="3"/>
      <c r="C498" s="3"/>
      <c r="D498" s="3"/>
      <c r="E498" s="3"/>
      <c r="F498" s="3"/>
      <c r="G498" s="3"/>
    </row>
    <row r="499" spans="2:7">
      <c r="B499" s="3"/>
      <c r="C499" s="3"/>
      <c r="D499" s="3"/>
      <c r="E499" s="3"/>
      <c r="F499" s="3"/>
      <c r="G499" s="3"/>
    </row>
    <row r="500" spans="2:7">
      <c r="B500" s="3"/>
      <c r="C500" s="3"/>
      <c r="D500" s="3"/>
      <c r="E500" s="3"/>
      <c r="F500" s="3"/>
      <c r="G500" s="3"/>
    </row>
    <row r="501" spans="2:7">
      <c r="B501" s="3"/>
      <c r="C501" s="3"/>
      <c r="D501" s="3"/>
      <c r="E501" s="3"/>
      <c r="F501" s="3"/>
      <c r="G501" s="3"/>
    </row>
    <row r="502" spans="2:7">
      <c r="B502" s="3"/>
      <c r="C502" s="3"/>
      <c r="D502" s="3"/>
      <c r="E502" s="3"/>
      <c r="F502" s="3"/>
      <c r="G502" s="3"/>
    </row>
    <row r="503" spans="2:7">
      <c r="B503" s="3"/>
      <c r="C503" s="3"/>
      <c r="D503" s="3"/>
      <c r="E503" s="3"/>
      <c r="F503" s="3"/>
      <c r="G503" s="3"/>
    </row>
    <row r="504" spans="2:7">
      <c r="B504" s="3"/>
      <c r="C504" s="3"/>
      <c r="D504" s="3"/>
      <c r="E504" s="3"/>
      <c r="F504" s="3"/>
      <c r="G504" s="3"/>
    </row>
    <row r="505" spans="2:7">
      <c r="B505" s="3"/>
      <c r="C505" s="3"/>
      <c r="D505" s="3"/>
      <c r="E505" s="3"/>
      <c r="F505" s="3"/>
      <c r="G505" s="3"/>
    </row>
    <row r="506" spans="2:7">
      <c r="B506" s="3"/>
      <c r="C506" s="3"/>
      <c r="D506" s="3"/>
      <c r="E506" s="3"/>
      <c r="F506" s="3"/>
      <c r="G506" s="3"/>
    </row>
    <row r="507" spans="2:7">
      <c r="B507" s="3"/>
      <c r="C507" s="3"/>
      <c r="D507" s="3"/>
      <c r="E507" s="3"/>
      <c r="F507" s="3"/>
      <c r="G507" s="3"/>
    </row>
    <row r="508" spans="2:7">
      <c r="B508" s="3"/>
      <c r="C508" s="3"/>
      <c r="D508" s="3"/>
      <c r="E508" s="3"/>
      <c r="F508" s="3"/>
      <c r="G508" s="3"/>
    </row>
    <row r="509" spans="2:7">
      <c r="B509" s="3"/>
      <c r="C509" s="3"/>
      <c r="D509" s="3"/>
      <c r="E509" s="3"/>
      <c r="F509" s="3"/>
      <c r="G509" s="3"/>
    </row>
    <row r="510" spans="2:7">
      <c r="B510" s="3"/>
      <c r="C510" s="3"/>
      <c r="D510" s="3"/>
      <c r="E510" s="3"/>
      <c r="F510" s="3"/>
      <c r="G510" s="3"/>
    </row>
    <row r="511" spans="2:7">
      <c r="B511" s="3"/>
      <c r="C511" s="3"/>
      <c r="D511" s="3"/>
      <c r="E511" s="3"/>
      <c r="F511" s="3"/>
      <c r="G511" s="3"/>
    </row>
    <row r="512" spans="2:7">
      <c r="B512" s="3"/>
      <c r="C512" s="3"/>
      <c r="D512" s="3"/>
      <c r="E512" s="3"/>
      <c r="F512" s="3"/>
      <c r="G512" s="3"/>
    </row>
    <row r="513" spans="2:7">
      <c r="B513" s="3"/>
      <c r="C513" s="3"/>
      <c r="D513" s="3"/>
      <c r="E513" s="3"/>
      <c r="F513" s="3"/>
      <c r="G513" s="3"/>
    </row>
    <row r="514" spans="2:7">
      <c r="B514" s="3"/>
      <c r="C514" s="3"/>
      <c r="D514" s="3"/>
      <c r="E514" s="3"/>
      <c r="F514" s="3"/>
      <c r="G514" s="3"/>
    </row>
    <row r="515" spans="2:7">
      <c r="B515" s="3"/>
      <c r="C515" s="3"/>
      <c r="D515" s="3"/>
      <c r="E515" s="3"/>
      <c r="F515" s="3"/>
      <c r="G515" s="3"/>
    </row>
    <row r="516" spans="2:7">
      <c r="B516" s="3"/>
      <c r="C516" s="3"/>
      <c r="D516" s="3"/>
      <c r="E516" s="3"/>
      <c r="F516" s="3"/>
      <c r="G516" s="3"/>
    </row>
    <row r="517" spans="2:7">
      <c r="B517" s="3"/>
      <c r="C517" s="3"/>
      <c r="D517" s="3"/>
      <c r="E517" s="3"/>
      <c r="F517" s="3"/>
      <c r="G517" s="3"/>
    </row>
    <row r="518" spans="2:7">
      <c r="B518" s="3"/>
      <c r="C518" s="3"/>
      <c r="D518" s="3"/>
      <c r="E518" s="3"/>
      <c r="F518" s="3"/>
      <c r="G518" s="3"/>
    </row>
    <row r="519" spans="2:7">
      <c r="B519" s="3"/>
      <c r="C519" s="3"/>
      <c r="D519" s="3"/>
      <c r="E519" s="3"/>
      <c r="F519" s="3"/>
      <c r="G519" s="3"/>
    </row>
    <row r="520" spans="2:7">
      <c r="B520" s="3"/>
      <c r="C520" s="3"/>
      <c r="D520" s="3"/>
      <c r="E520" s="3"/>
      <c r="F520" s="3"/>
      <c r="G520" s="3"/>
    </row>
    <row r="521" spans="2:7">
      <c r="B521" s="3"/>
      <c r="C521" s="3"/>
      <c r="D521" s="3"/>
      <c r="E521" s="3"/>
      <c r="F521" s="3"/>
      <c r="G521" s="3"/>
    </row>
    <row r="522" spans="2:7">
      <c r="B522" s="3"/>
      <c r="C522" s="3"/>
      <c r="D522" s="3"/>
      <c r="E522" s="3"/>
      <c r="F522" s="3"/>
      <c r="G522" s="3"/>
    </row>
    <row r="523" spans="2:7">
      <c r="B523" s="3"/>
      <c r="C523" s="3"/>
      <c r="D523" s="3"/>
      <c r="E523" s="3"/>
      <c r="F523" s="3"/>
      <c r="G523" s="3"/>
    </row>
    <row r="524" spans="2:7">
      <c r="B524" s="3"/>
      <c r="C524" s="3"/>
      <c r="D524" s="3"/>
      <c r="E524" s="3"/>
      <c r="F524" s="3"/>
      <c r="G524" s="3"/>
    </row>
    <row r="525" spans="2:7">
      <c r="B525" s="3"/>
      <c r="C525" s="3"/>
      <c r="D525" s="3"/>
      <c r="E525" s="3"/>
      <c r="F525" s="3"/>
      <c r="G525" s="3"/>
    </row>
    <row r="526" spans="2:7">
      <c r="B526" s="3"/>
      <c r="C526" s="3"/>
      <c r="D526" s="3"/>
      <c r="E526" s="3"/>
      <c r="F526" s="3"/>
      <c r="G526" s="3"/>
    </row>
    <row r="527" spans="2:7">
      <c r="B527" s="3"/>
      <c r="C527" s="3"/>
      <c r="D527" s="3"/>
      <c r="E527" s="3"/>
      <c r="F527" s="3"/>
      <c r="G527" s="3"/>
    </row>
    <row r="528" spans="2:7">
      <c r="B528" s="3"/>
      <c r="C528" s="3"/>
      <c r="D528" s="3"/>
      <c r="E528" s="3"/>
      <c r="F528" s="3"/>
      <c r="G528" s="3"/>
    </row>
    <row r="529" spans="2:7">
      <c r="B529" s="3"/>
      <c r="C529" s="3"/>
      <c r="D529" s="3"/>
      <c r="E529" s="3"/>
      <c r="F529" s="3"/>
      <c r="G529" s="3"/>
    </row>
    <row r="530" spans="2:7">
      <c r="B530" s="3"/>
      <c r="C530" s="3"/>
      <c r="D530" s="3"/>
      <c r="E530" s="3"/>
      <c r="F530" s="3"/>
      <c r="G530" s="3"/>
    </row>
    <row r="531" spans="2:7">
      <c r="B531" s="3"/>
      <c r="C531" s="3"/>
      <c r="D531" s="3"/>
      <c r="E531" s="3"/>
      <c r="F531" s="3"/>
      <c r="G531" s="3"/>
    </row>
    <row r="532" spans="2:7">
      <c r="B532" s="3"/>
      <c r="C532" s="3"/>
      <c r="D532" s="3"/>
      <c r="E532" s="3"/>
      <c r="F532" s="3"/>
      <c r="G532" s="3"/>
    </row>
    <row r="533" spans="2:7">
      <c r="B533" s="3"/>
      <c r="C533" s="3"/>
      <c r="D533" s="3"/>
      <c r="E533" s="3"/>
      <c r="F533" s="3"/>
      <c r="G533" s="3"/>
    </row>
    <row r="534" spans="2:7">
      <c r="B534" s="3"/>
      <c r="C534" s="3"/>
      <c r="D534" s="3"/>
      <c r="E534" s="3"/>
      <c r="F534" s="3"/>
      <c r="G534" s="3"/>
    </row>
    <row r="535" spans="2:7">
      <c r="B535" s="3"/>
      <c r="C535" s="3"/>
      <c r="D535" s="3"/>
      <c r="E535" s="3"/>
      <c r="F535" s="3"/>
      <c r="G535" s="3"/>
    </row>
    <row r="536" spans="2:7">
      <c r="B536" s="3"/>
      <c r="C536" s="3"/>
      <c r="D536" s="3"/>
      <c r="E536" s="3"/>
      <c r="F536" s="3"/>
      <c r="G536" s="3"/>
    </row>
    <row r="537" spans="2:7">
      <c r="B537" s="3"/>
      <c r="C537" s="3"/>
      <c r="D537" s="3"/>
      <c r="E537" s="3"/>
      <c r="F537" s="3"/>
      <c r="G537" s="3"/>
    </row>
    <row r="538" spans="2:7">
      <c r="B538" s="3"/>
      <c r="C538" s="3"/>
      <c r="D538" s="3"/>
      <c r="E538" s="3"/>
      <c r="F538" s="3"/>
      <c r="G538" s="3"/>
    </row>
    <row r="539" spans="2:7">
      <c r="B539" s="3"/>
      <c r="C539" s="3"/>
      <c r="D539" s="3"/>
      <c r="E539" s="3"/>
      <c r="F539" s="3"/>
      <c r="G539" s="3"/>
    </row>
    <row r="540" spans="2:7">
      <c r="B540" s="3"/>
      <c r="C540" s="3"/>
      <c r="D540" s="3"/>
      <c r="E540" s="3"/>
      <c r="F540" s="3"/>
      <c r="G540" s="3"/>
    </row>
    <row r="541" spans="2:7">
      <c r="B541" s="3"/>
      <c r="C541" s="3"/>
      <c r="D541" s="3"/>
      <c r="E541" s="3"/>
      <c r="F541" s="3"/>
      <c r="G541" s="3"/>
    </row>
    <row r="542" spans="2:7">
      <c r="B542" s="3"/>
      <c r="C542" s="3"/>
      <c r="D542" s="3"/>
      <c r="E542" s="3"/>
      <c r="F542" s="3"/>
      <c r="G542" s="3"/>
    </row>
    <row r="543" spans="2:7">
      <c r="B543" s="3"/>
      <c r="C543" s="3"/>
      <c r="D543" s="3"/>
      <c r="E543" s="3"/>
      <c r="F543" s="3"/>
      <c r="G543" s="3"/>
    </row>
    <row r="544" spans="2:7">
      <c r="B544" s="3"/>
      <c r="C544" s="3"/>
      <c r="D544" s="3"/>
      <c r="E544" s="3"/>
      <c r="F544" s="3"/>
      <c r="G544" s="3"/>
    </row>
    <row r="545" spans="2:7">
      <c r="B545" s="3"/>
      <c r="C545" s="3"/>
      <c r="D545" s="3"/>
      <c r="E545" s="3"/>
      <c r="F545" s="3"/>
      <c r="G545" s="3"/>
    </row>
    <row r="546" spans="2:7">
      <c r="B546" s="3"/>
      <c r="C546" s="3"/>
      <c r="D546" s="3"/>
      <c r="E546" s="3"/>
      <c r="F546" s="3"/>
      <c r="G546" s="3"/>
    </row>
    <row r="547" spans="2:7">
      <c r="B547" s="3"/>
      <c r="C547" s="3"/>
      <c r="D547" s="3"/>
      <c r="E547" s="3"/>
      <c r="F547" s="3"/>
      <c r="G547" s="3"/>
    </row>
    <row r="548" spans="2:7">
      <c r="B548" s="3"/>
      <c r="C548" s="3"/>
      <c r="D548" s="3"/>
      <c r="E548" s="3"/>
      <c r="F548" s="3"/>
      <c r="G548" s="3"/>
    </row>
    <row r="549" spans="2:7">
      <c r="B549" s="3"/>
      <c r="C549" s="3"/>
      <c r="D549" s="3"/>
      <c r="E549" s="3"/>
      <c r="F549" s="3"/>
      <c r="G549" s="3"/>
    </row>
    <row r="550" spans="2:7">
      <c r="B550" s="3"/>
      <c r="C550" s="3"/>
      <c r="D550" s="3"/>
      <c r="E550" s="3"/>
      <c r="F550" s="3"/>
      <c r="G550" s="3"/>
    </row>
    <row r="551" spans="2:7">
      <c r="B551" s="3"/>
      <c r="C551" s="3"/>
      <c r="D551" s="3"/>
      <c r="E551" s="3"/>
      <c r="F551" s="3"/>
      <c r="G551" s="3"/>
    </row>
    <row r="552" spans="2:7">
      <c r="B552" s="3"/>
      <c r="C552" s="3"/>
      <c r="D552" s="3"/>
      <c r="E552" s="3"/>
      <c r="F552" s="3"/>
      <c r="G552" s="3"/>
    </row>
    <row r="553" spans="2:7">
      <c r="B553" s="3"/>
      <c r="C553" s="3"/>
      <c r="D553" s="3"/>
      <c r="E553" s="3"/>
      <c r="F553" s="3"/>
      <c r="G553" s="3"/>
    </row>
    <row r="554" spans="2:7">
      <c r="B554" s="3"/>
      <c r="C554" s="3"/>
      <c r="D554" s="3"/>
      <c r="E554" s="3"/>
      <c r="F554" s="3"/>
      <c r="G554" s="3"/>
    </row>
    <row r="555" spans="2:7">
      <c r="B555" s="3"/>
      <c r="C555" s="3"/>
      <c r="D555" s="3"/>
      <c r="E555" s="3"/>
      <c r="F555" s="3"/>
      <c r="G555" s="3"/>
    </row>
    <row r="556" spans="2:7">
      <c r="B556" s="3"/>
      <c r="C556" s="3"/>
      <c r="D556" s="3"/>
      <c r="E556" s="3"/>
      <c r="F556" s="3"/>
      <c r="G556" s="3"/>
    </row>
    <row r="557" spans="2:7">
      <c r="B557" s="3"/>
      <c r="C557" s="3"/>
      <c r="D557" s="3"/>
      <c r="E557" s="3"/>
      <c r="F557" s="3"/>
      <c r="G557" s="3"/>
    </row>
    <row r="558" spans="2:7">
      <c r="B558" s="3"/>
      <c r="C558" s="3"/>
      <c r="D558" s="3"/>
      <c r="E558" s="3"/>
      <c r="F558" s="3"/>
      <c r="G558" s="3"/>
    </row>
    <row r="559" spans="2:7">
      <c r="B559" s="3"/>
      <c r="C559" s="3"/>
      <c r="D559" s="3"/>
      <c r="E559" s="3"/>
      <c r="F559" s="3"/>
      <c r="G559" s="3"/>
    </row>
    <row r="560" spans="2:7">
      <c r="B560" s="3"/>
      <c r="C560" s="3"/>
      <c r="D560" s="3"/>
      <c r="E560" s="3"/>
      <c r="F560" s="3"/>
      <c r="G560" s="3"/>
    </row>
    <row r="561" spans="2:7">
      <c r="B561" s="3"/>
      <c r="C561" s="3"/>
      <c r="D561" s="3"/>
      <c r="E561" s="3"/>
      <c r="F561" s="3"/>
      <c r="G561" s="3"/>
    </row>
    <row r="562" spans="2:7">
      <c r="B562" s="3"/>
      <c r="C562" s="3"/>
      <c r="D562" s="3"/>
      <c r="E562" s="3"/>
      <c r="F562" s="3"/>
      <c r="G562" s="3"/>
    </row>
    <row r="563" spans="2:7">
      <c r="B563" s="3"/>
      <c r="C563" s="3"/>
      <c r="D563" s="3"/>
      <c r="E563" s="3"/>
      <c r="F563" s="3"/>
      <c r="G563" s="3"/>
    </row>
    <row r="564" spans="2:7">
      <c r="B564" s="3"/>
      <c r="C564" s="3"/>
      <c r="D564" s="3"/>
      <c r="E564" s="3"/>
      <c r="F564" s="3"/>
      <c r="G564" s="3"/>
    </row>
    <row r="565" spans="2:7">
      <c r="B565" s="3"/>
      <c r="C565" s="3"/>
      <c r="D565" s="3"/>
      <c r="E565" s="3"/>
      <c r="F565" s="3"/>
      <c r="G565" s="3"/>
    </row>
    <row r="566" spans="2:7">
      <c r="B566" s="3"/>
      <c r="C566" s="3"/>
      <c r="D566" s="3"/>
      <c r="E566" s="3"/>
      <c r="F566" s="3"/>
      <c r="G566" s="3"/>
    </row>
    <row r="567" spans="2:7">
      <c r="B567" s="3"/>
      <c r="C567" s="3"/>
      <c r="D567" s="3"/>
      <c r="E567" s="3"/>
      <c r="F567" s="3"/>
      <c r="G567" s="3"/>
    </row>
    <row r="568" spans="2:7">
      <c r="B568" s="3"/>
      <c r="C568" s="3"/>
      <c r="D568" s="3"/>
      <c r="E568" s="3"/>
      <c r="F568" s="3"/>
      <c r="G568" s="3"/>
    </row>
    <row r="569" spans="2:7">
      <c r="B569" s="3"/>
      <c r="C569" s="3"/>
      <c r="D569" s="3"/>
      <c r="E569" s="3"/>
      <c r="F569" s="3"/>
      <c r="G569" s="3"/>
    </row>
    <row r="570" spans="2:7">
      <c r="B570" s="3"/>
      <c r="C570" s="3"/>
      <c r="D570" s="3"/>
      <c r="E570" s="3"/>
      <c r="F570" s="3"/>
      <c r="G570" s="3"/>
    </row>
    <row r="571" spans="2:7">
      <c r="B571" s="3"/>
      <c r="C571" s="3"/>
      <c r="D571" s="3"/>
      <c r="E571" s="3"/>
      <c r="F571" s="3"/>
      <c r="G571" s="3"/>
    </row>
    <row r="572" spans="2:7">
      <c r="B572" s="3"/>
      <c r="C572" s="3"/>
      <c r="D572" s="3"/>
      <c r="E572" s="3"/>
      <c r="F572" s="3"/>
      <c r="G572" s="3"/>
    </row>
    <row r="573" spans="2:7">
      <c r="B573" s="3"/>
      <c r="C573" s="3"/>
      <c r="D573" s="3"/>
      <c r="E573" s="3"/>
      <c r="F573" s="3"/>
      <c r="G573" s="3"/>
    </row>
    <row r="574" spans="2:7">
      <c r="B574" s="3"/>
      <c r="C574" s="3"/>
      <c r="D574" s="3"/>
      <c r="E574" s="3"/>
      <c r="F574" s="3"/>
      <c r="G574" s="3"/>
    </row>
    <row r="575" spans="2:7">
      <c r="B575" s="3"/>
      <c r="C575" s="3"/>
      <c r="D575" s="3"/>
      <c r="E575" s="3"/>
      <c r="F575" s="3"/>
      <c r="G575" s="3"/>
    </row>
    <row r="576" spans="2:7">
      <c r="B576" s="3"/>
      <c r="C576" s="3"/>
      <c r="D576" s="3"/>
      <c r="E576" s="3"/>
      <c r="F576" s="3"/>
      <c r="G576" s="3"/>
    </row>
    <row r="577" spans="2:7">
      <c r="B577" s="3"/>
      <c r="C577" s="3"/>
      <c r="D577" s="3"/>
      <c r="E577" s="3"/>
      <c r="F577" s="3"/>
      <c r="G577" s="3"/>
    </row>
    <row r="578" spans="2:7">
      <c r="B578" s="3"/>
      <c r="C578" s="3"/>
      <c r="D578" s="3"/>
      <c r="E578" s="3"/>
      <c r="F578" s="3"/>
      <c r="G578" s="3"/>
    </row>
    <row r="579" spans="2:7">
      <c r="B579" s="3"/>
      <c r="C579" s="3"/>
      <c r="D579" s="3"/>
      <c r="E579" s="3"/>
      <c r="F579" s="3"/>
      <c r="G579" s="3"/>
    </row>
    <row r="580" spans="2:7">
      <c r="B580" s="3"/>
      <c r="C580" s="3"/>
      <c r="D580" s="3"/>
      <c r="E580" s="3"/>
      <c r="F580" s="3"/>
      <c r="G580" s="3"/>
    </row>
    <row r="581" spans="2:7">
      <c r="B581" s="3"/>
      <c r="C581" s="3"/>
      <c r="D581" s="3"/>
      <c r="E581" s="3"/>
      <c r="F581" s="3"/>
      <c r="G581" s="3"/>
    </row>
    <row r="582" spans="2:7">
      <c r="B582" s="3"/>
      <c r="C582" s="3"/>
      <c r="D582" s="3"/>
      <c r="E582" s="3"/>
      <c r="F582" s="3"/>
      <c r="G582" s="3"/>
    </row>
    <row r="583" spans="2:7">
      <c r="B583" s="3"/>
      <c r="C583" s="3"/>
      <c r="D583" s="3"/>
      <c r="E583" s="3"/>
      <c r="F583" s="3"/>
      <c r="G583" s="3"/>
    </row>
    <row r="584" spans="2:7">
      <c r="B584" s="3"/>
      <c r="C584" s="3"/>
      <c r="D584" s="3"/>
      <c r="E584" s="3"/>
      <c r="F584" s="3"/>
      <c r="G584" s="3"/>
    </row>
    <row r="585" spans="2:7">
      <c r="B585" s="3"/>
      <c r="C585" s="3"/>
      <c r="D585" s="3"/>
      <c r="E585" s="3"/>
      <c r="F585" s="3"/>
      <c r="G585" s="3"/>
    </row>
    <row r="586" spans="2:7">
      <c r="B586" s="3"/>
      <c r="C586" s="3"/>
      <c r="D586" s="3"/>
      <c r="E586" s="3"/>
      <c r="F586" s="3"/>
      <c r="G586" s="3"/>
    </row>
    <row r="587" spans="2:7">
      <c r="B587" s="3"/>
      <c r="C587" s="3"/>
      <c r="D587" s="3"/>
      <c r="E587" s="3"/>
      <c r="F587" s="3"/>
      <c r="G587" s="3"/>
    </row>
    <row r="588" spans="2:7">
      <c r="B588" s="3"/>
      <c r="C588" s="3"/>
      <c r="D588" s="3"/>
      <c r="E588" s="3"/>
      <c r="F588" s="3"/>
      <c r="G588" s="3"/>
    </row>
    <row r="589" spans="2:7">
      <c r="B589" s="3"/>
      <c r="C589" s="3"/>
      <c r="D589" s="3"/>
      <c r="E589" s="3"/>
      <c r="F589" s="3"/>
      <c r="G589" s="3"/>
    </row>
    <row r="590" spans="2:7">
      <c r="B590" s="3"/>
      <c r="C590" s="3"/>
      <c r="D590" s="3"/>
      <c r="E590" s="3"/>
      <c r="F590" s="3"/>
      <c r="G590" s="3"/>
    </row>
    <row r="591" spans="2:7">
      <c r="B591" s="3"/>
      <c r="C591" s="3"/>
      <c r="D591" s="3"/>
      <c r="E591" s="3"/>
      <c r="F591" s="3"/>
      <c r="G591" s="3"/>
    </row>
    <row r="592" spans="2:7">
      <c r="B592" s="3"/>
      <c r="C592" s="3"/>
      <c r="D592" s="3"/>
      <c r="E592" s="3"/>
      <c r="F592" s="3"/>
      <c r="G592" s="3"/>
    </row>
    <row r="593" spans="2:7">
      <c r="B593" s="3"/>
      <c r="C593" s="3"/>
      <c r="D593" s="3"/>
      <c r="E593" s="3"/>
      <c r="F593" s="3"/>
      <c r="G593" s="3"/>
    </row>
    <row r="594" spans="2:7">
      <c r="B594" s="3"/>
      <c r="C594" s="3"/>
      <c r="D594" s="3"/>
      <c r="E594" s="3"/>
      <c r="F594" s="3"/>
      <c r="G594" s="3"/>
    </row>
    <row r="595" spans="2:7">
      <c r="B595" s="3"/>
      <c r="C595" s="3"/>
      <c r="D595" s="3"/>
      <c r="E595" s="3"/>
      <c r="F595" s="3"/>
      <c r="G595" s="3"/>
    </row>
    <row r="596" spans="2:7">
      <c r="B596" s="3"/>
      <c r="C596" s="3"/>
      <c r="D596" s="3"/>
      <c r="E596" s="3"/>
      <c r="F596" s="3"/>
      <c r="G596" s="3"/>
    </row>
    <row r="597" spans="2:7">
      <c r="B597" s="3"/>
      <c r="C597" s="3"/>
      <c r="D597" s="3"/>
      <c r="E597" s="3"/>
      <c r="F597" s="3"/>
      <c r="G597" s="3"/>
    </row>
    <row r="598" spans="2:7">
      <c r="B598" s="3"/>
      <c r="C598" s="3"/>
      <c r="D598" s="3"/>
      <c r="E598" s="3"/>
      <c r="F598" s="3"/>
      <c r="G598" s="3"/>
    </row>
    <row r="599" spans="2:7">
      <c r="B599" s="3"/>
      <c r="C599" s="3"/>
      <c r="D599" s="3"/>
      <c r="E599" s="3"/>
      <c r="F599" s="3"/>
      <c r="G599" s="3"/>
    </row>
    <row r="600" spans="2:7">
      <c r="B600" s="3"/>
      <c r="C600" s="3"/>
      <c r="D600" s="3"/>
      <c r="E600" s="3"/>
      <c r="F600" s="3"/>
      <c r="G600" s="3"/>
    </row>
    <row r="601" spans="2:7">
      <c r="B601" s="3"/>
      <c r="C601" s="3"/>
      <c r="D601" s="3"/>
      <c r="E601" s="3"/>
      <c r="F601" s="3"/>
      <c r="G601" s="3"/>
    </row>
    <row r="602" spans="2:7">
      <c r="B602" s="3"/>
      <c r="C602" s="3"/>
      <c r="D602" s="3"/>
      <c r="E602" s="3"/>
      <c r="F602" s="3"/>
      <c r="G602" s="3"/>
    </row>
    <row r="603" spans="2:7">
      <c r="B603" s="3"/>
      <c r="C603" s="3"/>
      <c r="D603" s="3"/>
      <c r="E603" s="3"/>
      <c r="F603" s="3"/>
      <c r="G603" s="3"/>
    </row>
    <row r="604" spans="2:7">
      <c r="B604" s="3"/>
      <c r="C604" s="3"/>
      <c r="D604" s="3"/>
      <c r="E604" s="3"/>
      <c r="F604" s="3"/>
      <c r="G604" s="3"/>
    </row>
    <row r="605" spans="2:7">
      <c r="B605" s="3"/>
      <c r="C605" s="3"/>
      <c r="D605" s="3"/>
      <c r="E605" s="3"/>
      <c r="F605" s="3"/>
      <c r="G605" s="3"/>
    </row>
    <row r="606" spans="2:7">
      <c r="B606" s="3"/>
      <c r="C606" s="3"/>
      <c r="D606" s="3"/>
      <c r="E606" s="3"/>
      <c r="F606" s="3"/>
      <c r="G606" s="3"/>
    </row>
    <row r="607" spans="2:7">
      <c r="B607" s="3"/>
      <c r="C607" s="3"/>
      <c r="D607" s="3"/>
      <c r="E607" s="3"/>
      <c r="F607" s="3"/>
      <c r="G607" s="3"/>
    </row>
    <row r="608" spans="2:7">
      <c r="B608" s="3"/>
      <c r="C608" s="3"/>
      <c r="D608" s="3"/>
      <c r="E608" s="3"/>
      <c r="F608" s="3"/>
      <c r="G608" s="3"/>
    </row>
    <row r="609" spans="2:7">
      <c r="B609" s="3"/>
      <c r="C609" s="3"/>
      <c r="D609" s="3"/>
      <c r="E609" s="3"/>
      <c r="F609" s="3"/>
      <c r="G609" s="3"/>
    </row>
    <row r="610" spans="2:7">
      <c r="B610" s="3"/>
      <c r="C610" s="3"/>
      <c r="D610" s="3"/>
      <c r="E610" s="3"/>
      <c r="F610" s="3"/>
      <c r="G610" s="3"/>
    </row>
    <row r="611" spans="2:7">
      <c r="B611" s="3"/>
      <c r="C611" s="3"/>
      <c r="D611" s="3"/>
      <c r="E611" s="3"/>
      <c r="F611" s="3"/>
      <c r="G611" s="3"/>
    </row>
    <row r="612" spans="2:7">
      <c r="B612" s="3"/>
      <c r="C612" s="3"/>
      <c r="D612" s="3"/>
      <c r="E612" s="3"/>
      <c r="F612" s="3"/>
      <c r="G612" s="3"/>
    </row>
    <row r="613" spans="2:7">
      <c r="B613" s="3"/>
      <c r="C613" s="3"/>
      <c r="D613" s="3"/>
      <c r="E613" s="3"/>
      <c r="F613" s="3"/>
      <c r="G613" s="3"/>
    </row>
    <row r="614" spans="2:7">
      <c r="B614" s="3"/>
      <c r="C614" s="3"/>
      <c r="D614" s="3"/>
      <c r="E614" s="3"/>
      <c r="F614" s="3"/>
      <c r="G614" s="3"/>
    </row>
    <row r="615" spans="2:7">
      <c r="B615" s="3"/>
      <c r="C615" s="3"/>
      <c r="D615" s="3"/>
      <c r="E615" s="3"/>
      <c r="F615" s="3"/>
      <c r="G615" s="3"/>
    </row>
    <row r="616" spans="2:7">
      <c r="B616" s="3"/>
      <c r="C616" s="3"/>
      <c r="D616" s="3"/>
      <c r="E616" s="3"/>
      <c r="F616" s="3"/>
      <c r="G616" s="3"/>
    </row>
    <row r="617" spans="2:7">
      <c r="B617" s="3"/>
      <c r="C617" s="3"/>
      <c r="D617" s="3"/>
      <c r="E617" s="3"/>
      <c r="F617" s="3"/>
      <c r="G617" s="3"/>
    </row>
    <row r="618" spans="2:7">
      <c r="B618" s="3"/>
      <c r="C618" s="3"/>
      <c r="D618" s="3"/>
      <c r="E618" s="3"/>
      <c r="F618" s="3"/>
      <c r="G618" s="3"/>
    </row>
    <row r="619" spans="2:7">
      <c r="B619" s="3"/>
      <c r="C619" s="3"/>
      <c r="D619" s="3"/>
      <c r="E619" s="3"/>
      <c r="F619" s="3"/>
      <c r="G619" s="3"/>
    </row>
    <row r="620" spans="2:7">
      <c r="B620" s="3"/>
      <c r="C620" s="3"/>
      <c r="D620" s="3"/>
      <c r="E620" s="3"/>
      <c r="F620" s="3"/>
      <c r="G620" s="3"/>
    </row>
    <row r="621" spans="2:7">
      <c r="B621" s="3"/>
      <c r="C621" s="3"/>
      <c r="D621" s="3"/>
      <c r="E621" s="3"/>
      <c r="F621" s="3"/>
      <c r="G621" s="3"/>
    </row>
    <row r="622" spans="2:7">
      <c r="B622" s="3"/>
      <c r="C622" s="3"/>
      <c r="D622" s="3"/>
      <c r="E622" s="3"/>
      <c r="F622" s="3"/>
      <c r="G622" s="3"/>
    </row>
    <row r="623" spans="2:7">
      <c r="B623" s="3"/>
      <c r="C623" s="3"/>
      <c r="D623" s="3"/>
      <c r="E623" s="3"/>
      <c r="F623" s="3"/>
      <c r="G623" s="3"/>
    </row>
    <row r="624" spans="2:7">
      <c r="B624" s="3"/>
      <c r="C624" s="3"/>
      <c r="D624" s="3"/>
      <c r="E624" s="3"/>
      <c r="F624" s="3"/>
      <c r="G624" s="3"/>
    </row>
    <row r="625" spans="2:7">
      <c r="B625" s="3"/>
      <c r="C625" s="3"/>
      <c r="D625" s="3"/>
      <c r="E625" s="3"/>
      <c r="F625" s="3"/>
      <c r="G625" s="3"/>
    </row>
    <row r="626" spans="2:7">
      <c r="B626" s="3"/>
      <c r="C626" s="3"/>
      <c r="D626" s="3"/>
      <c r="E626" s="3"/>
      <c r="F626" s="3"/>
      <c r="G626" s="3"/>
    </row>
    <row r="627" spans="2:7">
      <c r="B627" s="3"/>
      <c r="C627" s="3"/>
      <c r="D627" s="3"/>
      <c r="E627" s="3"/>
      <c r="F627" s="3"/>
      <c r="G627" s="3"/>
    </row>
    <row r="628" spans="2:7">
      <c r="B628" s="3"/>
      <c r="C628" s="3"/>
      <c r="D628" s="3"/>
      <c r="E628" s="3"/>
      <c r="F628" s="3"/>
      <c r="G628" s="3"/>
    </row>
    <row r="629" spans="2:7">
      <c r="B629" s="3"/>
      <c r="C629" s="3"/>
      <c r="D629" s="3"/>
      <c r="E629" s="3"/>
      <c r="F629" s="3"/>
      <c r="G629" s="3"/>
    </row>
    <row r="630" spans="2:7">
      <c r="B630" s="3"/>
      <c r="C630" s="3"/>
      <c r="D630" s="3"/>
      <c r="E630" s="3"/>
      <c r="F630" s="3"/>
      <c r="G630" s="3"/>
    </row>
    <row r="631" spans="2:7">
      <c r="B631" s="3"/>
      <c r="C631" s="3"/>
      <c r="D631" s="3"/>
      <c r="E631" s="3"/>
      <c r="F631" s="3"/>
      <c r="G631" s="3"/>
    </row>
    <row r="632" spans="2:7">
      <c r="B632" s="3"/>
      <c r="C632" s="3"/>
      <c r="D632" s="3"/>
      <c r="E632" s="3"/>
      <c r="F632" s="3"/>
      <c r="G632" s="3"/>
    </row>
    <row r="633" spans="2:7">
      <c r="B633" s="3"/>
      <c r="C633" s="3"/>
      <c r="D633" s="3"/>
      <c r="E633" s="3"/>
      <c r="F633" s="3"/>
      <c r="G633" s="3"/>
    </row>
    <row r="634" spans="2:7">
      <c r="B634" s="3"/>
      <c r="C634" s="3"/>
      <c r="D634" s="3"/>
      <c r="E634" s="3"/>
      <c r="F634" s="3"/>
      <c r="G634" s="3"/>
    </row>
    <row r="635" spans="2:7">
      <c r="B635" s="3"/>
      <c r="C635" s="3"/>
      <c r="D635" s="3"/>
      <c r="E635" s="3"/>
      <c r="F635" s="3"/>
      <c r="G635" s="3"/>
    </row>
    <row r="636" spans="2:7">
      <c r="B636" s="3"/>
      <c r="C636" s="3"/>
      <c r="D636" s="3"/>
      <c r="E636" s="3"/>
      <c r="F636" s="3"/>
      <c r="G636" s="3"/>
    </row>
    <row r="637" spans="2:7">
      <c r="B637" s="3"/>
      <c r="C637" s="3"/>
      <c r="D637" s="3"/>
      <c r="E637" s="3"/>
      <c r="F637" s="3"/>
      <c r="G637" s="3"/>
    </row>
    <row r="638" spans="2:7">
      <c r="B638" s="3"/>
      <c r="C638" s="3"/>
      <c r="D638" s="3"/>
      <c r="E638" s="3"/>
      <c r="F638" s="3"/>
      <c r="G638" s="3"/>
    </row>
    <row r="639" spans="2:7">
      <c r="B639" s="3"/>
      <c r="C639" s="3"/>
      <c r="D639" s="3"/>
      <c r="E639" s="3"/>
      <c r="F639" s="3"/>
      <c r="G639" s="3"/>
    </row>
    <row r="640" spans="2:7">
      <c r="B640" s="3"/>
      <c r="C640" s="3"/>
      <c r="D640" s="3"/>
      <c r="E640" s="3"/>
      <c r="F640" s="3"/>
      <c r="G640" s="3"/>
    </row>
    <row r="641" spans="2:7">
      <c r="B641" s="3"/>
      <c r="C641" s="3"/>
      <c r="D641" s="3"/>
      <c r="E641" s="3"/>
      <c r="F641" s="3"/>
      <c r="G641" s="3"/>
    </row>
    <row r="642" spans="2:7">
      <c r="B642" s="3"/>
      <c r="C642" s="3"/>
      <c r="D642" s="3"/>
      <c r="E642" s="3"/>
      <c r="F642" s="3"/>
      <c r="G642" s="3"/>
    </row>
    <row r="643" spans="2:7">
      <c r="B643" s="3"/>
      <c r="C643" s="3"/>
      <c r="D643" s="3"/>
      <c r="E643" s="3"/>
      <c r="F643" s="3"/>
      <c r="G643" s="3"/>
    </row>
    <row r="644" spans="2:7">
      <c r="B644" s="3"/>
      <c r="C644" s="3"/>
      <c r="D644" s="3"/>
      <c r="E644" s="3"/>
      <c r="F644" s="3"/>
      <c r="G644" s="3"/>
    </row>
    <row r="645" spans="2:7">
      <c r="B645" s="3"/>
      <c r="C645" s="3"/>
      <c r="D645" s="3"/>
      <c r="E645" s="3"/>
      <c r="F645" s="3"/>
      <c r="G645" s="3"/>
    </row>
    <row r="646" spans="2:7">
      <c r="B646" s="3"/>
      <c r="C646" s="3"/>
      <c r="D646" s="3"/>
      <c r="E646" s="3"/>
      <c r="F646" s="3"/>
      <c r="G646" s="3"/>
    </row>
    <row r="647" spans="2:7">
      <c r="B647" s="3"/>
      <c r="C647" s="3"/>
      <c r="D647" s="3"/>
      <c r="E647" s="3"/>
      <c r="F647" s="3"/>
      <c r="G647" s="3"/>
    </row>
    <row r="648" spans="2:7">
      <c r="B648" s="3"/>
      <c r="C648" s="3"/>
      <c r="D648" s="3"/>
      <c r="E648" s="3"/>
      <c r="F648" s="3"/>
      <c r="G648" s="3"/>
    </row>
    <row r="649" spans="2:7">
      <c r="B649" s="3"/>
      <c r="C649" s="3"/>
      <c r="D649" s="3"/>
      <c r="E649" s="3"/>
      <c r="F649" s="3"/>
      <c r="G649" s="3"/>
    </row>
    <row r="650" spans="2:7">
      <c r="B650" s="3"/>
      <c r="C650" s="3"/>
      <c r="D650" s="3"/>
      <c r="E650" s="3"/>
      <c r="F650" s="3"/>
      <c r="G650" s="3"/>
    </row>
    <row r="651" spans="2:7">
      <c r="B651" s="3"/>
      <c r="C651" s="3"/>
      <c r="D651" s="3"/>
      <c r="E651" s="3"/>
      <c r="F651" s="3"/>
      <c r="G651" s="3"/>
    </row>
    <row r="652" spans="2:7">
      <c r="B652" s="3"/>
      <c r="C652" s="3"/>
      <c r="D652" s="3"/>
      <c r="E652" s="3"/>
      <c r="F652" s="3"/>
      <c r="G652" s="3"/>
    </row>
    <row r="653" spans="2:7">
      <c r="B653" s="3"/>
      <c r="C653" s="3"/>
      <c r="D653" s="3"/>
      <c r="E653" s="3"/>
      <c r="F653" s="3"/>
      <c r="G653" s="3"/>
    </row>
    <row r="654" spans="2:7">
      <c r="B654" s="3"/>
      <c r="C654" s="3"/>
      <c r="D654" s="3"/>
      <c r="E654" s="3"/>
      <c r="F654" s="3"/>
      <c r="G654" s="3"/>
    </row>
    <row r="655" spans="2:7">
      <c r="B655" s="3"/>
      <c r="C655" s="3"/>
      <c r="D655" s="3"/>
      <c r="E655" s="3"/>
      <c r="F655" s="3"/>
      <c r="G655" s="3"/>
    </row>
    <row r="656" spans="2:7">
      <c r="B656" s="3"/>
      <c r="C656" s="3"/>
      <c r="D656" s="3"/>
      <c r="E656" s="3"/>
      <c r="F656" s="3"/>
      <c r="G656" s="3"/>
    </row>
    <row r="657" spans="2:7">
      <c r="B657" s="3"/>
      <c r="C657" s="3"/>
      <c r="D657" s="3"/>
      <c r="E657" s="3"/>
      <c r="F657" s="3"/>
      <c r="G657" s="3"/>
    </row>
    <row r="658" spans="2:7">
      <c r="B658" s="3"/>
      <c r="C658" s="3"/>
      <c r="D658" s="3"/>
      <c r="E658" s="3"/>
      <c r="F658" s="3"/>
      <c r="G658" s="3"/>
    </row>
    <row r="659" spans="2:7">
      <c r="B659" s="3"/>
      <c r="C659" s="3"/>
      <c r="D659" s="3"/>
      <c r="E659" s="3"/>
      <c r="F659" s="3"/>
      <c r="G659" s="3"/>
    </row>
    <row r="660" spans="2:7">
      <c r="B660" s="3"/>
      <c r="C660" s="3"/>
      <c r="D660" s="3"/>
      <c r="E660" s="3"/>
      <c r="F660" s="3"/>
      <c r="G660" s="3"/>
    </row>
    <row r="661" spans="2:7">
      <c r="B661" s="3"/>
      <c r="C661" s="3"/>
      <c r="D661" s="3"/>
      <c r="E661" s="3"/>
      <c r="F661" s="3"/>
      <c r="G661" s="3"/>
    </row>
    <row r="662" spans="2:7">
      <c r="B662" s="3"/>
      <c r="C662" s="3"/>
      <c r="D662" s="3"/>
      <c r="E662" s="3"/>
      <c r="F662" s="3"/>
      <c r="G662" s="3"/>
    </row>
    <row r="663" spans="2:7">
      <c r="B663" s="3"/>
      <c r="C663" s="3"/>
      <c r="D663" s="3"/>
      <c r="E663" s="3"/>
      <c r="F663" s="3"/>
      <c r="G663" s="3"/>
    </row>
    <row r="664" spans="2:7">
      <c r="B664" s="3"/>
      <c r="C664" s="3"/>
      <c r="D664" s="3"/>
      <c r="E664" s="3"/>
      <c r="F664" s="3"/>
      <c r="G664" s="3"/>
    </row>
    <row r="665" spans="2:7">
      <c r="B665" s="3"/>
      <c r="C665" s="3"/>
      <c r="D665" s="3"/>
      <c r="E665" s="3"/>
      <c r="F665" s="3"/>
      <c r="G665" s="3"/>
    </row>
    <row r="666" spans="2:7">
      <c r="B666" s="3"/>
      <c r="C666" s="3"/>
      <c r="D666" s="3"/>
      <c r="E666" s="3"/>
      <c r="F666" s="3"/>
      <c r="G666" s="3"/>
    </row>
    <row r="667" spans="2:7">
      <c r="B667" s="3"/>
      <c r="C667" s="3"/>
      <c r="D667" s="3"/>
      <c r="E667" s="3"/>
      <c r="F667" s="3"/>
      <c r="G667" s="3"/>
    </row>
    <row r="668" spans="2:7">
      <c r="B668" s="3"/>
      <c r="C668" s="3"/>
      <c r="D668" s="3"/>
      <c r="E668" s="3"/>
      <c r="F668" s="3"/>
      <c r="G668" s="3"/>
    </row>
    <row r="669" spans="2:7">
      <c r="B669" s="3"/>
      <c r="C669" s="3"/>
      <c r="D669" s="3"/>
      <c r="E669" s="3"/>
      <c r="F669" s="3"/>
      <c r="G669" s="3"/>
    </row>
    <row r="670" spans="2:7">
      <c r="B670" s="3"/>
      <c r="C670" s="3"/>
      <c r="D670" s="3"/>
      <c r="E670" s="3"/>
      <c r="F670" s="3"/>
      <c r="G670" s="3"/>
    </row>
    <row r="671" spans="2:7">
      <c r="B671" s="3"/>
      <c r="C671" s="3"/>
      <c r="D671" s="3"/>
      <c r="E671" s="3"/>
      <c r="F671" s="3"/>
      <c r="G671" s="3"/>
    </row>
    <row r="672" spans="2:7">
      <c r="B672" s="3"/>
      <c r="C672" s="3"/>
      <c r="D672" s="3"/>
      <c r="E672" s="3"/>
      <c r="F672" s="3"/>
      <c r="G672" s="3"/>
    </row>
    <row r="673" spans="2:7">
      <c r="B673" s="3"/>
      <c r="C673" s="3"/>
      <c r="D673" s="3"/>
      <c r="E673" s="3"/>
      <c r="F673" s="3"/>
      <c r="G673" s="3"/>
    </row>
    <row r="674" spans="2:7">
      <c r="B674" s="3"/>
      <c r="C674" s="3"/>
      <c r="D674" s="3"/>
      <c r="E674" s="3"/>
      <c r="F674" s="3"/>
      <c r="G674" s="3"/>
    </row>
    <row r="675" spans="2:7">
      <c r="B675" s="3"/>
      <c r="C675" s="3"/>
      <c r="D675" s="3"/>
      <c r="E675" s="3"/>
      <c r="F675" s="3"/>
      <c r="G675" s="3"/>
    </row>
    <row r="676" spans="2:7">
      <c r="B676" s="3"/>
      <c r="C676" s="3"/>
      <c r="D676" s="3"/>
      <c r="E676" s="3"/>
      <c r="F676" s="3"/>
      <c r="G676" s="3"/>
    </row>
    <row r="677" spans="2:7">
      <c r="B677" s="3"/>
      <c r="C677" s="3"/>
      <c r="D677" s="3"/>
      <c r="E677" s="3"/>
      <c r="F677" s="3"/>
      <c r="G677" s="3"/>
    </row>
    <row r="678" spans="2:7">
      <c r="B678" s="3"/>
      <c r="C678" s="3"/>
      <c r="D678" s="3"/>
      <c r="E678" s="3"/>
      <c r="F678" s="3"/>
      <c r="G678" s="3"/>
    </row>
    <row r="679" spans="2:7">
      <c r="B679" s="3"/>
      <c r="C679" s="3"/>
      <c r="D679" s="3"/>
      <c r="E679" s="3"/>
      <c r="F679" s="3"/>
      <c r="G679" s="3"/>
    </row>
    <row r="680" spans="2:7">
      <c r="B680" s="3"/>
      <c r="C680" s="3"/>
      <c r="D680" s="3"/>
      <c r="E680" s="3"/>
      <c r="F680" s="3"/>
      <c r="G680" s="3"/>
    </row>
    <row r="681" spans="2:7">
      <c r="B681" s="3"/>
      <c r="C681" s="3"/>
      <c r="D681" s="3"/>
      <c r="E681" s="3"/>
      <c r="F681" s="3"/>
      <c r="G681" s="3"/>
    </row>
    <row r="682" spans="2:7">
      <c r="B682" s="3"/>
      <c r="C682" s="3"/>
      <c r="D682" s="3"/>
      <c r="E682" s="3"/>
      <c r="F682" s="3"/>
      <c r="G682" s="3"/>
    </row>
    <row r="683" spans="2:7">
      <c r="B683" s="3"/>
      <c r="C683" s="3"/>
      <c r="D683" s="3"/>
      <c r="E683" s="3"/>
      <c r="F683" s="3"/>
      <c r="G683" s="3"/>
    </row>
    <row r="684" spans="2:7">
      <c r="B684" s="3"/>
      <c r="C684" s="3"/>
      <c r="D684" s="3"/>
      <c r="E684" s="3"/>
      <c r="F684" s="3"/>
      <c r="G684" s="3"/>
    </row>
    <row r="685" spans="2:7">
      <c r="B685" s="3"/>
      <c r="C685" s="3"/>
      <c r="D685" s="3"/>
      <c r="E685" s="3"/>
      <c r="F685" s="3"/>
      <c r="G685" s="3"/>
    </row>
    <row r="686" spans="2:7">
      <c r="B686" s="3"/>
      <c r="C686" s="3"/>
      <c r="D686" s="3"/>
      <c r="E686" s="3"/>
      <c r="F686" s="3"/>
      <c r="G686" s="3"/>
    </row>
    <row r="687" spans="2:7">
      <c r="B687" s="3"/>
      <c r="C687" s="3"/>
      <c r="D687" s="3"/>
      <c r="E687" s="3"/>
      <c r="F687" s="3"/>
      <c r="G687" s="3"/>
    </row>
    <row r="688" spans="2:7">
      <c r="B688" s="3"/>
      <c r="C688" s="3"/>
      <c r="D688" s="3"/>
      <c r="E688" s="3"/>
      <c r="F688" s="3"/>
      <c r="G688" s="3"/>
    </row>
    <row r="689" spans="2:7">
      <c r="B689" s="3"/>
      <c r="C689" s="3"/>
      <c r="D689" s="3"/>
      <c r="E689" s="3"/>
      <c r="F689" s="3"/>
      <c r="G689" s="3"/>
    </row>
    <row r="690" spans="2:7">
      <c r="B690" s="3"/>
      <c r="C690" s="3"/>
      <c r="D690" s="3"/>
      <c r="E690" s="3"/>
      <c r="F690" s="3"/>
      <c r="G690" s="3"/>
    </row>
    <row r="691" spans="2:7">
      <c r="B691" s="3"/>
      <c r="C691" s="3"/>
      <c r="D691" s="3"/>
      <c r="E691" s="3"/>
      <c r="F691" s="3"/>
      <c r="G691" s="3"/>
    </row>
    <row r="692" spans="2:7">
      <c r="B692" s="3"/>
      <c r="C692" s="3"/>
      <c r="D692" s="3"/>
      <c r="E692" s="3"/>
      <c r="F692" s="3"/>
      <c r="G692" s="3"/>
    </row>
    <row r="693" spans="2:7">
      <c r="B693" s="3"/>
      <c r="C693" s="3"/>
      <c r="D693" s="3"/>
      <c r="E693" s="3"/>
      <c r="F693" s="3"/>
      <c r="G693" s="3"/>
    </row>
    <row r="694" spans="2:7">
      <c r="B694" s="3"/>
      <c r="C694" s="3"/>
      <c r="D694" s="3"/>
      <c r="E694" s="3"/>
      <c r="F694" s="3"/>
      <c r="G694" s="3"/>
    </row>
    <row r="695" spans="2:7">
      <c r="B695" s="3"/>
      <c r="C695" s="3"/>
      <c r="D695" s="3"/>
      <c r="E695" s="3"/>
      <c r="F695" s="3"/>
      <c r="G695" s="3"/>
    </row>
    <row r="696" spans="2:7">
      <c r="B696" s="3"/>
      <c r="C696" s="3"/>
      <c r="D696" s="3"/>
      <c r="E696" s="3"/>
      <c r="F696" s="3"/>
      <c r="G696" s="3"/>
    </row>
    <row r="697" spans="2:7">
      <c r="B697" s="3"/>
      <c r="C697" s="3"/>
      <c r="D697" s="3"/>
      <c r="E697" s="3"/>
      <c r="F697" s="3"/>
      <c r="G697" s="3"/>
    </row>
    <row r="698" spans="2:7">
      <c r="B698" s="3"/>
      <c r="C698" s="3"/>
      <c r="D698" s="3"/>
      <c r="E698" s="3"/>
      <c r="F698" s="3"/>
      <c r="G698" s="3"/>
    </row>
    <row r="699" spans="2:7">
      <c r="B699" s="3"/>
      <c r="C699" s="3"/>
      <c r="D699" s="3"/>
      <c r="E699" s="3"/>
      <c r="F699" s="3"/>
      <c r="G699" s="3"/>
    </row>
    <row r="700" spans="2:7">
      <c r="B700" s="3"/>
      <c r="C700" s="3"/>
      <c r="D700" s="3"/>
      <c r="E700" s="3"/>
      <c r="F700" s="3"/>
      <c r="G700" s="3"/>
    </row>
    <row r="701" spans="2:7">
      <c r="B701" s="3"/>
      <c r="C701" s="3"/>
      <c r="D701" s="3"/>
      <c r="E701" s="3"/>
      <c r="F701" s="3"/>
      <c r="G701" s="3"/>
    </row>
    <row r="702" spans="2:7">
      <c r="B702" s="3"/>
      <c r="C702" s="3"/>
      <c r="D702" s="3"/>
      <c r="E702" s="3"/>
      <c r="F702" s="3"/>
      <c r="G702" s="3"/>
    </row>
    <row r="703" spans="2:7">
      <c r="B703" s="3"/>
      <c r="C703" s="3"/>
      <c r="D703" s="3"/>
      <c r="E703" s="3"/>
      <c r="F703" s="3"/>
      <c r="G703" s="3"/>
    </row>
    <row r="704" spans="2:7">
      <c r="B704" s="3"/>
      <c r="C704" s="3"/>
      <c r="D704" s="3"/>
      <c r="E704" s="3"/>
      <c r="F704" s="3"/>
      <c r="G704" s="3"/>
    </row>
    <row r="705" spans="2:7">
      <c r="B705" s="3"/>
      <c r="C705" s="3"/>
      <c r="D705" s="3"/>
      <c r="E705" s="3"/>
      <c r="F705" s="3"/>
      <c r="G705" s="3"/>
    </row>
    <row r="706" spans="2:7">
      <c r="B706" s="3"/>
      <c r="C706" s="3"/>
      <c r="D706" s="3"/>
      <c r="E706" s="3"/>
      <c r="F706" s="3"/>
      <c r="G706" s="3"/>
    </row>
    <row r="707" spans="2:7">
      <c r="B707" s="3"/>
      <c r="C707" s="3"/>
      <c r="D707" s="3"/>
      <c r="E707" s="3"/>
      <c r="F707" s="3"/>
      <c r="G707" s="3"/>
    </row>
    <row r="708" spans="2:7">
      <c r="B708" s="3"/>
      <c r="C708" s="3"/>
      <c r="D708" s="3"/>
      <c r="E708" s="3"/>
      <c r="F708" s="3"/>
      <c r="G708" s="3"/>
    </row>
    <row r="709" spans="2:7">
      <c r="B709" s="3"/>
      <c r="C709" s="3"/>
      <c r="D709" s="3"/>
      <c r="E709" s="3"/>
      <c r="F709" s="3"/>
      <c r="G709" s="3"/>
    </row>
    <row r="710" spans="2:7">
      <c r="B710" s="3"/>
      <c r="C710" s="3"/>
      <c r="D710" s="3"/>
      <c r="E710" s="3"/>
      <c r="F710" s="3"/>
      <c r="G710" s="3"/>
    </row>
    <row r="711" spans="2:7">
      <c r="B711" s="3"/>
      <c r="C711" s="3"/>
      <c r="D711" s="3"/>
      <c r="E711" s="3"/>
      <c r="F711" s="3"/>
      <c r="G711" s="3"/>
    </row>
    <row r="712" spans="2:7">
      <c r="B712" s="3"/>
      <c r="C712" s="3"/>
      <c r="D712" s="3"/>
      <c r="E712" s="3"/>
      <c r="F712" s="3"/>
      <c r="G712" s="3"/>
    </row>
    <row r="713" spans="2:7">
      <c r="B713" s="3"/>
      <c r="C713" s="3"/>
      <c r="D713" s="3"/>
      <c r="E713" s="3"/>
      <c r="F713" s="3"/>
      <c r="G713" s="3"/>
    </row>
    <row r="714" spans="2:7">
      <c r="B714" s="3"/>
      <c r="C714" s="3"/>
      <c r="D714" s="3"/>
      <c r="E714" s="3"/>
      <c r="F714" s="3"/>
      <c r="G714" s="3"/>
    </row>
    <row r="715" spans="2:7">
      <c r="B715" s="3"/>
      <c r="C715" s="3"/>
      <c r="D715" s="3"/>
      <c r="E715" s="3"/>
      <c r="F715" s="3"/>
      <c r="G715" s="3"/>
    </row>
    <row r="716" spans="2:7">
      <c r="B716" s="3"/>
      <c r="C716" s="3"/>
      <c r="D716" s="3"/>
      <c r="E716" s="3"/>
      <c r="F716" s="3"/>
      <c r="G716" s="3"/>
    </row>
    <row r="717" spans="2:7">
      <c r="B717" s="3"/>
      <c r="C717" s="3"/>
      <c r="D717" s="3"/>
      <c r="E717" s="3"/>
      <c r="F717" s="3"/>
      <c r="G717" s="3"/>
    </row>
    <row r="718" spans="2:7">
      <c r="B718" s="3"/>
      <c r="C718" s="3"/>
      <c r="D718" s="3"/>
      <c r="E718" s="3"/>
      <c r="F718" s="3"/>
      <c r="G718" s="3"/>
    </row>
    <row r="719" spans="2:7">
      <c r="B719" s="3"/>
      <c r="C719" s="3"/>
      <c r="D719" s="3"/>
      <c r="E719" s="3"/>
      <c r="F719" s="3"/>
      <c r="G719" s="3"/>
    </row>
    <row r="720" spans="2:7">
      <c r="B720" s="3"/>
      <c r="C720" s="3"/>
      <c r="D720" s="3"/>
      <c r="E720" s="3"/>
      <c r="F720" s="3"/>
      <c r="G720" s="3"/>
    </row>
    <row r="721" spans="2:7">
      <c r="B721" s="3"/>
      <c r="C721" s="3"/>
      <c r="D721" s="3"/>
      <c r="E721" s="3"/>
      <c r="F721" s="3"/>
      <c r="G721" s="3"/>
    </row>
    <row r="722" spans="2:7">
      <c r="B722" s="3"/>
      <c r="C722" s="3"/>
      <c r="D722" s="3"/>
      <c r="E722" s="3"/>
      <c r="F722" s="3"/>
      <c r="G722" s="3"/>
    </row>
    <row r="723" spans="2:7">
      <c r="B723" s="3"/>
      <c r="C723" s="3"/>
      <c r="D723" s="3"/>
      <c r="E723" s="3"/>
      <c r="F723" s="3"/>
      <c r="G723" s="3"/>
    </row>
    <row r="724" spans="2:7">
      <c r="B724" s="3"/>
      <c r="C724" s="3"/>
      <c r="D724" s="3"/>
      <c r="E724" s="3"/>
      <c r="F724" s="3"/>
      <c r="G724" s="3"/>
    </row>
    <row r="725" spans="2:7">
      <c r="B725" s="3"/>
      <c r="C725" s="3"/>
      <c r="D725" s="3"/>
      <c r="E725" s="3"/>
      <c r="F725" s="3"/>
      <c r="G725" s="3"/>
    </row>
    <row r="726" spans="2:7">
      <c r="B726" s="3"/>
      <c r="C726" s="3"/>
      <c r="D726" s="3"/>
      <c r="E726" s="3"/>
      <c r="F726" s="3"/>
      <c r="G726" s="3"/>
    </row>
    <row r="727" spans="2:7">
      <c r="B727" s="3"/>
      <c r="C727" s="3"/>
      <c r="D727" s="3"/>
      <c r="E727" s="3"/>
      <c r="F727" s="3"/>
      <c r="G727" s="3"/>
    </row>
    <row r="728" spans="2:7">
      <c r="B728" s="3"/>
      <c r="C728" s="3"/>
      <c r="D728" s="3"/>
      <c r="E728" s="3"/>
      <c r="F728" s="3"/>
      <c r="G728" s="3"/>
    </row>
    <row r="729" spans="2:7">
      <c r="B729" s="3"/>
      <c r="C729" s="3"/>
      <c r="D729" s="3"/>
      <c r="E729" s="3"/>
      <c r="F729" s="3"/>
      <c r="G729" s="3"/>
    </row>
    <row r="730" spans="2:7">
      <c r="B730" s="3"/>
      <c r="C730" s="3"/>
      <c r="D730" s="3"/>
      <c r="E730" s="3"/>
      <c r="F730" s="3"/>
      <c r="G730" s="3"/>
    </row>
    <row r="731" spans="2:7">
      <c r="B731" s="3"/>
      <c r="C731" s="3"/>
      <c r="D731" s="3"/>
      <c r="E731" s="3"/>
      <c r="F731" s="3"/>
      <c r="G731" s="3"/>
    </row>
    <row r="732" spans="2:7">
      <c r="B732" s="3"/>
      <c r="C732" s="3"/>
      <c r="D732" s="3"/>
      <c r="E732" s="3"/>
      <c r="F732" s="3"/>
      <c r="G732" s="3"/>
    </row>
    <row r="733" spans="2:7">
      <c r="B733" s="3"/>
      <c r="C733" s="3"/>
      <c r="D733" s="3"/>
      <c r="E733" s="3"/>
      <c r="F733" s="3"/>
      <c r="G733" s="3"/>
    </row>
    <row r="734" spans="2:7">
      <c r="B734" s="3"/>
      <c r="C734" s="3"/>
      <c r="D734" s="3"/>
      <c r="E734" s="3"/>
      <c r="F734" s="3"/>
      <c r="G734" s="3"/>
    </row>
    <row r="735" spans="2:7">
      <c r="B735" s="3"/>
      <c r="C735" s="3"/>
      <c r="D735" s="3"/>
      <c r="E735" s="3"/>
      <c r="F735" s="3"/>
      <c r="G735" s="3"/>
    </row>
    <row r="736" spans="2:7">
      <c r="B736" s="3"/>
      <c r="C736" s="3"/>
      <c r="D736" s="3"/>
      <c r="E736" s="3"/>
      <c r="F736" s="3"/>
      <c r="G736" s="3"/>
    </row>
    <row r="737" spans="2:7">
      <c r="B737" s="3"/>
      <c r="C737" s="3"/>
      <c r="D737" s="3"/>
      <c r="E737" s="3"/>
      <c r="F737" s="3"/>
      <c r="G737" s="3"/>
    </row>
    <row r="738" spans="2:7">
      <c r="B738" s="3"/>
      <c r="C738" s="3"/>
      <c r="D738" s="3"/>
      <c r="E738" s="3"/>
      <c r="F738" s="3"/>
      <c r="G738" s="3"/>
    </row>
    <row r="739" spans="2:7">
      <c r="B739" s="3"/>
      <c r="C739" s="3"/>
      <c r="D739" s="3"/>
      <c r="E739" s="3"/>
      <c r="F739" s="3"/>
      <c r="G739" s="3"/>
    </row>
    <row r="740" spans="2:7">
      <c r="B740" s="3"/>
      <c r="C740" s="3"/>
      <c r="D740" s="3"/>
      <c r="E740" s="3"/>
      <c r="F740" s="3"/>
      <c r="G740" s="3"/>
    </row>
    <row r="741" spans="2:7">
      <c r="B741" s="3"/>
      <c r="C741" s="3"/>
      <c r="D741" s="3"/>
      <c r="E741" s="3"/>
      <c r="F741" s="3"/>
      <c r="G741" s="3"/>
    </row>
    <row r="742" spans="2:7">
      <c r="B742" s="3"/>
      <c r="C742" s="3"/>
      <c r="D742" s="3"/>
      <c r="E742" s="3"/>
      <c r="F742" s="3"/>
      <c r="G742" s="3"/>
    </row>
    <row r="743" spans="2:7">
      <c r="B743" s="3"/>
      <c r="C743" s="3"/>
      <c r="D743" s="3"/>
      <c r="E743" s="3"/>
      <c r="F743" s="3"/>
      <c r="G743" s="3"/>
    </row>
    <row r="744" spans="2:7">
      <c r="B744" s="3"/>
      <c r="C744" s="3"/>
      <c r="D744" s="3"/>
      <c r="E744" s="3"/>
      <c r="F744" s="3"/>
      <c r="G744" s="3"/>
    </row>
    <row r="745" spans="2:7">
      <c r="B745" s="3"/>
      <c r="C745" s="3"/>
      <c r="D745" s="3"/>
      <c r="E745" s="3"/>
      <c r="F745" s="3"/>
      <c r="G745" s="3"/>
    </row>
    <row r="746" spans="2:7">
      <c r="B746" s="3"/>
      <c r="C746" s="3"/>
      <c r="D746" s="3"/>
      <c r="E746" s="3"/>
      <c r="F746" s="3"/>
      <c r="G746" s="3"/>
    </row>
    <row r="747" spans="2:7">
      <c r="B747" s="3"/>
      <c r="C747" s="3"/>
      <c r="D747" s="3"/>
      <c r="E747" s="3"/>
      <c r="F747" s="3"/>
      <c r="G747" s="3"/>
    </row>
    <row r="748" spans="2:7">
      <c r="B748" s="3"/>
      <c r="C748" s="3"/>
      <c r="D748" s="3"/>
      <c r="E748" s="3"/>
      <c r="F748" s="3"/>
      <c r="G748" s="3"/>
    </row>
    <row r="749" spans="2:7">
      <c r="B749" s="3"/>
      <c r="C749" s="3"/>
      <c r="D749" s="3"/>
      <c r="E749" s="3"/>
      <c r="F749" s="3"/>
      <c r="G749" s="3"/>
    </row>
    <row r="750" spans="2:7">
      <c r="B750" s="3"/>
      <c r="C750" s="3"/>
      <c r="D750" s="3"/>
      <c r="E750" s="3"/>
      <c r="F750" s="3"/>
      <c r="G750" s="3"/>
    </row>
    <row r="751" spans="2:7">
      <c r="B751" s="3"/>
      <c r="C751" s="3"/>
      <c r="D751" s="3"/>
      <c r="E751" s="3"/>
      <c r="F751" s="3"/>
      <c r="G751" s="3"/>
    </row>
    <row r="752" spans="2:7">
      <c r="B752" s="3"/>
      <c r="C752" s="3"/>
      <c r="D752" s="3"/>
      <c r="E752" s="3"/>
      <c r="F752" s="3"/>
      <c r="G752" s="3"/>
    </row>
    <row r="753" spans="2:7">
      <c r="B753" s="3"/>
      <c r="C753" s="3"/>
      <c r="D753" s="3"/>
      <c r="E753" s="3"/>
      <c r="F753" s="3"/>
      <c r="G753" s="3"/>
    </row>
    <row r="754" spans="2:7">
      <c r="B754" s="3"/>
      <c r="C754" s="3"/>
      <c r="D754" s="3"/>
      <c r="E754" s="3"/>
      <c r="F754" s="3"/>
      <c r="G754" s="3"/>
    </row>
    <row r="755" spans="2:7">
      <c r="B755" s="3"/>
      <c r="C755" s="3"/>
      <c r="D755" s="3"/>
      <c r="E755" s="3"/>
      <c r="F755" s="3"/>
      <c r="G755" s="3"/>
    </row>
    <row r="756" spans="2:7">
      <c r="B756" s="3"/>
      <c r="C756" s="3"/>
      <c r="D756" s="3"/>
      <c r="E756" s="3"/>
      <c r="F756" s="3"/>
      <c r="G756" s="3"/>
    </row>
    <row r="757" spans="2:7">
      <c r="B757" s="3"/>
      <c r="C757" s="3"/>
      <c r="D757" s="3"/>
      <c r="E757" s="3"/>
      <c r="F757" s="3"/>
      <c r="G757" s="3"/>
    </row>
    <row r="758" spans="2:7">
      <c r="B758" s="3"/>
      <c r="C758" s="3"/>
      <c r="D758" s="3"/>
      <c r="E758" s="3"/>
      <c r="F758" s="3"/>
      <c r="G758" s="3"/>
    </row>
    <row r="759" spans="2:7">
      <c r="B759" s="3"/>
      <c r="C759" s="3"/>
      <c r="D759" s="3"/>
      <c r="E759" s="3"/>
      <c r="F759" s="3"/>
      <c r="G759" s="3"/>
    </row>
    <row r="760" spans="2:7">
      <c r="B760" s="3"/>
      <c r="C760" s="3"/>
      <c r="D760" s="3"/>
      <c r="E760" s="3"/>
      <c r="F760" s="3"/>
      <c r="G760" s="3"/>
    </row>
    <row r="761" spans="2:7">
      <c r="B761" s="3"/>
      <c r="C761" s="3"/>
      <c r="D761" s="3"/>
      <c r="E761" s="3"/>
      <c r="F761" s="3"/>
      <c r="G761" s="3"/>
    </row>
    <row r="762" spans="2:7">
      <c r="B762" s="3"/>
      <c r="C762" s="3"/>
      <c r="D762" s="3"/>
      <c r="E762" s="3"/>
      <c r="F762" s="3"/>
      <c r="G762" s="3"/>
    </row>
    <row r="763" spans="2:7">
      <c r="B763" s="3"/>
      <c r="C763" s="3"/>
      <c r="D763" s="3"/>
      <c r="E763" s="3"/>
      <c r="F763" s="3"/>
      <c r="G763" s="3"/>
    </row>
    <row r="764" spans="2:7">
      <c r="B764" s="3"/>
      <c r="C764" s="3"/>
      <c r="D764" s="3"/>
      <c r="E764" s="3"/>
      <c r="F764" s="3"/>
      <c r="G764" s="3"/>
    </row>
    <row r="765" spans="2:7">
      <c r="B765" s="3"/>
      <c r="C765" s="3"/>
      <c r="D765" s="3"/>
      <c r="E765" s="3"/>
      <c r="F765" s="3"/>
      <c r="G765" s="3"/>
    </row>
    <row r="766" spans="2:7">
      <c r="B766" s="3"/>
      <c r="C766" s="3"/>
      <c r="D766" s="3"/>
      <c r="E766" s="3"/>
      <c r="F766" s="3"/>
      <c r="G766" s="3"/>
    </row>
    <row r="767" spans="2:7">
      <c r="B767" s="3"/>
      <c r="C767" s="3"/>
      <c r="D767" s="3"/>
      <c r="E767" s="3"/>
      <c r="F767" s="3"/>
      <c r="G767" s="3"/>
    </row>
    <row r="768" spans="2:7">
      <c r="B768" s="3"/>
      <c r="C768" s="3"/>
      <c r="D768" s="3"/>
      <c r="E768" s="3"/>
      <c r="F768" s="3"/>
      <c r="G768" s="3"/>
    </row>
    <row r="769" spans="2:7">
      <c r="B769" s="3"/>
      <c r="C769" s="3"/>
      <c r="D769" s="3"/>
      <c r="E769" s="3"/>
      <c r="F769" s="3"/>
      <c r="G769" s="3"/>
    </row>
    <row r="770" spans="2:7">
      <c r="B770" s="3"/>
      <c r="C770" s="3"/>
      <c r="D770" s="3"/>
      <c r="E770" s="3"/>
      <c r="F770" s="3"/>
      <c r="G770" s="3"/>
    </row>
    <row r="771" spans="2:7">
      <c r="B771" s="3"/>
      <c r="C771" s="3"/>
      <c r="D771" s="3"/>
      <c r="E771" s="3"/>
      <c r="F771" s="3"/>
      <c r="G771" s="3"/>
    </row>
    <row r="772" spans="2:7">
      <c r="B772" s="3"/>
      <c r="C772" s="3"/>
      <c r="D772" s="3"/>
      <c r="E772" s="3"/>
      <c r="F772" s="3"/>
      <c r="G772" s="3"/>
    </row>
    <row r="773" spans="2:7">
      <c r="B773" s="3"/>
      <c r="C773" s="3"/>
      <c r="D773" s="3"/>
      <c r="E773" s="3"/>
      <c r="F773" s="3"/>
      <c r="G773" s="3"/>
    </row>
    <row r="774" spans="2:7">
      <c r="B774" s="3"/>
      <c r="C774" s="3"/>
      <c r="D774" s="3"/>
      <c r="E774" s="3"/>
      <c r="F774" s="3"/>
      <c r="G774" s="3"/>
    </row>
    <row r="775" spans="2:7">
      <c r="B775" s="3"/>
      <c r="C775" s="3"/>
      <c r="D775" s="3"/>
      <c r="E775" s="3"/>
      <c r="F775" s="3"/>
      <c r="G775" s="3"/>
    </row>
    <row r="776" spans="2:7">
      <c r="B776" s="3"/>
      <c r="C776" s="3"/>
      <c r="D776" s="3"/>
      <c r="E776" s="3"/>
      <c r="F776" s="3"/>
      <c r="G776" s="3"/>
    </row>
    <row r="777" spans="2:7">
      <c r="B777" s="3"/>
      <c r="C777" s="3"/>
      <c r="D777" s="3"/>
      <c r="E777" s="3"/>
      <c r="F777" s="3"/>
      <c r="G777" s="3"/>
    </row>
    <row r="778" spans="2:7">
      <c r="B778" s="3"/>
      <c r="C778" s="3"/>
      <c r="D778" s="3"/>
      <c r="E778" s="3"/>
      <c r="F778" s="3"/>
      <c r="G778" s="3"/>
    </row>
    <row r="779" spans="2:7">
      <c r="B779" s="3"/>
      <c r="C779" s="3"/>
      <c r="D779" s="3"/>
      <c r="E779" s="3"/>
      <c r="F779" s="3"/>
      <c r="G779" s="3"/>
    </row>
    <row r="780" spans="2:7">
      <c r="B780" s="3"/>
      <c r="C780" s="3"/>
      <c r="D780" s="3"/>
      <c r="E780" s="3"/>
      <c r="F780" s="3"/>
      <c r="G780" s="3"/>
    </row>
    <row r="781" spans="2:7">
      <c r="B781" s="3"/>
      <c r="C781" s="3"/>
      <c r="D781" s="3"/>
      <c r="E781" s="3"/>
      <c r="F781" s="3"/>
      <c r="G781" s="3"/>
    </row>
    <row r="782" spans="2:7">
      <c r="B782" s="3"/>
      <c r="C782" s="3"/>
      <c r="D782" s="3"/>
      <c r="E782" s="3"/>
      <c r="F782" s="3"/>
      <c r="G782" s="3"/>
    </row>
    <row r="783" spans="2:7">
      <c r="B783" s="3"/>
      <c r="C783" s="3"/>
      <c r="D783" s="3"/>
      <c r="E783" s="3"/>
      <c r="F783" s="3"/>
      <c r="G783" s="3"/>
    </row>
    <row r="784" spans="2:7">
      <c r="B784" s="3"/>
      <c r="C784" s="3"/>
      <c r="D784" s="3"/>
      <c r="E784" s="3"/>
      <c r="F784" s="3"/>
      <c r="G784" s="3"/>
    </row>
    <row r="785" spans="2:7">
      <c r="B785" s="3"/>
      <c r="C785" s="3"/>
      <c r="D785" s="3"/>
      <c r="E785" s="3"/>
      <c r="F785" s="3"/>
      <c r="G785" s="3"/>
    </row>
    <row r="786" spans="2:7">
      <c r="B786" s="3"/>
      <c r="C786" s="3"/>
      <c r="D786" s="3"/>
      <c r="E786" s="3"/>
      <c r="F786" s="3"/>
      <c r="G786" s="3"/>
    </row>
    <row r="787" spans="2:7">
      <c r="B787" s="3"/>
      <c r="C787" s="3"/>
      <c r="D787" s="3"/>
      <c r="E787" s="3"/>
      <c r="F787" s="3"/>
      <c r="G787" s="3"/>
    </row>
    <row r="788" spans="2:7">
      <c r="B788" s="3"/>
      <c r="C788" s="3"/>
      <c r="D788" s="3"/>
      <c r="E788" s="3"/>
      <c r="F788" s="3"/>
      <c r="G788" s="3"/>
    </row>
    <row r="789" spans="2:7">
      <c r="B789" s="3"/>
      <c r="C789" s="3"/>
      <c r="D789" s="3"/>
      <c r="E789" s="3"/>
      <c r="F789" s="3"/>
      <c r="G789" s="3"/>
    </row>
    <row r="790" spans="2:7">
      <c r="B790" s="3"/>
      <c r="C790" s="3"/>
      <c r="D790" s="3"/>
      <c r="E790" s="3"/>
      <c r="F790" s="3"/>
      <c r="G790" s="3"/>
    </row>
    <row r="791" spans="2:7">
      <c r="B791" s="3"/>
      <c r="C791" s="3"/>
      <c r="D791" s="3"/>
      <c r="E791" s="3"/>
      <c r="F791" s="3"/>
      <c r="G791" s="3"/>
    </row>
    <row r="792" spans="2:7">
      <c r="B792" s="3"/>
      <c r="C792" s="3"/>
      <c r="D792" s="3"/>
      <c r="E792" s="3"/>
      <c r="F792" s="3"/>
      <c r="G792" s="3"/>
    </row>
    <row r="793" spans="2:7">
      <c r="B793" s="3"/>
      <c r="C793" s="3"/>
      <c r="D793" s="3"/>
      <c r="E793" s="3"/>
      <c r="F793" s="3"/>
      <c r="G793" s="3"/>
    </row>
    <row r="794" spans="2:7">
      <c r="B794" s="3"/>
      <c r="C794" s="3"/>
      <c r="D794" s="3"/>
      <c r="E794" s="3"/>
      <c r="F794" s="3"/>
      <c r="G794" s="3"/>
    </row>
    <row r="795" spans="2:7">
      <c r="B795" s="3"/>
      <c r="C795" s="3"/>
      <c r="D795" s="3"/>
      <c r="E795" s="3"/>
      <c r="F795" s="3"/>
      <c r="G795" s="3"/>
    </row>
    <row r="796" spans="2:7">
      <c r="B796" s="3"/>
      <c r="C796" s="3"/>
      <c r="D796" s="3"/>
      <c r="E796" s="3"/>
      <c r="F796" s="3"/>
      <c r="G796" s="3"/>
    </row>
    <row r="797" spans="2:7">
      <c r="B797" s="3"/>
      <c r="C797" s="3"/>
      <c r="D797" s="3"/>
      <c r="E797" s="3"/>
      <c r="F797" s="3"/>
      <c r="G797" s="3"/>
    </row>
    <row r="798" spans="2:7">
      <c r="B798" s="3"/>
      <c r="C798" s="3"/>
      <c r="D798" s="3"/>
      <c r="E798" s="3"/>
      <c r="F798" s="3"/>
      <c r="G798" s="3"/>
    </row>
    <row r="799" spans="2:7">
      <c r="B799" s="3"/>
      <c r="C799" s="3"/>
      <c r="D799" s="3"/>
      <c r="E799" s="3"/>
      <c r="F799" s="3"/>
      <c r="G799" s="3"/>
    </row>
    <row r="800" spans="2:7">
      <c r="B800" s="3"/>
      <c r="C800" s="3"/>
      <c r="D800" s="3"/>
      <c r="E800" s="3"/>
      <c r="F800" s="3"/>
      <c r="G800" s="3"/>
    </row>
    <row r="801" spans="2:7">
      <c r="B801" s="3"/>
      <c r="C801" s="3"/>
      <c r="D801" s="3"/>
      <c r="E801" s="3"/>
      <c r="F801" s="3"/>
      <c r="G801" s="3"/>
    </row>
    <row r="802" spans="2:7">
      <c r="B802" s="3"/>
      <c r="C802" s="3"/>
      <c r="D802" s="3"/>
      <c r="E802" s="3"/>
      <c r="F802" s="3"/>
      <c r="G802" s="3"/>
    </row>
    <row r="803" spans="2:7">
      <c r="B803" s="3"/>
      <c r="C803" s="3"/>
      <c r="D803" s="3"/>
      <c r="E803" s="3"/>
      <c r="F803" s="3"/>
      <c r="G803" s="3"/>
    </row>
    <row r="804" spans="2:7">
      <c r="B804" s="3"/>
      <c r="C804" s="3"/>
      <c r="D804" s="3"/>
      <c r="E804" s="3"/>
      <c r="F804" s="3"/>
      <c r="G804" s="3"/>
    </row>
    <row r="805" spans="2:7">
      <c r="B805" s="3"/>
      <c r="C805" s="3"/>
      <c r="D805" s="3"/>
      <c r="E805" s="3"/>
      <c r="F805" s="3"/>
      <c r="G805" s="3"/>
    </row>
    <row r="806" spans="2:7">
      <c r="B806" s="3"/>
      <c r="C806" s="3"/>
      <c r="D806" s="3"/>
      <c r="E806" s="3"/>
      <c r="F806" s="3"/>
      <c r="G806" s="3"/>
    </row>
    <row r="807" spans="2:7">
      <c r="B807" s="3"/>
      <c r="C807" s="3"/>
      <c r="D807" s="3"/>
      <c r="E807" s="3"/>
      <c r="F807" s="3"/>
      <c r="G807" s="3"/>
    </row>
    <row r="808" spans="2:7">
      <c r="B808" s="3"/>
      <c r="C808" s="3"/>
      <c r="D808" s="3"/>
      <c r="E808" s="3"/>
      <c r="F808" s="3"/>
      <c r="G808" s="3"/>
    </row>
    <row r="809" spans="2:7">
      <c r="B809" s="3"/>
      <c r="C809" s="3"/>
      <c r="D809" s="3"/>
      <c r="E809" s="3"/>
      <c r="F809" s="3"/>
      <c r="G809" s="3"/>
    </row>
    <row r="810" spans="2:7">
      <c r="B810" s="3"/>
      <c r="C810" s="3"/>
      <c r="D810" s="3"/>
      <c r="E810" s="3"/>
      <c r="F810" s="3"/>
      <c r="G810" s="3"/>
    </row>
    <row r="811" spans="2:7">
      <c r="B811" s="3"/>
      <c r="C811" s="3"/>
      <c r="D811" s="3"/>
      <c r="E811" s="3"/>
      <c r="F811" s="3"/>
      <c r="G811" s="3"/>
    </row>
    <row r="812" spans="2:7">
      <c r="B812" s="3"/>
      <c r="C812" s="3"/>
      <c r="D812" s="3"/>
      <c r="E812" s="3"/>
      <c r="F812" s="3"/>
      <c r="G812" s="3"/>
    </row>
    <row r="813" spans="2:7">
      <c r="B813" s="3"/>
      <c r="C813" s="3"/>
      <c r="D813" s="3"/>
      <c r="E813" s="3"/>
      <c r="F813" s="3"/>
      <c r="G813" s="3"/>
    </row>
    <row r="814" spans="2:7">
      <c r="B814" s="3"/>
      <c r="C814" s="3"/>
      <c r="D814" s="3"/>
      <c r="E814" s="3"/>
      <c r="F814" s="3"/>
      <c r="G814" s="3"/>
    </row>
    <row r="815" spans="2:7">
      <c r="B815" s="3"/>
      <c r="C815" s="3"/>
      <c r="D815" s="3"/>
      <c r="E815" s="3"/>
      <c r="F815" s="3"/>
      <c r="G815" s="3"/>
    </row>
    <row r="816" spans="2:7">
      <c r="B816" s="3"/>
      <c r="C816" s="3"/>
      <c r="D816" s="3"/>
      <c r="E816" s="3"/>
      <c r="F816" s="3"/>
      <c r="G816" s="3"/>
    </row>
    <row r="817" spans="2:7">
      <c r="B817" s="3"/>
      <c r="C817" s="3"/>
      <c r="D817" s="3"/>
      <c r="E817" s="3"/>
      <c r="F817" s="3"/>
      <c r="G817" s="3"/>
    </row>
    <row r="818" spans="2:7">
      <c r="B818" s="3"/>
      <c r="C818" s="3"/>
      <c r="D818" s="3"/>
      <c r="E818" s="3"/>
      <c r="F818" s="3"/>
      <c r="G818" s="3"/>
    </row>
    <row r="819" spans="2:7">
      <c r="B819" s="3"/>
      <c r="C819" s="3"/>
      <c r="D819" s="3"/>
      <c r="E819" s="3"/>
      <c r="F819" s="3"/>
      <c r="G819" s="3"/>
    </row>
    <row r="820" spans="2:7">
      <c r="B820" s="3"/>
      <c r="C820" s="3"/>
      <c r="D820" s="3"/>
      <c r="E820" s="3"/>
      <c r="F820" s="3"/>
      <c r="G820" s="3"/>
    </row>
    <row r="821" spans="2:7">
      <c r="B821" s="3"/>
      <c r="C821" s="3"/>
      <c r="D821" s="3"/>
      <c r="E821" s="3"/>
      <c r="F821" s="3"/>
      <c r="G821" s="3"/>
    </row>
    <row r="822" spans="2:7">
      <c r="B822" s="3"/>
      <c r="C822" s="3"/>
      <c r="D822" s="3"/>
      <c r="E822" s="3"/>
      <c r="F822" s="3"/>
      <c r="G822" s="3"/>
    </row>
    <row r="823" spans="2:7">
      <c r="B823" s="3"/>
      <c r="C823" s="3"/>
      <c r="D823" s="3"/>
      <c r="E823" s="3"/>
      <c r="F823" s="3"/>
      <c r="G823" s="3"/>
    </row>
    <row r="824" spans="2:7">
      <c r="B824" s="3"/>
      <c r="C824" s="3"/>
      <c r="D824" s="3"/>
      <c r="E824" s="3"/>
      <c r="F824" s="3"/>
      <c r="G824" s="3"/>
    </row>
    <row r="825" spans="2:7">
      <c r="B825" s="3"/>
      <c r="C825" s="3"/>
      <c r="D825" s="3"/>
      <c r="E825" s="3"/>
      <c r="F825" s="3"/>
      <c r="G825" s="3"/>
    </row>
    <row r="826" spans="2:7">
      <c r="B826" s="3"/>
      <c r="C826" s="3"/>
      <c r="D826" s="3"/>
      <c r="E826" s="3"/>
      <c r="F826" s="3"/>
      <c r="G826" s="3"/>
    </row>
    <row r="827" spans="2:7">
      <c r="B827" s="3"/>
      <c r="C827" s="3"/>
      <c r="D827" s="3"/>
      <c r="E827" s="3"/>
      <c r="F827" s="3"/>
      <c r="G827" s="3"/>
    </row>
    <row r="828" spans="2:7">
      <c r="B828" s="3"/>
      <c r="C828" s="3"/>
      <c r="D828" s="3"/>
      <c r="E828" s="3"/>
      <c r="F828" s="3"/>
      <c r="G828" s="3"/>
    </row>
    <row r="829" spans="2:7">
      <c r="B829" s="3"/>
      <c r="C829" s="3"/>
      <c r="D829" s="3"/>
      <c r="E829" s="3"/>
      <c r="F829" s="3"/>
      <c r="G829" s="3"/>
    </row>
    <row r="830" spans="2:7">
      <c r="B830" s="3"/>
      <c r="C830" s="3"/>
      <c r="D830" s="3"/>
      <c r="E830" s="3"/>
      <c r="F830" s="3"/>
      <c r="G830" s="3"/>
    </row>
    <row r="831" spans="2:7">
      <c r="B831" s="3"/>
      <c r="C831" s="3"/>
      <c r="D831" s="3"/>
      <c r="E831" s="3"/>
      <c r="F831" s="3"/>
      <c r="G831" s="3"/>
    </row>
    <row r="832" spans="2:7">
      <c r="B832" s="3"/>
      <c r="C832" s="3"/>
      <c r="D832" s="3"/>
      <c r="E832" s="3"/>
      <c r="F832" s="3"/>
      <c r="G832" s="3"/>
    </row>
    <row r="833" spans="2:7">
      <c r="B833" s="3"/>
      <c r="C833" s="3"/>
      <c r="D833" s="3"/>
      <c r="E833" s="3"/>
      <c r="F833" s="3"/>
      <c r="G833" s="3"/>
    </row>
    <row r="834" spans="2:7">
      <c r="B834" s="3"/>
      <c r="C834" s="3"/>
      <c r="D834" s="3"/>
      <c r="E834" s="3"/>
      <c r="F834" s="3"/>
      <c r="G834" s="3"/>
    </row>
    <row r="835" spans="2:7">
      <c r="B835" s="3"/>
      <c r="C835" s="3"/>
      <c r="D835" s="3"/>
      <c r="E835" s="3"/>
      <c r="F835" s="3"/>
      <c r="G835" s="3"/>
    </row>
    <row r="836" spans="2:7">
      <c r="B836" s="3"/>
      <c r="C836" s="3"/>
      <c r="D836" s="3"/>
      <c r="E836" s="3"/>
      <c r="F836" s="3"/>
      <c r="G836" s="3"/>
    </row>
    <row r="837" spans="2:7">
      <c r="B837" s="3"/>
      <c r="C837" s="3"/>
      <c r="D837" s="3"/>
      <c r="E837" s="3"/>
      <c r="F837" s="3"/>
      <c r="G837" s="3"/>
    </row>
    <row r="838" spans="2:7">
      <c r="B838" s="3"/>
      <c r="C838" s="3"/>
      <c r="D838" s="3"/>
      <c r="E838" s="3"/>
      <c r="F838" s="3"/>
      <c r="G838" s="3"/>
    </row>
    <row r="839" spans="2:7">
      <c r="B839" s="3"/>
      <c r="C839" s="3"/>
      <c r="D839" s="3"/>
      <c r="E839" s="3"/>
      <c r="F839" s="3"/>
      <c r="G839" s="3"/>
    </row>
    <row r="840" spans="2:7">
      <c r="B840" s="3"/>
      <c r="C840" s="3"/>
      <c r="D840" s="3"/>
      <c r="E840" s="3"/>
      <c r="F840" s="3"/>
      <c r="G840" s="3"/>
    </row>
    <row r="841" spans="2:7">
      <c r="B841" s="3"/>
      <c r="C841" s="3"/>
      <c r="D841" s="3"/>
      <c r="E841" s="3"/>
      <c r="F841" s="3"/>
      <c r="G841" s="3"/>
    </row>
    <row r="842" spans="2:7">
      <c r="B842" s="3"/>
      <c r="C842" s="3"/>
      <c r="D842" s="3"/>
      <c r="E842" s="3"/>
      <c r="F842" s="3"/>
      <c r="G842" s="3"/>
    </row>
    <row r="843" spans="2:7">
      <c r="B843" s="3"/>
      <c r="C843" s="3"/>
      <c r="D843" s="3"/>
      <c r="E843" s="3"/>
      <c r="F843" s="3"/>
      <c r="G843" s="3"/>
    </row>
    <row r="844" spans="2:7">
      <c r="B844" s="3"/>
      <c r="C844" s="3"/>
      <c r="D844" s="3"/>
      <c r="E844" s="3"/>
      <c r="F844" s="3"/>
      <c r="G844" s="3"/>
    </row>
    <row r="845" spans="2:7">
      <c r="B845" s="3"/>
      <c r="C845" s="3"/>
      <c r="D845" s="3"/>
      <c r="E845" s="3"/>
      <c r="F845" s="3"/>
      <c r="G845" s="3"/>
    </row>
    <row r="846" spans="2:7">
      <c r="B846" s="3"/>
      <c r="C846" s="3"/>
      <c r="D846" s="3"/>
      <c r="E846" s="3"/>
      <c r="F846" s="3"/>
      <c r="G846" s="3"/>
    </row>
    <row r="847" spans="2:7">
      <c r="B847" s="3"/>
      <c r="C847" s="3"/>
      <c r="D847" s="3"/>
      <c r="E847" s="3"/>
      <c r="F847" s="3"/>
      <c r="G847" s="3"/>
    </row>
    <row r="848" spans="2:7">
      <c r="B848" s="3"/>
      <c r="C848" s="3"/>
      <c r="D848" s="3"/>
      <c r="E848" s="3"/>
      <c r="F848" s="3"/>
      <c r="G848" s="3"/>
    </row>
    <row r="849" spans="2:7">
      <c r="B849" s="3"/>
      <c r="C849" s="3"/>
      <c r="D849" s="3"/>
      <c r="E849" s="3"/>
      <c r="F849" s="3"/>
      <c r="G849" s="3"/>
    </row>
    <row r="850" spans="2:7">
      <c r="B850" s="3"/>
      <c r="C850" s="3"/>
      <c r="D850" s="3"/>
      <c r="E850" s="3"/>
      <c r="F850" s="3"/>
      <c r="G850" s="3"/>
    </row>
    <row r="851" spans="2:7">
      <c r="B851" s="3"/>
      <c r="C851" s="3"/>
      <c r="D851" s="3"/>
      <c r="E851" s="3"/>
      <c r="F851" s="3"/>
      <c r="G851" s="3"/>
    </row>
    <row r="852" spans="2:7">
      <c r="B852" s="3"/>
      <c r="C852" s="3"/>
      <c r="D852" s="3"/>
      <c r="E852" s="3"/>
      <c r="F852" s="3"/>
      <c r="G852" s="3"/>
    </row>
    <row r="853" spans="2:7">
      <c r="B853" s="3"/>
      <c r="C853" s="3"/>
      <c r="D853" s="3"/>
      <c r="E853" s="3"/>
      <c r="F853" s="3"/>
      <c r="G853" s="3"/>
    </row>
    <row r="854" spans="2:7">
      <c r="B854" s="3"/>
      <c r="C854" s="3"/>
      <c r="D854" s="3"/>
      <c r="E854" s="3"/>
      <c r="F854" s="3"/>
      <c r="G854" s="3"/>
    </row>
    <row r="855" spans="2:7">
      <c r="B855" s="3"/>
      <c r="C855" s="3"/>
      <c r="D855" s="3"/>
      <c r="E855" s="3"/>
      <c r="F855" s="3"/>
      <c r="G855" s="3"/>
    </row>
    <row r="856" spans="2:7">
      <c r="B856" s="3"/>
      <c r="C856" s="3"/>
      <c r="D856" s="3"/>
      <c r="E856" s="3"/>
      <c r="F856" s="3"/>
      <c r="G856" s="3"/>
    </row>
    <row r="857" spans="2:7">
      <c r="B857" s="3"/>
      <c r="C857" s="3"/>
      <c r="D857" s="3"/>
      <c r="E857" s="3"/>
      <c r="F857" s="3"/>
      <c r="G857" s="3"/>
    </row>
    <row r="858" spans="2:7">
      <c r="B858" s="3"/>
      <c r="C858" s="3"/>
      <c r="D858" s="3"/>
      <c r="E858" s="3"/>
      <c r="F858" s="3"/>
      <c r="G858" s="3"/>
    </row>
    <row r="859" spans="2:7">
      <c r="B859" s="3"/>
      <c r="C859" s="3"/>
      <c r="D859" s="3"/>
      <c r="E859" s="3"/>
      <c r="F859" s="3"/>
      <c r="G859" s="3"/>
    </row>
    <row r="860" spans="2:7">
      <c r="B860" s="3"/>
      <c r="C860" s="3"/>
      <c r="D860" s="3"/>
      <c r="E860" s="3"/>
      <c r="F860" s="3"/>
      <c r="G860" s="3"/>
    </row>
    <row r="861" spans="2:7">
      <c r="B861" s="3"/>
      <c r="C861" s="3"/>
      <c r="D861" s="3"/>
      <c r="E861" s="3"/>
      <c r="F861" s="3"/>
      <c r="G861" s="3"/>
    </row>
    <row r="862" spans="2:7">
      <c r="B862" s="3"/>
      <c r="C862" s="3"/>
      <c r="D862" s="3"/>
      <c r="E862" s="3"/>
      <c r="F862" s="3"/>
      <c r="G862" s="3"/>
    </row>
    <row r="863" spans="2:7">
      <c r="B863" s="3"/>
      <c r="C863" s="3"/>
      <c r="D863" s="3"/>
      <c r="E863" s="3"/>
      <c r="F863" s="3"/>
      <c r="G863" s="3"/>
    </row>
    <row r="864" spans="2:7">
      <c r="B864" s="3"/>
      <c r="C864" s="3"/>
      <c r="D864" s="3"/>
      <c r="E864" s="3"/>
      <c r="F864" s="3"/>
      <c r="G864" s="3"/>
    </row>
    <row r="865" spans="2:7">
      <c r="B865" s="3"/>
      <c r="C865" s="3"/>
      <c r="D865" s="3"/>
      <c r="E865" s="3"/>
      <c r="F865" s="3"/>
      <c r="G865" s="3"/>
    </row>
    <row r="866" spans="2:7">
      <c r="B866" s="3"/>
      <c r="C866" s="3"/>
      <c r="D866" s="3"/>
      <c r="E866" s="3"/>
      <c r="F866" s="3"/>
      <c r="G866" s="3"/>
    </row>
    <row r="867" spans="2:7">
      <c r="B867" s="3"/>
      <c r="C867" s="3"/>
      <c r="D867" s="3"/>
      <c r="E867" s="3"/>
      <c r="F867" s="3"/>
      <c r="G867" s="3"/>
    </row>
    <row r="868" spans="2:7">
      <c r="B868" s="3"/>
      <c r="C868" s="3"/>
      <c r="D868" s="3"/>
      <c r="E868" s="3"/>
      <c r="F868" s="3"/>
      <c r="G868" s="3"/>
    </row>
    <row r="869" spans="2:7">
      <c r="B869" s="3"/>
      <c r="C869" s="3"/>
      <c r="D869" s="3"/>
      <c r="E869" s="3"/>
      <c r="F869" s="3"/>
      <c r="G869" s="3"/>
    </row>
    <row r="870" spans="2:7">
      <c r="B870" s="3"/>
      <c r="C870" s="3"/>
      <c r="D870" s="3"/>
      <c r="E870" s="3"/>
      <c r="F870" s="3"/>
      <c r="G870" s="3"/>
    </row>
    <row r="871" spans="2:7">
      <c r="B871" s="3"/>
      <c r="C871" s="3"/>
      <c r="D871" s="3"/>
      <c r="E871" s="3"/>
      <c r="F871" s="3"/>
      <c r="G871" s="3"/>
    </row>
    <row r="872" spans="2:7">
      <c r="B872" s="3"/>
      <c r="C872" s="3"/>
      <c r="D872" s="3"/>
      <c r="E872" s="3"/>
      <c r="F872" s="3"/>
      <c r="G872" s="3"/>
    </row>
    <row r="873" spans="2:7">
      <c r="B873" s="3"/>
      <c r="C873" s="3"/>
      <c r="D873" s="3"/>
      <c r="E873" s="3"/>
      <c r="F873" s="3"/>
      <c r="G873" s="3"/>
    </row>
    <row r="874" spans="2:7">
      <c r="B874" s="3"/>
      <c r="C874" s="3"/>
      <c r="D874" s="3"/>
      <c r="E874" s="3"/>
      <c r="F874" s="3"/>
      <c r="G874" s="3"/>
    </row>
    <row r="875" spans="2:7">
      <c r="B875" s="3"/>
      <c r="C875" s="3"/>
      <c r="D875" s="3"/>
      <c r="E875" s="3"/>
      <c r="F875" s="3"/>
      <c r="G875" s="3"/>
    </row>
    <row r="876" spans="2:7">
      <c r="B876" s="3"/>
      <c r="C876" s="3"/>
      <c r="D876" s="3"/>
      <c r="E876" s="3"/>
      <c r="F876" s="3"/>
      <c r="G876" s="3"/>
    </row>
    <row r="877" spans="2:7">
      <c r="B877" s="3"/>
      <c r="C877" s="3"/>
      <c r="D877" s="3"/>
      <c r="E877" s="3"/>
      <c r="F877" s="3"/>
      <c r="G877" s="3"/>
    </row>
    <row r="878" spans="2:7">
      <c r="B878" s="3"/>
      <c r="C878" s="3"/>
      <c r="D878" s="3"/>
      <c r="E878" s="3"/>
      <c r="F878" s="3"/>
      <c r="G878" s="3"/>
    </row>
    <row r="879" spans="2:7">
      <c r="B879" s="3"/>
      <c r="C879" s="3"/>
      <c r="D879" s="3"/>
      <c r="E879" s="3"/>
      <c r="F879" s="3"/>
      <c r="G879" s="3"/>
    </row>
    <row r="880" spans="2:7">
      <c r="B880" s="3"/>
      <c r="C880" s="3"/>
      <c r="D880" s="3"/>
      <c r="E880" s="3"/>
      <c r="F880" s="3"/>
      <c r="G880" s="3"/>
    </row>
    <row r="881" spans="2:7">
      <c r="B881" s="3"/>
      <c r="C881" s="3"/>
      <c r="D881" s="3"/>
      <c r="E881" s="3"/>
      <c r="F881" s="3"/>
      <c r="G881" s="3"/>
    </row>
    <row r="882" spans="2:7">
      <c r="B882" s="3"/>
      <c r="C882" s="3"/>
      <c r="D882" s="3"/>
      <c r="E882" s="3"/>
      <c r="F882" s="3"/>
      <c r="G882" s="3"/>
    </row>
    <row r="883" spans="2:7">
      <c r="B883" s="3"/>
      <c r="C883" s="3"/>
      <c r="D883" s="3"/>
      <c r="E883" s="3"/>
      <c r="F883" s="3"/>
      <c r="G883" s="3"/>
    </row>
    <row r="884" spans="2:7">
      <c r="B884" s="3"/>
      <c r="C884" s="3"/>
      <c r="D884" s="3"/>
      <c r="E884" s="3"/>
      <c r="F884" s="3"/>
      <c r="G884" s="3"/>
    </row>
    <row r="885" spans="2:7">
      <c r="B885" s="3"/>
      <c r="C885" s="3"/>
      <c r="D885" s="3"/>
      <c r="E885" s="3"/>
      <c r="F885" s="3"/>
      <c r="G885" s="3"/>
    </row>
    <row r="886" spans="2:7">
      <c r="B886" s="3"/>
      <c r="C886" s="3"/>
      <c r="D886" s="3"/>
      <c r="E886" s="3"/>
      <c r="F886" s="3"/>
      <c r="G886" s="3"/>
    </row>
    <row r="887" spans="2:7">
      <c r="B887" s="3"/>
      <c r="C887" s="3"/>
      <c r="D887" s="3"/>
      <c r="E887" s="3"/>
      <c r="F887" s="3"/>
      <c r="G887" s="3"/>
    </row>
    <row r="888" spans="2:7">
      <c r="B888" s="3"/>
      <c r="C888" s="3"/>
      <c r="D888" s="3"/>
      <c r="E888" s="3"/>
      <c r="F888" s="3"/>
      <c r="G888" s="3"/>
    </row>
    <row r="889" spans="2:7">
      <c r="B889" s="3"/>
      <c r="C889" s="3"/>
      <c r="D889" s="3"/>
      <c r="E889" s="3"/>
      <c r="F889" s="3"/>
      <c r="G889" s="3"/>
    </row>
    <row r="890" spans="2:7">
      <c r="B890" s="3"/>
      <c r="C890" s="3"/>
      <c r="D890" s="3"/>
      <c r="E890" s="3"/>
      <c r="F890" s="3"/>
      <c r="G890" s="3"/>
    </row>
    <row r="891" spans="2:7">
      <c r="B891" s="3"/>
      <c r="C891" s="3"/>
      <c r="D891" s="3"/>
      <c r="E891" s="3"/>
      <c r="F891" s="3"/>
      <c r="G891" s="3"/>
    </row>
    <row r="892" spans="2:7">
      <c r="B892" s="3"/>
      <c r="C892" s="3"/>
      <c r="D892" s="3"/>
      <c r="E892" s="3"/>
      <c r="F892" s="3"/>
      <c r="G892" s="3"/>
    </row>
    <row r="893" spans="2:7">
      <c r="B893" s="3"/>
      <c r="C893" s="3"/>
      <c r="D893" s="3"/>
      <c r="E893" s="3"/>
      <c r="F893" s="3"/>
      <c r="G893" s="3"/>
    </row>
    <row r="894" spans="2:7">
      <c r="B894" s="3"/>
      <c r="C894" s="3"/>
      <c r="D894" s="3"/>
      <c r="E894" s="3"/>
      <c r="F894" s="3"/>
      <c r="G894" s="3"/>
    </row>
    <row r="895" spans="2:7">
      <c r="B895" s="3"/>
      <c r="C895" s="3"/>
      <c r="D895" s="3"/>
      <c r="E895" s="3"/>
      <c r="F895" s="3"/>
      <c r="G895" s="3"/>
    </row>
    <row r="896" spans="2:7">
      <c r="B896" s="3"/>
      <c r="C896" s="3"/>
      <c r="D896" s="3"/>
      <c r="E896" s="3"/>
      <c r="F896" s="3"/>
      <c r="G896" s="3"/>
    </row>
    <row r="897" spans="2:7">
      <c r="B897" s="3"/>
      <c r="C897" s="3"/>
      <c r="D897" s="3"/>
      <c r="E897" s="3"/>
      <c r="F897" s="3"/>
      <c r="G897" s="3"/>
    </row>
    <row r="898" spans="2:7">
      <c r="B898" s="3"/>
      <c r="C898" s="3"/>
      <c r="D898" s="3"/>
      <c r="E898" s="3"/>
      <c r="F898" s="3"/>
      <c r="G898" s="3"/>
    </row>
    <row r="899" spans="2:7">
      <c r="B899" s="3"/>
      <c r="C899" s="3"/>
      <c r="D899" s="3"/>
      <c r="E899" s="3"/>
      <c r="F899" s="3"/>
      <c r="G899" s="3"/>
    </row>
    <row r="900" spans="2:7">
      <c r="B900" s="3"/>
      <c r="C900" s="3"/>
      <c r="D900" s="3"/>
      <c r="E900" s="3"/>
      <c r="F900" s="3"/>
      <c r="G900" s="3"/>
    </row>
    <row r="901" spans="2:7">
      <c r="B901" s="3"/>
      <c r="C901" s="3"/>
      <c r="D901" s="3"/>
      <c r="E901" s="3"/>
      <c r="F901" s="3"/>
      <c r="G901" s="3"/>
    </row>
    <row r="902" spans="2:7">
      <c r="B902" s="3"/>
      <c r="C902" s="3"/>
      <c r="D902" s="3"/>
      <c r="E902" s="3"/>
      <c r="F902" s="3"/>
      <c r="G902" s="3"/>
    </row>
    <row r="903" spans="2:7">
      <c r="B903" s="3"/>
      <c r="C903" s="3"/>
      <c r="D903" s="3"/>
      <c r="E903" s="3"/>
      <c r="F903" s="3"/>
      <c r="G903" s="3"/>
    </row>
    <row r="904" spans="2:7">
      <c r="B904" s="3"/>
      <c r="C904" s="3"/>
      <c r="D904" s="3"/>
      <c r="E904" s="3"/>
      <c r="F904" s="3"/>
      <c r="G904" s="3"/>
    </row>
    <row r="905" spans="2:7">
      <c r="B905" s="3"/>
      <c r="C905" s="3"/>
      <c r="D905" s="3"/>
      <c r="E905" s="3"/>
      <c r="F905" s="3"/>
      <c r="G905" s="3"/>
    </row>
    <row r="906" spans="2:7">
      <c r="B906" s="3"/>
      <c r="C906" s="3"/>
      <c r="D906" s="3"/>
      <c r="E906" s="3"/>
      <c r="F906" s="3"/>
      <c r="G906" s="3"/>
    </row>
    <row r="907" spans="2:7">
      <c r="B907" s="3"/>
      <c r="C907" s="3"/>
      <c r="D907" s="3"/>
      <c r="E907" s="3"/>
      <c r="F907" s="3"/>
      <c r="G907" s="3"/>
    </row>
    <row r="908" spans="2:7">
      <c r="B908" s="3"/>
      <c r="C908" s="3"/>
      <c r="D908" s="3"/>
      <c r="E908" s="3"/>
      <c r="F908" s="3"/>
      <c r="G908" s="3"/>
    </row>
    <row r="909" spans="2:7">
      <c r="B909" s="3"/>
      <c r="C909" s="3"/>
      <c r="D909" s="3"/>
      <c r="E909" s="3"/>
      <c r="F909" s="3"/>
      <c r="G909" s="3"/>
    </row>
    <row r="910" spans="2:7">
      <c r="B910" s="3"/>
      <c r="C910" s="3"/>
      <c r="D910" s="3"/>
      <c r="E910" s="3"/>
      <c r="F910" s="3"/>
      <c r="G910" s="3"/>
    </row>
    <row r="911" spans="2:7">
      <c r="B911" s="3"/>
      <c r="C911" s="3"/>
      <c r="D911" s="3"/>
      <c r="E911" s="3"/>
      <c r="F911" s="3"/>
      <c r="G911" s="3"/>
    </row>
    <row r="912" spans="2:7">
      <c r="B912" s="3"/>
      <c r="C912" s="3"/>
      <c r="D912" s="3"/>
      <c r="E912" s="3"/>
      <c r="F912" s="3"/>
      <c r="G912" s="3"/>
    </row>
    <row r="913" spans="2:7">
      <c r="B913" s="3"/>
      <c r="C913" s="3"/>
      <c r="D913" s="3"/>
      <c r="E913" s="3"/>
      <c r="F913" s="3"/>
      <c r="G913" s="3"/>
    </row>
    <row r="914" spans="2:7">
      <c r="B914" s="3"/>
      <c r="C914" s="3"/>
      <c r="D914" s="3"/>
      <c r="E914" s="3"/>
      <c r="F914" s="3"/>
      <c r="G914" s="3"/>
    </row>
    <row r="915" spans="2:7">
      <c r="B915" s="3"/>
      <c r="C915" s="3"/>
      <c r="D915" s="3"/>
      <c r="E915" s="3"/>
      <c r="F915" s="3"/>
      <c r="G915" s="3"/>
    </row>
    <row r="916" spans="2:7">
      <c r="B916" s="3"/>
      <c r="C916" s="3"/>
      <c r="D916" s="3"/>
      <c r="E916" s="3"/>
      <c r="F916" s="3"/>
      <c r="G916" s="3"/>
    </row>
    <row r="917" spans="2:7">
      <c r="B917" s="3"/>
      <c r="C917" s="3"/>
      <c r="D917" s="3"/>
      <c r="E917" s="3"/>
      <c r="F917" s="3"/>
      <c r="G917" s="3"/>
    </row>
    <row r="918" spans="2:7">
      <c r="B918" s="3"/>
      <c r="C918" s="3"/>
      <c r="D918" s="3"/>
      <c r="E918" s="3"/>
      <c r="F918" s="3"/>
      <c r="G918" s="3"/>
    </row>
    <row r="919" spans="2:7">
      <c r="B919" s="3"/>
      <c r="C919" s="3"/>
      <c r="D919" s="3"/>
      <c r="E919" s="3"/>
      <c r="F919" s="3"/>
      <c r="G919" s="3"/>
    </row>
    <row r="920" spans="2:7">
      <c r="B920" s="3"/>
      <c r="C920" s="3"/>
      <c r="D920" s="3"/>
      <c r="E920" s="3"/>
      <c r="F920" s="3"/>
      <c r="G920" s="3"/>
    </row>
    <row r="921" spans="2:7">
      <c r="B921" s="3"/>
      <c r="C921" s="3"/>
      <c r="D921" s="3"/>
      <c r="E921" s="3"/>
      <c r="F921" s="3"/>
      <c r="G921" s="3"/>
    </row>
    <row r="922" spans="2:7">
      <c r="B922" s="3"/>
      <c r="C922" s="3"/>
      <c r="D922" s="3"/>
      <c r="E922" s="3"/>
      <c r="F922" s="3"/>
      <c r="G922" s="3"/>
    </row>
    <row r="923" spans="2:7">
      <c r="B923" s="3"/>
      <c r="C923" s="3"/>
      <c r="D923" s="3"/>
      <c r="E923" s="3"/>
      <c r="F923" s="3"/>
      <c r="G923" s="3"/>
    </row>
    <row r="924" spans="2:7">
      <c r="B924" s="3"/>
      <c r="C924" s="3"/>
      <c r="D924" s="3"/>
      <c r="E924" s="3"/>
      <c r="F924" s="3"/>
      <c r="G924" s="3"/>
    </row>
    <row r="925" spans="2:7">
      <c r="B925" s="3"/>
      <c r="C925" s="3"/>
      <c r="D925" s="3"/>
      <c r="E925" s="3"/>
      <c r="F925" s="3"/>
      <c r="G925" s="3"/>
    </row>
    <row r="926" spans="2:7">
      <c r="B926" s="3"/>
      <c r="C926" s="3"/>
      <c r="D926" s="3"/>
      <c r="E926" s="3"/>
      <c r="F926" s="3"/>
      <c r="G926" s="3"/>
    </row>
    <row r="927" spans="2:7">
      <c r="B927" s="3"/>
      <c r="C927" s="3"/>
      <c r="D927" s="3"/>
      <c r="E927" s="3"/>
      <c r="F927" s="3"/>
      <c r="G927" s="3"/>
    </row>
    <row r="928" spans="2:7">
      <c r="B928" s="3"/>
      <c r="C928" s="3"/>
      <c r="D928" s="3"/>
      <c r="E928" s="3"/>
      <c r="F928" s="3"/>
      <c r="G928" s="3"/>
    </row>
    <row r="929" spans="2:7">
      <c r="B929" s="3"/>
      <c r="C929" s="3"/>
      <c r="D929" s="3"/>
      <c r="E929" s="3"/>
      <c r="F929" s="3"/>
      <c r="G929" s="3"/>
    </row>
    <row r="930" spans="2:7">
      <c r="B930" s="3"/>
      <c r="C930" s="3"/>
      <c r="D930" s="3"/>
      <c r="E930" s="3"/>
      <c r="F930" s="3"/>
      <c r="G930" s="3"/>
    </row>
    <row r="931" spans="2:7">
      <c r="B931" s="3"/>
      <c r="C931" s="3"/>
      <c r="D931" s="3"/>
      <c r="E931" s="3"/>
      <c r="F931" s="3"/>
      <c r="G931" s="3"/>
    </row>
    <row r="932" spans="2:7">
      <c r="B932" s="3"/>
      <c r="C932" s="3"/>
      <c r="D932" s="3"/>
      <c r="E932" s="3"/>
      <c r="F932" s="3"/>
      <c r="G932" s="3"/>
    </row>
    <row r="933" spans="2:7">
      <c r="B933" s="3"/>
      <c r="C933" s="3"/>
      <c r="D933" s="3"/>
      <c r="E933" s="3"/>
      <c r="F933" s="3"/>
      <c r="G933" s="3"/>
    </row>
    <row r="934" spans="2:7">
      <c r="B934" s="3"/>
      <c r="C934" s="3"/>
      <c r="D934" s="3"/>
      <c r="E934" s="3"/>
      <c r="F934" s="3"/>
      <c r="G934" s="3"/>
    </row>
    <row r="935" spans="2:7">
      <c r="B935" s="3"/>
      <c r="C935" s="3"/>
      <c r="D935" s="3"/>
      <c r="E935" s="3"/>
      <c r="F935" s="3"/>
      <c r="G935" s="3"/>
    </row>
    <row r="936" spans="2:7">
      <c r="B936" s="3"/>
      <c r="C936" s="3"/>
      <c r="D936" s="3"/>
      <c r="E936" s="3"/>
      <c r="F936" s="3"/>
      <c r="G936" s="3"/>
    </row>
    <row r="937" spans="2:7">
      <c r="B937" s="3"/>
      <c r="C937" s="3"/>
      <c r="D937" s="3"/>
      <c r="E937" s="3"/>
      <c r="F937" s="3"/>
      <c r="G937" s="3"/>
    </row>
    <row r="938" spans="2:7">
      <c r="B938" s="3"/>
      <c r="C938" s="3"/>
      <c r="D938" s="3"/>
      <c r="E938" s="3"/>
      <c r="F938" s="3"/>
      <c r="G938" s="3"/>
    </row>
    <row r="939" spans="2:7">
      <c r="B939" s="3"/>
      <c r="C939" s="3"/>
      <c r="D939" s="3"/>
      <c r="E939" s="3"/>
      <c r="F939" s="3"/>
      <c r="G939" s="3"/>
    </row>
    <row r="940" spans="2:7">
      <c r="B940" s="3"/>
      <c r="C940" s="3"/>
      <c r="D940" s="3"/>
      <c r="E940" s="3"/>
      <c r="F940" s="3"/>
      <c r="G940" s="3"/>
    </row>
    <row r="941" spans="2:7">
      <c r="B941" s="3"/>
      <c r="C941" s="3"/>
      <c r="D941" s="3"/>
      <c r="E941" s="3"/>
      <c r="F941" s="3"/>
      <c r="G941" s="3"/>
    </row>
    <row r="942" spans="2:7">
      <c r="B942" s="3"/>
      <c r="C942" s="3"/>
      <c r="D942" s="3"/>
      <c r="E942" s="3"/>
      <c r="F942" s="3"/>
      <c r="G942" s="3"/>
    </row>
    <row r="943" spans="2:7">
      <c r="B943" s="3"/>
      <c r="C943" s="3"/>
      <c r="D943" s="3"/>
      <c r="E943" s="3"/>
      <c r="F943" s="3"/>
      <c r="G943" s="3"/>
    </row>
    <row r="944" spans="2:7">
      <c r="B944" s="3"/>
      <c r="C944" s="3"/>
      <c r="D944" s="3"/>
      <c r="E944" s="3"/>
      <c r="F944" s="3"/>
      <c r="G944" s="3"/>
    </row>
    <row r="945" spans="2:7">
      <c r="B945" s="3"/>
      <c r="C945" s="3"/>
      <c r="D945" s="3"/>
      <c r="E945" s="3"/>
      <c r="F945" s="3"/>
      <c r="G945" s="3"/>
    </row>
    <row r="946" spans="2:7">
      <c r="B946" s="3"/>
      <c r="C946" s="3"/>
      <c r="D946" s="3"/>
      <c r="E946" s="3"/>
      <c r="F946" s="3"/>
      <c r="G946" s="3"/>
    </row>
    <row r="947" spans="2:7">
      <c r="B947" s="3"/>
      <c r="C947" s="3"/>
      <c r="D947" s="3"/>
      <c r="E947" s="3"/>
      <c r="F947" s="3"/>
      <c r="G947" s="3"/>
    </row>
    <row r="948" spans="2:7">
      <c r="B948" s="3"/>
      <c r="C948" s="3"/>
      <c r="D948" s="3"/>
      <c r="E948" s="3"/>
      <c r="F948" s="3"/>
      <c r="G948" s="3"/>
    </row>
    <row r="949" spans="2:7">
      <c r="B949" s="3"/>
      <c r="C949" s="3"/>
      <c r="D949" s="3"/>
      <c r="E949" s="3"/>
      <c r="F949" s="3"/>
      <c r="G949" s="3"/>
    </row>
    <row r="950" spans="2:7">
      <c r="B950" s="3"/>
      <c r="C950" s="3"/>
      <c r="D950" s="3"/>
      <c r="E950" s="3"/>
      <c r="F950" s="3"/>
      <c r="G950" s="3"/>
    </row>
    <row r="951" spans="2:7">
      <c r="B951" s="3"/>
      <c r="C951" s="3"/>
      <c r="D951" s="3"/>
      <c r="E951" s="3"/>
      <c r="F951" s="3"/>
      <c r="G951" s="3"/>
    </row>
    <row r="952" spans="2:7">
      <c r="B952" s="3"/>
      <c r="C952" s="3"/>
      <c r="D952" s="3"/>
      <c r="E952" s="3"/>
      <c r="F952" s="3"/>
      <c r="G952" s="3"/>
    </row>
    <row r="953" spans="2:7">
      <c r="B953" s="3"/>
      <c r="C953" s="3"/>
      <c r="D953" s="3"/>
      <c r="E953" s="3"/>
      <c r="F953" s="3"/>
      <c r="G953" s="3"/>
    </row>
    <row r="954" spans="2:7">
      <c r="B954" s="3"/>
      <c r="C954" s="3"/>
      <c r="D954" s="3"/>
      <c r="E954" s="3"/>
      <c r="F954" s="3"/>
      <c r="G954" s="3"/>
    </row>
    <row r="955" spans="2:7">
      <c r="B955" s="3"/>
      <c r="C955" s="3"/>
      <c r="D955" s="3"/>
      <c r="E955" s="3"/>
      <c r="F955" s="3"/>
      <c r="G955" s="3"/>
    </row>
    <row r="956" spans="2:7">
      <c r="B956" s="3"/>
      <c r="C956" s="3"/>
      <c r="D956" s="3"/>
      <c r="E956" s="3"/>
      <c r="F956" s="3"/>
      <c r="G956" s="3"/>
    </row>
    <row r="957" spans="2:7">
      <c r="B957" s="3"/>
      <c r="C957" s="3"/>
      <c r="D957" s="3"/>
      <c r="E957" s="3"/>
      <c r="F957" s="3"/>
      <c r="G957" s="3"/>
    </row>
    <row r="958" spans="2:7">
      <c r="B958" s="3"/>
      <c r="C958" s="3"/>
      <c r="D958" s="3"/>
      <c r="E958" s="3"/>
      <c r="F958" s="3"/>
      <c r="G958" s="3"/>
    </row>
    <row r="959" spans="2:7">
      <c r="B959" s="3"/>
      <c r="C959" s="3"/>
      <c r="D959" s="3"/>
      <c r="E959" s="3"/>
      <c r="F959" s="3"/>
      <c r="G959" s="3"/>
    </row>
    <row r="960" spans="2:7">
      <c r="B960" s="3"/>
      <c r="C960" s="3"/>
      <c r="D960" s="3"/>
      <c r="E960" s="3"/>
      <c r="F960" s="3"/>
      <c r="G960" s="3"/>
    </row>
    <row r="961" spans="2:7">
      <c r="B961" s="3"/>
      <c r="C961" s="3"/>
      <c r="D961" s="3"/>
      <c r="E961" s="3"/>
      <c r="F961" s="3"/>
      <c r="G961" s="3"/>
    </row>
    <row r="962" spans="2:7">
      <c r="B962" s="3"/>
      <c r="C962" s="3"/>
      <c r="D962" s="3"/>
      <c r="E962" s="3"/>
      <c r="F962" s="3"/>
      <c r="G962" s="3"/>
    </row>
    <row r="963" spans="2:7">
      <c r="B963" s="3"/>
      <c r="C963" s="3"/>
      <c r="D963" s="3"/>
      <c r="E963" s="3"/>
      <c r="F963" s="3"/>
      <c r="G963" s="3"/>
    </row>
    <row r="964" spans="2:7">
      <c r="B964" s="3"/>
      <c r="C964" s="3"/>
      <c r="D964" s="3"/>
      <c r="E964" s="3"/>
      <c r="F964" s="3"/>
      <c r="G964" s="3"/>
    </row>
    <row r="965" spans="2:7">
      <c r="B965" s="3"/>
      <c r="C965" s="3"/>
      <c r="D965" s="3"/>
      <c r="E965" s="3"/>
      <c r="F965" s="3"/>
      <c r="G965" s="3"/>
    </row>
    <row r="966" spans="2:7">
      <c r="B966" s="3"/>
      <c r="C966" s="3"/>
      <c r="D966" s="3"/>
      <c r="E966" s="3"/>
      <c r="F966" s="3"/>
      <c r="G966" s="3"/>
    </row>
    <row r="967" spans="2:7">
      <c r="B967" s="3"/>
      <c r="C967" s="3"/>
      <c r="D967" s="3"/>
      <c r="E967" s="3"/>
      <c r="F967" s="3"/>
      <c r="G967" s="3"/>
    </row>
    <row r="968" spans="2:7">
      <c r="B968" s="3"/>
      <c r="C968" s="3"/>
      <c r="D968" s="3"/>
      <c r="E968" s="3"/>
      <c r="F968" s="3"/>
      <c r="G968" s="3"/>
    </row>
    <row r="969" spans="2:7">
      <c r="B969" s="3"/>
      <c r="C969" s="3"/>
      <c r="D969" s="3"/>
      <c r="E969" s="3"/>
      <c r="F969" s="3"/>
      <c r="G969" s="3"/>
    </row>
    <row r="970" spans="2:7">
      <c r="B970" s="3"/>
      <c r="C970" s="3"/>
      <c r="D970" s="3"/>
      <c r="E970" s="3"/>
      <c r="F970" s="3"/>
      <c r="G970" s="3"/>
    </row>
    <row r="971" spans="2:7">
      <c r="B971" s="3"/>
      <c r="C971" s="3"/>
      <c r="D971" s="3"/>
      <c r="E971" s="3"/>
      <c r="F971" s="3"/>
      <c r="G971" s="3"/>
    </row>
    <row r="972" spans="2:7">
      <c r="B972" s="3"/>
      <c r="C972" s="3"/>
      <c r="D972" s="3"/>
      <c r="E972" s="3"/>
      <c r="F972" s="3"/>
      <c r="G972" s="3"/>
    </row>
    <row r="973" spans="2:7">
      <c r="B973" s="3"/>
      <c r="C973" s="3"/>
      <c r="D973" s="3"/>
      <c r="E973" s="3"/>
      <c r="F973" s="3"/>
      <c r="G973" s="3"/>
    </row>
    <row r="974" spans="2:7">
      <c r="B974" s="3"/>
      <c r="C974" s="3"/>
      <c r="D974" s="3"/>
      <c r="E974" s="3"/>
      <c r="F974" s="3"/>
      <c r="G974" s="3"/>
    </row>
    <row r="975" spans="2:7">
      <c r="B975" s="3"/>
      <c r="C975" s="3"/>
      <c r="D975" s="3"/>
      <c r="E975" s="3"/>
      <c r="F975" s="3"/>
      <c r="G975" s="3"/>
    </row>
    <row r="976" spans="2:7">
      <c r="B976" s="3"/>
      <c r="C976" s="3"/>
      <c r="D976" s="3"/>
      <c r="E976" s="3"/>
      <c r="F976" s="3"/>
      <c r="G976" s="3"/>
    </row>
    <row r="977" spans="2:7">
      <c r="B977" s="3"/>
      <c r="C977" s="3"/>
      <c r="D977" s="3"/>
      <c r="E977" s="3"/>
      <c r="F977" s="3"/>
      <c r="G977" s="3"/>
    </row>
    <row r="978" spans="2:7">
      <c r="B978" s="3"/>
      <c r="C978" s="3"/>
      <c r="D978" s="3"/>
      <c r="E978" s="3"/>
      <c r="F978" s="3"/>
      <c r="G978" s="3"/>
    </row>
    <row r="979" spans="2:7">
      <c r="B979" s="3"/>
      <c r="C979" s="3"/>
      <c r="D979" s="3"/>
      <c r="E979" s="3"/>
      <c r="F979" s="3"/>
      <c r="G979" s="3"/>
    </row>
    <row r="980" spans="2:7">
      <c r="B980" s="3"/>
      <c r="C980" s="3"/>
      <c r="D980" s="3"/>
      <c r="E980" s="3"/>
      <c r="F980" s="3"/>
      <c r="G980" s="3"/>
    </row>
    <row r="981" spans="2:7">
      <c r="B981" s="3"/>
      <c r="C981" s="3"/>
      <c r="D981" s="3"/>
      <c r="E981" s="3"/>
      <c r="F981" s="3"/>
      <c r="G981" s="3"/>
    </row>
    <row r="982" spans="2:7">
      <c r="B982" s="3"/>
      <c r="C982" s="3"/>
      <c r="D982" s="3"/>
      <c r="E982" s="3"/>
      <c r="F982" s="3"/>
      <c r="G982" s="3"/>
    </row>
    <row r="983" spans="2:7">
      <c r="B983" s="3"/>
      <c r="C983" s="3"/>
      <c r="D983" s="3"/>
      <c r="E983" s="3"/>
      <c r="F983" s="3"/>
      <c r="G983" s="3"/>
    </row>
    <row r="984" spans="2:7">
      <c r="B984" s="3"/>
      <c r="C984" s="3"/>
      <c r="D984" s="3"/>
      <c r="E984" s="3"/>
      <c r="F984" s="3"/>
      <c r="G984" s="3"/>
    </row>
    <row r="985" spans="2:7">
      <c r="B985" s="3"/>
      <c r="C985" s="3"/>
      <c r="D985" s="3"/>
      <c r="E985" s="3"/>
      <c r="F985" s="3"/>
      <c r="G985" s="3"/>
    </row>
    <row r="986" spans="2:7">
      <c r="B986" s="3"/>
      <c r="C986" s="3"/>
      <c r="D986" s="3"/>
      <c r="E986" s="3"/>
      <c r="F986" s="3"/>
      <c r="G986" s="3"/>
    </row>
    <row r="987" spans="2:7">
      <c r="B987" s="3"/>
      <c r="C987" s="3"/>
      <c r="D987" s="3"/>
      <c r="E987" s="3"/>
      <c r="F987" s="3"/>
      <c r="G987" s="3"/>
    </row>
    <row r="988" spans="2:7">
      <c r="B988" s="3"/>
      <c r="C988" s="3"/>
      <c r="D988" s="3"/>
      <c r="E988" s="3"/>
      <c r="F988" s="3"/>
      <c r="G988" s="3"/>
    </row>
    <row r="989" spans="2:7">
      <c r="B989" s="3"/>
      <c r="C989" s="3"/>
      <c r="D989" s="3"/>
      <c r="E989" s="3"/>
      <c r="F989" s="3"/>
      <c r="G989" s="3"/>
    </row>
    <row r="990" spans="2:7">
      <c r="B990" s="3"/>
      <c r="C990" s="3"/>
      <c r="D990" s="3"/>
      <c r="E990" s="3"/>
      <c r="F990" s="3"/>
      <c r="G990" s="3"/>
    </row>
    <row r="991" spans="2:7">
      <c r="B991" s="3"/>
      <c r="C991" s="3"/>
      <c r="D991" s="3"/>
      <c r="E991" s="3"/>
      <c r="F991" s="3"/>
      <c r="G991" s="3"/>
    </row>
    <row r="992" spans="2:7">
      <c r="B992" s="3"/>
      <c r="C992" s="3"/>
      <c r="D992" s="3"/>
      <c r="E992" s="3"/>
      <c r="F992" s="3"/>
      <c r="G992" s="3"/>
    </row>
    <row r="993" spans="2:7">
      <c r="B993" s="3"/>
      <c r="C993" s="3"/>
      <c r="D993" s="3"/>
      <c r="E993" s="3"/>
      <c r="F993" s="3"/>
      <c r="G993" s="3"/>
    </row>
    <row r="994" spans="2:7">
      <c r="B994" s="3"/>
      <c r="C994" s="3"/>
      <c r="D994" s="3"/>
      <c r="E994" s="3"/>
      <c r="F994" s="3"/>
      <c r="G994" s="3"/>
    </row>
    <row r="995" spans="2:7">
      <c r="B995" s="3"/>
      <c r="C995" s="3"/>
      <c r="D995" s="3"/>
      <c r="E995" s="3"/>
      <c r="F995" s="3"/>
      <c r="G995" s="3"/>
    </row>
    <row r="996" spans="2:7">
      <c r="B996" s="3"/>
      <c r="C996" s="3"/>
      <c r="D996" s="3"/>
      <c r="E996" s="3"/>
      <c r="F996" s="3"/>
      <c r="G996" s="3"/>
    </row>
    <row r="997" spans="2:7">
      <c r="B997" s="3"/>
      <c r="C997" s="3"/>
      <c r="D997" s="3"/>
      <c r="E997" s="3"/>
      <c r="F997" s="3"/>
      <c r="G997" s="3"/>
    </row>
    <row r="998" spans="2:7">
      <c r="B998" s="3"/>
      <c r="C998" s="3"/>
      <c r="D998" s="3"/>
      <c r="E998" s="3"/>
      <c r="F998" s="3"/>
      <c r="G998" s="3"/>
    </row>
    <row r="999" spans="2:7">
      <c r="B999" s="3"/>
      <c r="C999" s="3"/>
      <c r="D999" s="3"/>
      <c r="E999" s="3"/>
      <c r="F999" s="3"/>
      <c r="G999" s="3"/>
    </row>
    <row r="1000" spans="2:7">
      <c r="B1000" s="3"/>
      <c r="C1000" s="3"/>
      <c r="D1000" s="3"/>
      <c r="E1000" s="3"/>
      <c r="F1000" s="3"/>
      <c r="G1000" s="3"/>
    </row>
    <row r="1001" spans="2:7">
      <c r="B1001" s="3"/>
      <c r="C1001" s="3"/>
      <c r="D1001" s="3"/>
      <c r="E1001" s="3"/>
      <c r="F1001" s="3"/>
      <c r="G1001" s="3"/>
    </row>
    <row r="1002" spans="2:7">
      <c r="B1002" s="3"/>
      <c r="C1002" s="3"/>
      <c r="D1002" s="3"/>
      <c r="E1002" s="3"/>
      <c r="F1002" s="3"/>
      <c r="G1002" s="3"/>
    </row>
    <row r="1003" spans="2:7">
      <c r="B1003" s="3"/>
      <c r="C1003" s="3"/>
      <c r="D1003" s="3"/>
      <c r="E1003" s="3"/>
      <c r="F1003" s="3"/>
      <c r="G1003" s="3"/>
    </row>
    <row r="1004" spans="2:7">
      <c r="B1004" s="3"/>
      <c r="C1004" s="3"/>
      <c r="D1004" s="3"/>
      <c r="E1004" s="3"/>
      <c r="F1004" s="3"/>
      <c r="G1004" s="3"/>
    </row>
    <row r="1005" spans="2:7">
      <c r="B1005" s="3"/>
      <c r="C1005" s="3"/>
      <c r="D1005" s="3"/>
      <c r="E1005" s="3"/>
      <c r="F1005" s="3"/>
      <c r="G1005" s="3"/>
    </row>
    <row r="1006" spans="2:7">
      <c r="B1006" s="3"/>
      <c r="C1006" s="3"/>
      <c r="D1006" s="3"/>
      <c r="E1006" s="3"/>
      <c r="F1006" s="3"/>
      <c r="G1006" s="3"/>
    </row>
    <row r="1007" spans="2:7">
      <c r="B1007" s="3"/>
      <c r="C1007" s="3"/>
      <c r="D1007" s="3"/>
      <c r="E1007" s="3"/>
      <c r="F1007" s="3"/>
      <c r="G1007" s="3"/>
    </row>
    <row r="1008" spans="2:7">
      <c r="B1008" s="3"/>
      <c r="C1008" s="3"/>
      <c r="D1008" s="3"/>
      <c r="E1008" s="3"/>
      <c r="F1008" s="3"/>
      <c r="G1008" s="3"/>
    </row>
    <row r="1009" spans="2:7">
      <c r="B1009" s="3"/>
      <c r="C1009" s="3"/>
      <c r="D1009" s="3"/>
      <c r="E1009" s="3"/>
      <c r="F1009" s="3"/>
      <c r="G1009" s="3"/>
    </row>
    <row r="1010" spans="2:7">
      <c r="B1010" s="3"/>
      <c r="C1010" s="3"/>
      <c r="D1010" s="3"/>
      <c r="E1010" s="3"/>
      <c r="F1010" s="3"/>
      <c r="G1010" s="3"/>
    </row>
    <row r="1011" spans="2:7">
      <c r="B1011" s="3"/>
      <c r="C1011" s="3"/>
      <c r="D1011" s="3"/>
      <c r="E1011" s="3"/>
      <c r="F1011" s="3"/>
      <c r="G1011" s="3"/>
    </row>
    <row r="1012" spans="2:7">
      <c r="B1012" s="3"/>
      <c r="C1012" s="3"/>
      <c r="D1012" s="3"/>
      <c r="E1012" s="3"/>
      <c r="F1012" s="3"/>
      <c r="G1012" s="3"/>
    </row>
    <row r="1013" spans="2:7">
      <c r="B1013" s="3"/>
      <c r="C1013" s="3"/>
      <c r="D1013" s="3"/>
      <c r="E1013" s="3"/>
      <c r="F1013" s="3"/>
      <c r="G1013" s="3"/>
    </row>
    <row r="1014" spans="2:7">
      <c r="B1014" s="3"/>
      <c r="C1014" s="3"/>
      <c r="D1014" s="3"/>
      <c r="E1014" s="3"/>
      <c r="F1014" s="3"/>
      <c r="G1014" s="3"/>
    </row>
    <row r="1015" spans="2:7">
      <c r="B1015" s="3"/>
      <c r="C1015" s="3"/>
      <c r="D1015" s="3"/>
      <c r="E1015" s="3"/>
      <c r="F1015" s="3"/>
      <c r="G1015" s="3"/>
    </row>
    <row r="1016" spans="2:7">
      <c r="B1016" s="3"/>
      <c r="C1016" s="3"/>
      <c r="D1016" s="3"/>
      <c r="E1016" s="3"/>
      <c r="F1016" s="3"/>
      <c r="G1016" s="3"/>
    </row>
    <row r="1017" spans="2:7">
      <c r="B1017" s="3"/>
      <c r="C1017" s="3"/>
      <c r="D1017" s="3"/>
      <c r="E1017" s="3"/>
      <c r="F1017" s="3"/>
      <c r="G1017" s="3"/>
    </row>
    <row r="1018" spans="2:7">
      <c r="B1018" s="3"/>
      <c r="C1018" s="3"/>
      <c r="D1018" s="3"/>
      <c r="E1018" s="3"/>
      <c r="F1018" s="3"/>
      <c r="G1018" s="3"/>
    </row>
    <row r="1019" spans="2:7">
      <c r="B1019" s="3"/>
      <c r="C1019" s="3"/>
      <c r="D1019" s="3"/>
      <c r="E1019" s="3"/>
      <c r="F1019" s="3"/>
      <c r="G1019" s="3"/>
    </row>
    <row r="1020" spans="2:7">
      <c r="B1020" s="3"/>
      <c r="C1020" s="3"/>
      <c r="D1020" s="3"/>
      <c r="E1020" s="3"/>
      <c r="F1020" s="3"/>
      <c r="G1020" s="3"/>
    </row>
    <row r="1021" spans="2:7">
      <c r="B1021" s="3"/>
      <c r="C1021" s="3"/>
      <c r="D1021" s="3"/>
      <c r="E1021" s="3"/>
      <c r="F1021" s="3"/>
      <c r="G1021" s="3"/>
    </row>
    <row r="1022" spans="2:7">
      <c r="B1022" s="3"/>
      <c r="C1022" s="3"/>
      <c r="D1022" s="3"/>
      <c r="E1022" s="3"/>
      <c r="F1022" s="3"/>
      <c r="G1022" s="3"/>
    </row>
    <row r="1023" spans="2:7">
      <c r="B1023" s="3"/>
      <c r="C1023" s="3"/>
      <c r="D1023" s="3"/>
      <c r="E1023" s="3"/>
      <c r="F1023" s="3"/>
      <c r="G1023" s="3"/>
    </row>
    <row r="1024" spans="2:7">
      <c r="B1024" s="3"/>
      <c r="C1024" s="3"/>
      <c r="D1024" s="3"/>
      <c r="E1024" s="3"/>
      <c r="F1024" s="3"/>
      <c r="G1024" s="3"/>
    </row>
    <row r="1025" spans="2:7">
      <c r="B1025" s="3"/>
      <c r="C1025" s="3"/>
      <c r="D1025" s="3"/>
      <c r="E1025" s="3"/>
      <c r="F1025" s="3"/>
      <c r="G1025" s="3"/>
    </row>
    <row r="1026" spans="2:7">
      <c r="B1026" s="3"/>
      <c r="C1026" s="3"/>
      <c r="D1026" s="3"/>
      <c r="E1026" s="3"/>
      <c r="F1026" s="3"/>
      <c r="G1026" s="3"/>
    </row>
    <row r="1027" spans="2:7">
      <c r="B1027" s="3"/>
      <c r="C1027" s="3"/>
      <c r="D1027" s="3"/>
      <c r="E1027" s="3"/>
      <c r="F1027" s="3"/>
      <c r="G1027" s="3"/>
    </row>
    <row r="1028" spans="2:7">
      <c r="B1028" s="3"/>
      <c r="C1028" s="3"/>
      <c r="D1028" s="3"/>
      <c r="E1028" s="3"/>
      <c r="F1028" s="3"/>
      <c r="G1028" s="3"/>
    </row>
    <row r="1029" spans="2:7">
      <c r="B1029" s="3"/>
      <c r="C1029" s="3"/>
      <c r="D1029" s="3"/>
      <c r="E1029" s="3"/>
      <c r="F1029" s="3"/>
      <c r="G1029" s="3"/>
    </row>
    <row r="1030" spans="2:7">
      <c r="B1030" s="3"/>
      <c r="C1030" s="3"/>
      <c r="D1030" s="3"/>
      <c r="E1030" s="3"/>
      <c r="F1030" s="3"/>
      <c r="G1030" s="3"/>
    </row>
    <row r="1031" spans="2:7">
      <c r="B1031" s="3"/>
      <c r="C1031" s="3"/>
      <c r="D1031" s="3"/>
      <c r="E1031" s="3"/>
      <c r="F1031" s="3"/>
      <c r="G1031" s="3"/>
    </row>
    <row r="1032" spans="2:7">
      <c r="B1032" s="3"/>
      <c r="C1032" s="3"/>
      <c r="D1032" s="3"/>
      <c r="E1032" s="3"/>
      <c r="F1032" s="3"/>
      <c r="G1032" s="3"/>
    </row>
    <row r="1033" spans="2:7">
      <c r="B1033" s="3"/>
      <c r="C1033" s="3"/>
      <c r="D1033" s="3"/>
      <c r="E1033" s="3"/>
      <c r="F1033" s="3"/>
      <c r="G1033" s="3"/>
    </row>
    <row r="1034" spans="2:7">
      <c r="B1034" s="3"/>
      <c r="C1034" s="3"/>
      <c r="D1034" s="3"/>
      <c r="E1034" s="3"/>
      <c r="F1034" s="3"/>
      <c r="G1034" s="3"/>
    </row>
    <row r="1035" spans="2:7">
      <c r="B1035" s="3"/>
      <c r="C1035" s="3"/>
      <c r="D1035" s="3"/>
      <c r="E1035" s="3"/>
      <c r="F1035" s="3"/>
      <c r="G1035" s="3"/>
    </row>
    <row r="1036" spans="2:7">
      <c r="B1036" s="3"/>
      <c r="C1036" s="3"/>
      <c r="D1036" s="3"/>
      <c r="E1036" s="3"/>
      <c r="F1036" s="3"/>
      <c r="G1036" s="3"/>
    </row>
    <row r="1037" spans="2:7">
      <c r="B1037" s="3"/>
      <c r="C1037" s="3"/>
      <c r="D1037" s="3"/>
      <c r="E1037" s="3"/>
      <c r="F1037" s="3"/>
      <c r="G1037" s="3"/>
    </row>
    <row r="1038" spans="2:7">
      <c r="B1038" s="3"/>
      <c r="C1038" s="3"/>
      <c r="D1038" s="3"/>
      <c r="E1038" s="3"/>
      <c r="F1038" s="3"/>
      <c r="G1038" s="3"/>
    </row>
    <row r="1039" spans="2:7">
      <c r="B1039" s="3"/>
      <c r="C1039" s="3"/>
      <c r="D1039" s="3"/>
      <c r="E1039" s="3"/>
      <c r="F1039" s="3"/>
      <c r="G1039" s="3"/>
    </row>
    <row r="1040" spans="2:7">
      <c r="B1040" s="3"/>
      <c r="C1040" s="3"/>
      <c r="D1040" s="3"/>
      <c r="E1040" s="3"/>
      <c r="F1040" s="3"/>
      <c r="G1040" s="3"/>
    </row>
    <row r="1041" spans="2:7">
      <c r="B1041" s="3"/>
      <c r="C1041" s="3"/>
      <c r="D1041" s="3"/>
      <c r="E1041" s="3"/>
      <c r="F1041" s="3"/>
      <c r="G1041" s="3"/>
    </row>
    <row r="1042" spans="2:7">
      <c r="B1042" s="3"/>
      <c r="C1042" s="3"/>
      <c r="D1042" s="3"/>
      <c r="E1042" s="3"/>
      <c r="F1042" s="3"/>
      <c r="G1042" s="3"/>
    </row>
    <row r="1043" spans="2:7">
      <c r="B1043" s="3"/>
      <c r="C1043" s="3"/>
      <c r="D1043" s="3"/>
      <c r="E1043" s="3"/>
      <c r="F1043" s="3"/>
      <c r="G1043" s="3"/>
    </row>
    <row r="1044" spans="2:7">
      <c r="B1044" s="3"/>
      <c r="C1044" s="3"/>
      <c r="D1044" s="3"/>
      <c r="E1044" s="3"/>
      <c r="F1044" s="3"/>
      <c r="G1044" s="3"/>
    </row>
    <row r="1045" spans="2:7">
      <c r="B1045" s="3"/>
      <c r="C1045" s="3"/>
      <c r="D1045" s="3"/>
      <c r="E1045" s="3"/>
      <c r="F1045" s="3"/>
      <c r="G1045" s="3"/>
    </row>
    <row r="1046" spans="2:7">
      <c r="B1046" s="3"/>
      <c r="C1046" s="3"/>
      <c r="D1046" s="3"/>
      <c r="E1046" s="3"/>
      <c r="F1046" s="3"/>
      <c r="G1046" s="3"/>
    </row>
    <row r="1047" spans="2:7">
      <c r="B1047" s="3"/>
      <c r="C1047" s="3"/>
      <c r="D1047" s="3"/>
      <c r="E1047" s="3"/>
      <c r="F1047" s="3"/>
      <c r="G1047" s="3"/>
    </row>
    <row r="1048" spans="2:7">
      <c r="B1048" s="3"/>
      <c r="C1048" s="3"/>
      <c r="D1048" s="3"/>
      <c r="E1048" s="3"/>
      <c r="F1048" s="3"/>
      <c r="G1048" s="3"/>
    </row>
    <row r="1049" spans="2:7">
      <c r="B1049" s="3"/>
      <c r="C1049" s="3"/>
      <c r="D1049" s="3"/>
      <c r="E1049" s="3"/>
      <c r="F1049" s="3"/>
      <c r="G1049" s="3"/>
    </row>
    <row r="1050" spans="2:7">
      <c r="B1050" s="3"/>
      <c r="C1050" s="3"/>
      <c r="D1050" s="3"/>
      <c r="E1050" s="3"/>
      <c r="F1050" s="3"/>
      <c r="G1050" s="3"/>
    </row>
    <row r="1051" spans="2:7">
      <c r="B1051" s="3"/>
      <c r="C1051" s="3"/>
      <c r="D1051" s="3"/>
      <c r="E1051" s="3"/>
      <c r="F1051" s="3"/>
      <c r="G1051" s="3"/>
    </row>
    <row r="1052" spans="2:7">
      <c r="B1052" s="3"/>
      <c r="C1052" s="3"/>
      <c r="D1052" s="3"/>
      <c r="E1052" s="3"/>
      <c r="F1052" s="3"/>
      <c r="G1052" s="3"/>
    </row>
    <row r="1053" spans="2:7">
      <c r="B1053" s="3"/>
      <c r="C1053" s="3"/>
      <c r="D1053" s="3"/>
      <c r="E1053" s="3"/>
      <c r="F1053" s="3"/>
      <c r="G1053" s="3"/>
    </row>
    <row r="1054" spans="2:7">
      <c r="B1054" s="3"/>
      <c r="C1054" s="3"/>
      <c r="D1054" s="3"/>
      <c r="E1054" s="3"/>
      <c r="F1054" s="3"/>
      <c r="G1054" s="3"/>
    </row>
    <row r="1055" spans="2:7">
      <c r="B1055" s="3"/>
      <c r="C1055" s="3"/>
      <c r="D1055" s="3"/>
      <c r="E1055" s="3"/>
      <c r="F1055" s="3"/>
      <c r="G1055" s="3"/>
    </row>
    <row r="1056" spans="2:7">
      <c r="B1056" s="3"/>
      <c r="C1056" s="3"/>
      <c r="D1056" s="3"/>
      <c r="E1056" s="3"/>
      <c r="F1056" s="3"/>
      <c r="G1056" s="3"/>
    </row>
    <row r="1057" spans="2:7">
      <c r="B1057" s="3"/>
      <c r="C1057" s="3"/>
      <c r="D1057" s="3"/>
      <c r="E1057" s="3"/>
      <c r="F1057" s="3"/>
      <c r="G1057" s="3"/>
    </row>
    <row r="1058" spans="2:7">
      <c r="B1058" s="3"/>
      <c r="C1058" s="3"/>
      <c r="D1058" s="3"/>
      <c r="E1058" s="3"/>
      <c r="F1058" s="3"/>
      <c r="G1058" s="3"/>
    </row>
    <row r="1059" spans="2:7">
      <c r="B1059" s="3"/>
      <c r="C1059" s="3"/>
      <c r="D1059" s="3"/>
      <c r="E1059" s="3"/>
      <c r="F1059" s="3"/>
      <c r="G1059" s="3"/>
    </row>
    <row r="1060" spans="2:7">
      <c r="B1060" s="3"/>
      <c r="C1060" s="3"/>
      <c r="D1060" s="3"/>
      <c r="E1060" s="3"/>
      <c r="F1060" s="3"/>
      <c r="G1060" s="3"/>
    </row>
    <row r="1061" spans="2:7">
      <c r="B1061" s="3"/>
      <c r="C1061" s="3"/>
      <c r="D1061" s="3"/>
      <c r="E1061" s="3"/>
      <c r="F1061" s="3"/>
      <c r="G1061" s="3"/>
    </row>
    <row r="1062" spans="2:7">
      <c r="B1062" s="3"/>
      <c r="C1062" s="3"/>
      <c r="D1062" s="3"/>
      <c r="E1062" s="3"/>
      <c r="F1062" s="3"/>
      <c r="G1062" s="3"/>
    </row>
    <row r="1063" spans="2:7">
      <c r="B1063" s="3"/>
      <c r="C1063" s="3"/>
      <c r="D1063" s="3"/>
      <c r="E1063" s="3"/>
      <c r="F1063" s="3"/>
      <c r="G1063" s="3"/>
    </row>
    <row r="1064" spans="2:7">
      <c r="B1064" s="3"/>
      <c r="C1064" s="3"/>
      <c r="D1064" s="3"/>
      <c r="E1064" s="3"/>
      <c r="F1064" s="3"/>
      <c r="G1064" s="3"/>
    </row>
    <row r="1065" spans="2:7">
      <c r="B1065" s="3"/>
      <c r="C1065" s="3"/>
      <c r="D1065" s="3"/>
      <c r="E1065" s="3"/>
      <c r="F1065" s="3"/>
      <c r="G1065" s="3"/>
    </row>
    <row r="1066" spans="2:7">
      <c r="B1066" s="3"/>
      <c r="C1066" s="3"/>
      <c r="D1066" s="3"/>
      <c r="E1066" s="3"/>
      <c r="F1066" s="3"/>
      <c r="G1066" s="3"/>
    </row>
    <row r="1067" spans="2:7">
      <c r="B1067" s="3"/>
      <c r="C1067" s="3"/>
      <c r="D1067" s="3"/>
      <c r="E1067" s="3"/>
      <c r="F1067" s="3"/>
      <c r="G1067" s="3"/>
    </row>
    <row r="1068" spans="2:7">
      <c r="B1068" s="3"/>
      <c r="C1068" s="3"/>
      <c r="D1068" s="3"/>
      <c r="E1068" s="3"/>
      <c r="F1068" s="3"/>
      <c r="G1068" s="3"/>
    </row>
    <row r="1069" spans="2:7">
      <c r="B1069" s="3"/>
      <c r="C1069" s="3"/>
      <c r="D1069" s="3"/>
      <c r="E1069" s="3"/>
      <c r="F1069" s="3"/>
      <c r="G1069" s="3"/>
    </row>
    <row r="1070" spans="2:7">
      <c r="B1070" s="3"/>
      <c r="C1070" s="3"/>
      <c r="D1070" s="3"/>
      <c r="E1070" s="3"/>
      <c r="F1070" s="3"/>
      <c r="G1070" s="3"/>
    </row>
    <row r="1071" spans="2:7">
      <c r="B1071" s="3"/>
      <c r="C1071" s="3"/>
      <c r="D1071" s="3"/>
      <c r="E1071" s="3"/>
      <c r="F1071" s="3"/>
      <c r="G1071" s="3"/>
    </row>
    <row r="1072" spans="2:7">
      <c r="B1072" s="3"/>
      <c r="C1072" s="3"/>
      <c r="D1072" s="3"/>
      <c r="E1072" s="3"/>
      <c r="F1072" s="3"/>
      <c r="G1072" s="3"/>
    </row>
    <row r="1073" spans="2:7">
      <c r="B1073" s="3"/>
      <c r="C1073" s="3"/>
      <c r="D1073" s="3"/>
      <c r="E1073" s="3"/>
      <c r="F1073" s="3"/>
      <c r="G1073" s="3"/>
    </row>
    <row r="1074" spans="2:7">
      <c r="B1074" s="3"/>
      <c r="C1074" s="3"/>
      <c r="D1074" s="3"/>
      <c r="E1074" s="3"/>
      <c r="F1074" s="3"/>
      <c r="G1074" s="3"/>
    </row>
    <row r="1075" spans="2:7">
      <c r="B1075" s="3"/>
      <c r="C1075" s="3"/>
      <c r="D1075" s="3"/>
      <c r="E1075" s="3"/>
      <c r="F1075" s="3"/>
      <c r="G1075" s="3"/>
    </row>
    <row r="1076" spans="2:7">
      <c r="B1076" s="3"/>
      <c r="C1076" s="3"/>
      <c r="D1076" s="3"/>
      <c r="E1076" s="3"/>
      <c r="F1076" s="3"/>
      <c r="G1076" s="3"/>
    </row>
    <row r="1077" spans="2:7">
      <c r="B1077" s="3"/>
      <c r="C1077" s="3"/>
      <c r="D1077" s="3"/>
      <c r="E1077" s="3"/>
      <c r="F1077" s="3"/>
      <c r="G1077" s="3"/>
    </row>
    <row r="1078" spans="2:7">
      <c r="B1078" s="3"/>
      <c r="C1078" s="3"/>
      <c r="D1078" s="3"/>
      <c r="E1078" s="3"/>
      <c r="F1078" s="3"/>
      <c r="G1078" s="3"/>
    </row>
    <row r="1079" spans="2:7">
      <c r="B1079" s="3"/>
      <c r="C1079" s="3"/>
      <c r="D1079" s="3"/>
      <c r="E1079" s="3"/>
      <c r="F1079" s="3"/>
      <c r="G1079" s="3"/>
    </row>
    <row r="1080" spans="2:7">
      <c r="B1080" s="3"/>
      <c r="C1080" s="3"/>
      <c r="D1080" s="3"/>
      <c r="E1080" s="3"/>
      <c r="F1080" s="3"/>
      <c r="G1080" s="3"/>
    </row>
    <row r="1081" spans="2:7">
      <c r="B1081" s="3"/>
      <c r="C1081" s="3"/>
      <c r="D1081" s="3"/>
      <c r="E1081" s="3"/>
      <c r="F1081" s="3"/>
      <c r="G1081" s="3"/>
    </row>
    <row r="1082" spans="2:7">
      <c r="B1082" s="3"/>
      <c r="C1082" s="3"/>
      <c r="D1082" s="3"/>
      <c r="E1082" s="3"/>
      <c r="F1082" s="3"/>
      <c r="G1082" s="3"/>
    </row>
    <row r="1083" spans="2:7">
      <c r="B1083" s="3"/>
      <c r="C1083" s="3"/>
      <c r="D1083" s="3"/>
      <c r="E1083" s="3"/>
      <c r="F1083" s="3"/>
      <c r="G1083" s="3"/>
    </row>
    <row r="1084" spans="2:7">
      <c r="B1084" s="3"/>
      <c r="C1084" s="3"/>
      <c r="D1084" s="3"/>
      <c r="E1084" s="3"/>
      <c r="F1084" s="3"/>
      <c r="G1084" s="3"/>
    </row>
    <row r="1085" spans="2:7">
      <c r="B1085" s="3"/>
      <c r="C1085" s="3"/>
      <c r="D1085" s="3"/>
      <c r="E1085" s="3"/>
      <c r="F1085" s="3"/>
      <c r="G1085" s="3"/>
    </row>
    <row r="1086" spans="2:7">
      <c r="B1086" s="3"/>
      <c r="C1086" s="3"/>
      <c r="D1086" s="3"/>
      <c r="E1086" s="3"/>
      <c r="F1086" s="3"/>
      <c r="G1086" s="3"/>
    </row>
    <row r="1087" spans="2:7">
      <c r="B1087" s="3"/>
      <c r="C1087" s="3"/>
      <c r="D1087" s="3"/>
      <c r="E1087" s="3"/>
      <c r="F1087" s="3"/>
      <c r="G1087" s="3"/>
    </row>
    <row r="1088" spans="2:7">
      <c r="B1088" s="3"/>
      <c r="C1088" s="3"/>
      <c r="D1088" s="3"/>
      <c r="E1088" s="3"/>
      <c r="F1088" s="3"/>
      <c r="G1088" s="3"/>
    </row>
    <row r="1089" spans="2:7">
      <c r="B1089" s="3"/>
      <c r="C1089" s="3"/>
      <c r="D1089" s="3"/>
      <c r="E1089" s="3"/>
      <c r="F1089" s="3"/>
      <c r="G1089" s="3"/>
    </row>
    <row r="1090" spans="2:7">
      <c r="B1090" s="3"/>
      <c r="C1090" s="3"/>
      <c r="D1090" s="3"/>
      <c r="E1090" s="3"/>
      <c r="F1090" s="3"/>
      <c r="G1090" s="3"/>
    </row>
    <row r="1091" spans="2:7">
      <c r="B1091" s="3"/>
      <c r="C1091" s="3"/>
      <c r="D1091" s="3"/>
      <c r="E1091" s="3"/>
      <c r="F1091" s="3"/>
      <c r="G1091" s="3"/>
    </row>
    <row r="1092" spans="2:7">
      <c r="B1092" s="3"/>
      <c r="C1092" s="3"/>
      <c r="D1092" s="3"/>
      <c r="E1092" s="3"/>
      <c r="F1092" s="3"/>
      <c r="G1092" s="3"/>
    </row>
    <row r="1093" spans="2:7">
      <c r="B1093" s="3"/>
      <c r="C1093" s="3"/>
      <c r="D1093" s="3"/>
      <c r="E1093" s="3"/>
      <c r="F1093" s="3"/>
      <c r="G1093" s="3"/>
    </row>
    <row r="1094" spans="2:7">
      <c r="B1094" s="3"/>
      <c r="C1094" s="3"/>
      <c r="D1094" s="3"/>
      <c r="E1094" s="3"/>
      <c r="F1094" s="3"/>
      <c r="G1094" s="3"/>
    </row>
    <row r="1095" spans="2:7">
      <c r="B1095" s="3"/>
      <c r="C1095" s="3"/>
      <c r="D1095" s="3"/>
      <c r="E1095" s="3"/>
      <c r="F1095" s="3"/>
      <c r="G1095" s="3"/>
    </row>
    <row r="1096" spans="2:7">
      <c r="B1096" s="3"/>
      <c r="C1096" s="3"/>
      <c r="D1096" s="3"/>
      <c r="E1096" s="3"/>
      <c r="F1096" s="3"/>
      <c r="G1096" s="3"/>
    </row>
    <row r="1097" spans="2:7">
      <c r="B1097" s="3"/>
      <c r="C1097" s="3"/>
      <c r="D1097" s="3"/>
      <c r="E1097" s="3"/>
      <c r="F1097" s="3"/>
      <c r="G1097" s="3"/>
    </row>
    <row r="1098" spans="2:7">
      <c r="B1098" s="3"/>
      <c r="C1098" s="3"/>
      <c r="D1098" s="3"/>
      <c r="E1098" s="3"/>
      <c r="F1098" s="3"/>
      <c r="G1098" s="3"/>
    </row>
    <row r="1099" spans="2:7">
      <c r="B1099" s="3"/>
      <c r="C1099" s="3"/>
      <c r="D1099" s="3"/>
      <c r="E1099" s="3"/>
      <c r="F1099" s="3"/>
      <c r="G1099" s="3"/>
    </row>
    <row r="1100" spans="2:7">
      <c r="B1100" s="3"/>
      <c r="C1100" s="3"/>
      <c r="D1100" s="3"/>
      <c r="E1100" s="3"/>
      <c r="F1100" s="3"/>
      <c r="G1100" s="3"/>
    </row>
    <row r="1101" spans="2:7">
      <c r="B1101" s="3"/>
      <c r="C1101" s="3"/>
      <c r="D1101" s="3"/>
      <c r="E1101" s="3"/>
      <c r="F1101" s="3"/>
      <c r="G1101" s="3"/>
    </row>
    <row r="1102" spans="2:7">
      <c r="B1102" s="3"/>
      <c r="C1102" s="3"/>
      <c r="D1102" s="3"/>
      <c r="E1102" s="3"/>
      <c r="F1102" s="3"/>
      <c r="G1102" s="3"/>
    </row>
    <row r="1103" spans="2:7">
      <c r="B1103" s="3"/>
      <c r="C1103" s="3"/>
      <c r="D1103" s="3"/>
      <c r="E1103" s="3"/>
      <c r="F1103" s="3"/>
      <c r="G1103" s="3"/>
    </row>
    <row r="1104" spans="2:7">
      <c r="B1104" s="3"/>
      <c r="C1104" s="3"/>
      <c r="D1104" s="3"/>
      <c r="E1104" s="3"/>
      <c r="F1104" s="3"/>
      <c r="G1104" s="3"/>
    </row>
    <row r="1105" spans="2:7">
      <c r="B1105" s="3"/>
      <c r="C1105" s="3"/>
      <c r="D1105" s="3"/>
      <c r="E1105" s="3"/>
      <c r="F1105" s="3"/>
      <c r="G1105" s="3"/>
    </row>
    <row r="1106" spans="2:7">
      <c r="B1106" s="3"/>
      <c r="C1106" s="3"/>
      <c r="D1106" s="3"/>
      <c r="E1106" s="3"/>
      <c r="F1106" s="3"/>
      <c r="G1106" s="3"/>
    </row>
    <row r="1107" spans="2:7">
      <c r="B1107" s="3"/>
      <c r="C1107" s="3"/>
      <c r="D1107" s="3"/>
      <c r="E1107" s="3"/>
      <c r="F1107" s="3"/>
      <c r="G1107" s="3"/>
    </row>
    <row r="1108" spans="2:7">
      <c r="B1108" s="3"/>
      <c r="C1108" s="3"/>
      <c r="D1108" s="3"/>
      <c r="E1108" s="3"/>
      <c r="F1108" s="3"/>
      <c r="G1108" s="3"/>
    </row>
    <row r="1109" spans="2:7">
      <c r="B1109" s="3"/>
      <c r="C1109" s="3"/>
      <c r="D1109" s="3"/>
      <c r="E1109" s="3"/>
      <c r="F1109" s="3"/>
      <c r="G1109" s="3"/>
    </row>
    <row r="1110" spans="2:7">
      <c r="B1110" s="3"/>
      <c r="C1110" s="3"/>
      <c r="D1110" s="3"/>
      <c r="E1110" s="3"/>
      <c r="F1110" s="3"/>
      <c r="G1110" s="3"/>
    </row>
    <row r="1111" spans="2:7">
      <c r="B1111" s="3"/>
      <c r="C1111" s="3"/>
      <c r="D1111" s="3"/>
      <c r="E1111" s="3"/>
      <c r="F1111" s="3"/>
      <c r="G1111" s="3"/>
    </row>
    <row r="1112" spans="2:7">
      <c r="B1112" s="3"/>
      <c r="C1112" s="3"/>
      <c r="D1112" s="3"/>
      <c r="E1112" s="3"/>
      <c r="F1112" s="3"/>
      <c r="G1112" s="3"/>
    </row>
    <row r="1113" spans="2:7">
      <c r="B1113" s="3"/>
      <c r="C1113" s="3"/>
      <c r="D1113" s="3"/>
      <c r="E1113" s="3"/>
      <c r="F1113" s="3"/>
      <c r="G1113" s="3"/>
    </row>
    <row r="1114" spans="2:7">
      <c r="B1114" s="3"/>
      <c r="C1114" s="3"/>
      <c r="D1114" s="3"/>
      <c r="E1114" s="3"/>
      <c r="F1114" s="3"/>
      <c r="G1114" s="3"/>
    </row>
    <row r="1115" spans="2:7">
      <c r="B1115" s="3"/>
      <c r="C1115" s="3"/>
      <c r="D1115" s="3"/>
      <c r="E1115" s="3"/>
      <c r="F1115" s="3"/>
      <c r="G1115" s="3"/>
    </row>
    <row r="1116" spans="2:7">
      <c r="B1116" s="3"/>
      <c r="C1116" s="3"/>
      <c r="D1116" s="3"/>
      <c r="E1116" s="3"/>
      <c r="F1116" s="3"/>
      <c r="G1116" s="3"/>
    </row>
    <row r="1117" spans="2:7">
      <c r="B1117" s="3"/>
      <c r="C1117" s="3"/>
      <c r="D1117" s="3"/>
      <c r="E1117" s="3"/>
      <c r="F1117" s="3"/>
      <c r="G1117" s="3"/>
    </row>
    <row r="1118" spans="2:7">
      <c r="B1118" s="3"/>
      <c r="C1118" s="3"/>
      <c r="D1118" s="3"/>
      <c r="E1118" s="3"/>
      <c r="F1118" s="3"/>
      <c r="G1118" s="3"/>
    </row>
    <row r="1119" spans="2:7">
      <c r="B1119" s="3"/>
      <c r="C1119" s="3"/>
      <c r="D1119" s="3"/>
      <c r="E1119" s="3"/>
      <c r="F1119" s="3"/>
      <c r="G1119" s="3"/>
    </row>
    <row r="1120" spans="2:7">
      <c r="B1120" s="3"/>
      <c r="C1120" s="3"/>
      <c r="D1120" s="3"/>
      <c r="E1120" s="3"/>
      <c r="F1120" s="3"/>
      <c r="G1120" s="3"/>
    </row>
    <row r="1121" spans="2:7">
      <c r="B1121" s="3"/>
      <c r="C1121" s="3"/>
      <c r="D1121" s="3"/>
      <c r="E1121" s="3"/>
      <c r="F1121" s="3"/>
      <c r="G1121" s="3"/>
    </row>
    <row r="1122" spans="2:7">
      <c r="B1122" s="3"/>
      <c r="C1122" s="3"/>
      <c r="D1122" s="3"/>
      <c r="E1122" s="3"/>
      <c r="F1122" s="3"/>
      <c r="G1122" s="3"/>
    </row>
    <row r="1123" spans="2:7">
      <c r="B1123" s="3"/>
      <c r="C1123" s="3"/>
      <c r="D1123" s="3"/>
      <c r="E1123" s="3"/>
      <c r="F1123" s="3"/>
      <c r="G1123" s="3"/>
    </row>
    <row r="1124" spans="2:7">
      <c r="B1124" s="3"/>
      <c r="C1124" s="3"/>
      <c r="D1124" s="3"/>
      <c r="E1124" s="3"/>
      <c r="F1124" s="3"/>
      <c r="G1124" s="3"/>
    </row>
    <row r="1125" spans="2:7">
      <c r="B1125" s="3"/>
      <c r="C1125" s="3"/>
      <c r="D1125" s="3"/>
      <c r="E1125" s="3"/>
      <c r="F1125" s="3"/>
      <c r="G1125" s="3"/>
    </row>
    <row r="1126" spans="2:7">
      <c r="B1126" s="3"/>
      <c r="C1126" s="3"/>
      <c r="D1126" s="3"/>
      <c r="E1126" s="3"/>
      <c r="F1126" s="3"/>
      <c r="G1126" s="3"/>
    </row>
    <row r="1127" spans="2:7">
      <c r="B1127" s="3"/>
      <c r="C1127" s="3"/>
      <c r="D1127" s="3"/>
      <c r="E1127" s="3"/>
      <c r="F1127" s="3"/>
      <c r="G1127" s="3"/>
    </row>
    <row r="1128" spans="2:7">
      <c r="B1128" s="3"/>
      <c r="C1128" s="3"/>
      <c r="D1128" s="3"/>
      <c r="E1128" s="3"/>
      <c r="F1128" s="3"/>
      <c r="G1128" s="3"/>
    </row>
    <row r="1129" spans="2:7">
      <c r="B1129" s="3"/>
      <c r="C1129" s="3"/>
      <c r="D1129" s="3"/>
      <c r="E1129" s="3"/>
      <c r="F1129" s="3"/>
      <c r="G1129" s="3"/>
    </row>
    <row r="1130" spans="2:7">
      <c r="B1130" s="3"/>
      <c r="C1130" s="3"/>
      <c r="D1130" s="3"/>
      <c r="E1130" s="3"/>
      <c r="F1130" s="3"/>
      <c r="G1130" s="3"/>
    </row>
    <row r="1131" spans="2:7">
      <c r="B1131" s="3"/>
      <c r="C1131" s="3"/>
      <c r="D1131" s="3"/>
      <c r="E1131" s="3"/>
      <c r="F1131" s="3"/>
      <c r="G1131" s="3"/>
    </row>
    <row r="1132" spans="2:7">
      <c r="B1132" s="3"/>
      <c r="C1132" s="3"/>
      <c r="D1132" s="3"/>
      <c r="E1132" s="3"/>
      <c r="F1132" s="3"/>
      <c r="G1132" s="3"/>
    </row>
    <row r="1133" spans="2:7">
      <c r="B1133" s="3"/>
      <c r="C1133" s="3"/>
      <c r="D1133" s="3"/>
      <c r="E1133" s="3"/>
      <c r="F1133" s="3"/>
      <c r="G1133" s="3"/>
    </row>
    <row r="1134" spans="2:7">
      <c r="B1134" s="3"/>
      <c r="C1134" s="3"/>
      <c r="D1134" s="3"/>
      <c r="E1134" s="3"/>
      <c r="F1134" s="3"/>
      <c r="G1134" s="3"/>
    </row>
    <row r="1135" spans="2:7">
      <c r="B1135" s="3"/>
      <c r="C1135" s="3"/>
      <c r="D1135" s="3"/>
      <c r="E1135" s="3"/>
      <c r="F1135" s="3"/>
      <c r="G1135" s="3"/>
    </row>
    <row r="1136" spans="2:7">
      <c r="B1136" s="3"/>
      <c r="C1136" s="3"/>
      <c r="D1136" s="3"/>
      <c r="E1136" s="3"/>
      <c r="F1136" s="3"/>
      <c r="G1136" s="3"/>
    </row>
    <row r="1137" spans="2:7">
      <c r="B1137" s="3"/>
      <c r="C1137" s="3"/>
      <c r="D1137" s="3"/>
      <c r="E1137" s="3"/>
      <c r="F1137" s="3"/>
      <c r="G1137" s="3"/>
    </row>
    <row r="1138" spans="2:7">
      <c r="B1138" s="3"/>
      <c r="C1138" s="3"/>
      <c r="D1138" s="3"/>
      <c r="E1138" s="3"/>
      <c r="F1138" s="3"/>
      <c r="G1138" s="3"/>
    </row>
    <row r="1139" spans="2:7">
      <c r="B1139" s="3"/>
      <c r="C1139" s="3"/>
      <c r="D1139" s="3"/>
      <c r="E1139" s="3"/>
      <c r="F1139" s="3"/>
      <c r="G1139" s="3"/>
    </row>
    <row r="1140" spans="2:7">
      <c r="B1140" s="3"/>
      <c r="C1140" s="3"/>
      <c r="D1140" s="3"/>
      <c r="E1140" s="3"/>
      <c r="F1140" s="3"/>
      <c r="G1140" s="3"/>
    </row>
    <row r="1141" spans="2:7">
      <c r="B1141" s="3"/>
      <c r="C1141" s="3"/>
      <c r="D1141" s="3"/>
      <c r="E1141" s="3"/>
      <c r="F1141" s="3"/>
      <c r="G1141" s="3"/>
    </row>
    <row r="1142" spans="2:7">
      <c r="B1142" s="3"/>
      <c r="C1142" s="3"/>
      <c r="D1142" s="3"/>
      <c r="E1142" s="3"/>
      <c r="F1142" s="3"/>
      <c r="G1142" s="3"/>
    </row>
    <row r="1143" spans="2:7">
      <c r="B1143" s="3"/>
      <c r="C1143" s="3"/>
      <c r="D1143" s="3"/>
      <c r="E1143" s="3"/>
      <c r="F1143" s="3"/>
      <c r="G1143" s="3"/>
    </row>
    <row r="1144" spans="2:7">
      <c r="B1144" s="3"/>
      <c r="C1144" s="3"/>
      <c r="D1144" s="3"/>
      <c r="E1144" s="3"/>
      <c r="F1144" s="3"/>
      <c r="G1144" s="3"/>
    </row>
    <row r="1145" spans="2:7">
      <c r="B1145" s="3"/>
      <c r="C1145" s="3"/>
      <c r="D1145" s="3"/>
      <c r="E1145" s="3"/>
      <c r="F1145" s="3"/>
      <c r="G1145" s="3"/>
    </row>
    <row r="1146" spans="2:7">
      <c r="B1146" s="3"/>
      <c r="C1146" s="3"/>
      <c r="D1146" s="3"/>
      <c r="E1146" s="3"/>
      <c r="F1146" s="3"/>
      <c r="G1146" s="3"/>
    </row>
    <row r="1147" spans="2:7">
      <c r="B1147" s="3"/>
      <c r="C1147" s="3"/>
      <c r="D1147" s="3"/>
      <c r="E1147" s="3"/>
      <c r="F1147" s="3"/>
      <c r="G1147" s="3"/>
    </row>
    <row r="1148" spans="2:7">
      <c r="B1148" s="3"/>
      <c r="C1148" s="3"/>
      <c r="D1148" s="3"/>
      <c r="E1148" s="3"/>
      <c r="F1148" s="3"/>
      <c r="G1148" s="3"/>
    </row>
    <row r="1149" spans="2:7">
      <c r="B1149" s="3"/>
      <c r="C1149" s="3"/>
      <c r="D1149" s="3"/>
      <c r="E1149" s="3"/>
      <c r="F1149" s="3"/>
      <c r="G1149" s="3"/>
    </row>
    <row r="1150" spans="2:7">
      <c r="B1150" s="3"/>
      <c r="C1150" s="3"/>
      <c r="D1150" s="3"/>
      <c r="E1150" s="3"/>
      <c r="F1150" s="3"/>
      <c r="G1150" s="3"/>
    </row>
    <row r="1151" spans="2:7">
      <c r="B1151" s="3"/>
      <c r="C1151" s="3"/>
      <c r="D1151" s="3"/>
      <c r="E1151" s="3"/>
      <c r="F1151" s="3"/>
      <c r="G1151" s="3"/>
    </row>
    <row r="1152" spans="2:7">
      <c r="B1152" s="3"/>
      <c r="C1152" s="3"/>
      <c r="D1152" s="3"/>
      <c r="E1152" s="3"/>
      <c r="F1152" s="3"/>
      <c r="G1152" s="3"/>
    </row>
    <row r="1153" spans="2:7">
      <c r="B1153" s="3"/>
      <c r="C1153" s="3"/>
      <c r="D1153" s="3"/>
      <c r="E1153" s="3"/>
      <c r="F1153" s="3"/>
      <c r="G1153" s="3"/>
    </row>
    <row r="1154" spans="2:7">
      <c r="B1154" s="3"/>
      <c r="C1154" s="3"/>
      <c r="D1154" s="3"/>
      <c r="E1154" s="3"/>
      <c r="F1154" s="3"/>
      <c r="G1154" s="3"/>
    </row>
    <row r="1155" spans="2:7">
      <c r="B1155" s="3"/>
      <c r="C1155" s="3"/>
      <c r="D1155" s="3"/>
      <c r="E1155" s="3"/>
      <c r="F1155" s="3"/>
      <c r="G1155" s="3"/>
    </row>
    <row r="1156" spans="2:7">
      <c r="B1156" s="3"/>
      <c r="C1156" s="3"/>
      <c r="D1156" s="3"/>
      <c r="E1156" s="3"/>
      <c r="F1156" s="3"/>
      <c r="G1156" s="3"/>
    </row>
    <row r="1157" spans="2:7">
      <c r="B1157" s="3"/>
      <c r="C1157" s="3"/>
      <c r="D1157" s="3"/>
      <c r="E1157" s="3"/>
      <c r="F1157" s="3"/>
      <c r="G1157" s="3"/>
    </row>
    <row r="1158" spans="2:7">
      <c r="B1158" s="3"/>
      <c r="C1158" s="3"/>
      <c r="D1158" s="3"/>
      <c r="E1158" s="3"/>
      <c r="F1158" s="3"/>
      <c r="G1158" s="3"/>
    </row>
    <row r="1159" spans="2:7">
      <c r="B1159" s="3"/>
      <c r="C1159" s="3"/>
      <c r="D1159" s="3"/>
      <c r="E1159" s="3"/>
      <c r="F1159" s="3"/>
      <c r="G1159" s="3"/>
    </row>
    <row r="1160" spans="2:7">
      <c r="B1160" s="3"/>
      <c r="C1160" s="3"/>
      <c r="D1160" s="3"/>
      <c r="E1160" s="3"/>
      <c r="F1160" s="3"/>
      <c r="G1160" s="3"/>
    </row>
    <row r="1161" spans="2:7">
      <c r="B1161" s="3"/>
      <c r="C1161" s="3"/>
      <c r="D1161" s="3"/>
      <c r="E1161" s="3"/>
      <c r="F1161" s="3"/>
      <c r="G1161" s="3"/>
    </row>
    <row r="1162" spans="2:7">
      <c r="B1162" s="3"/>
      <c r="C1162" s="3"/>
      <c r="D1162" s="3"/>
      <c r="E1162" s="3"/>
      <c r="F1162" s="3"/>
      <c r="G1162" s="3"/>
    </row>
    <row r="1163" spans="2:7">
      <c r="B1163" s="3"/>
      <c r="C1163" s="3"/>
      <c r="D1163" s="3"/>
      <c r="E1163" s="3"/>
      <c r="F1163" s="3"/>
      <c r="G1163" s="3"/>
    </row>
    <row r="1164" spans="2:7">
      <c r="B1164" s="3"/>
      <c r="C1164" s="3"/>
      <c r="D1164" s="3"/>
      <c r="E1164" s="3"/>
      <c r="F1164" s="3"/>
      <c r="G1164" s="3"/>
    </row>
    <row r="1165" spans="2:7">
      <c r="B1165" s="3"/>
      <c r="C1165" s="3"/>
      <c r="D1165" s="3"/>
      <c r="E1165" s="3"/>
      <c r="F1165" s="3"/>
      <c r="G1165" s="3"/>
    </row>
    <row r="1166" spans="2:7">
      <c r="B1166" s="3"/>
      <c r="C1166" s="3"/>
      <c r="D1166" s="3"/>
      <c r="E1166" s="3"/>
      <c r="F1166" s="3"/>
      <c r="G1166" s="3"/>
    </row>
    <row r="1167" spans="2:7">
      <c r="B1167" s="3"/>
      <c r="C1167" s="3"/>
      <c r="D1167" s="3"/>
      <c r="E1167" s="3"/>
      <c r="F1167" s="3"/>
      <c r="G1167" s="3"/>
    </row>
    <row r="1168" spans="2:7">
      <c r="B1168" s="3"/>
      <c r="C1168" s="3"/>
      <c r="D1168" s="3"/>
      <c r="E1168" s="3"/>
      <c r="F1168" s="3"/>
      <c r="G1168" s="3"/>
    </row>
    <row r="1169" spans="2:7">
      <c r="B1169" s="3"/>
      <c r="C1169" s="3"/>
      <c r="D1169" s="3"/>
      <c r="E1169" s="3"/>
      <c r="F1169" s="3"/>
      <c r="G1169" s="3"/>
    </row>
    <row r="1170" spans="2:7">
      <c r="B1170" s="3"/>
      <c r="C1170" s="3"/>
      <c r="D1170" s="3"/>
      <c r="E1170" s="3"/>
      <c r="F1170" s="3"/>
      <c r="G1170" s="3"/>
    </row>
    <row r="1171" spans="2:7">
      <c r="B1171" s="3"/>
      <c r="C1171" s="3"/>
      <c r="D1171" s="3"/>
      <c r="E1171" s="3"/>
      <c r="F1171" s="3"/>
      <c r="G1171" s="3"/>
    </row>
    <row r="1172" spans="2:7">
      <c r="B1172" s="3"/>
      <c r="C1172" s="3"/>
      <c r="D1172" s="3"/>
      <c r="E1172" s="3"/>
      <c r="F1172" s="3"/>
      <c r="G1172" s="3"/>
    </row>
    <row r="1173" spans="2:7">
      <c r="B1173" s="3"/>
      <c r="C1173" s="3"/>
      <c r="D1173" s="3"/>
      <c r="E1173" s="3"/>
      <c r="F1173" s="3"/>
      <c r="G1173" s="3"/>
    </row>
    <row r="1174" spans="2:7">
      <c r="B1174" s="3"/>
      <c r="C1174" s="3"/>
      <c r="D1174" s="3"/>
      <c r="E1174" s="3"/>
      <c r="F1174" s="3"/>
      <c r="G1174" s="3"/>
    </row>
    <row r="1175" spans="2:7">
      <c r="B1175" s="3"/>
      <c r="C1175" s="3"/>
      <c r="D1175" s="3"/>
      <c r="E1175" s="3"/>
      <c r="F1175" s="3"/>
      <c r="G1175" s="3"/>
    </row>
    <row r="1176" spans="2:7">
      <c r="B1176" s="3"/>
      <c r="C1176" s="3"/>
      <c r="D1176" s="3"/>
      <c r="E1176" s="3"/>
      <c r="F1176" s="3"/>
      <c r="G1176" s="3"/>
    </row>
    <row r="1177" spans="2:7">
      <c r="B1177" s="3"/>
      <c r="C1177" s="3"/>
      <c r="D1177" s="3"/>
      <c r="E1177" s="3"/>
      <c r="F1177" s="3"/>
      <c r="G1177" s="3"/>
    </row>
    <row r="1178" spans="2:7">
      <c r="B1178" s="3"/>
      <c r="C1178" s="3"/>
      <c r="D1178" s="3"/>
      <c r="E1178" s="3"/>
      <c r="F1178" s="3"/>
      <c r="G1178" s="3"/>
    </row>
    <row r="1179" spans="2:7">
      <c r="B1179" s="3"/>
      <c r="C1179" s="3"/>
      <c r="D1179" s="3"/>
      <c r="E1179" s="3"/>
      <c r="F1179" s="3"/>
      <c r="G1179" s="3"/>
    </row>
    <row r="1180" spans="2:7">
      <c r="B1180" s="3"/>
      <c r="C1180" s="3"/>
      <c r="D1180" s="3"/>
      <c r="E1180" s="3"/>
      <c r="F1180" s="3"/>
      <c r="G1180" s="3"/>
    </row>
    <row r="1181" spans="2:7">
      <c r="B1181" s="3"/>
      <c r="C1181" s="3"/>
      <c r="D1181" s="3"/>
      <c r="E1181" s="3"/>
      <c r="F1181" s="3"/>
      <c r="G1181" s="3"/>
    </row>
    <row r="1182" spans="2:7">
      <c r="B1182" s="3"/>
      <c r="C1182" s="3"/>
      <c r="D1182" s="3"/>
      <c r="E1182" s="3"/>
      <c r="F1182" s="3"/>
      <c r="G1182" s="3"/>
    </row>
    <row r="1183" spans="2:7">
      <c r="B1183" s="3"/>
      <c r="C1183" s="3"/>
      <c r="D1183" s="3"/>
      <c r="E1183" s="3"/>
      <c r="F1183" s="3"/>
      <c r="G1183" s="3"/>
    </row>
    <row r="1184" spans="2:7">
      <c r="B1184" s="3"/>
      <c r="C1184" s="3"/>
      <c r="D1184" s="3"/>
      <c r="E1184" s="3"/>
      <c r="F1184" s="3"/>
      <c r="G1184" s="3"/>
    </row>
    <row r="1185" spans="2:7">
      <c r="B1185" s="3"/>
      <c r="C1185" s="3"/>
      <c r="D1185" s="3"/>
      <c r="E1185" s="3"/>
      <c r="F1185" s="3"/>
      <c r="G1185" s="3"/>
    </row>
    <row r="1186" spans="2:7">
      <c r="B1186" s="3"/>
      <c r="C1186" s="3"/>
      <c r="D1186" s="3"/>
      <c r="E1186" s="3"/>
      <c r="F1186" s="3"/>
      <c r="G1186" s="3"/>
    </row>
    <row r="1187" spans="2:7">
      <c r="B1187" s="3"/>
      <c r="C1187" s="3"/>
      <c r="D1187" s="3"/>
      <c r="E1187" s="3"/>
      <c r="F1187" s="3"/>
      <c r="G1187" s="3"/>
    </row>
    <row r="1188" spans="2:7">
      <c r="B1188" s="3"/>
      <c r="C1188" s="3"/>
      <c r="D1188" s="3"/>
      <c r="E1188" s="3"/>
      <c r="F1188" s="3"/>
      <c r="G1188" s="3"/>
    </row>
    <row r="1189" spans="2:7">
      <c r="B1189" s="3"/>
      <c r="C1189" s="3"/>
      <c r="D1189" s="3"/>
      <c r="E1189" s="3"/>
      <c r="F1189" s="3"/>
      <c r="G1189" s="3"/>
    </row>
    <row r="1190" spans="2:7">
      <c r="B1190" s="3"/>
      <c r="C1190" s="3"/>
      <c r="D1190" s="3"/>
      <c r="E1190" s="3"/>
      <c r="F1190" s="3"/>
      <c r="G1190" s="3"/>
    </row>
    <row r="1191" spans="2:7">
      <c r="B1191" s="3"/>
      <c r="C1191" s="3"/>
      <c r="D1191" s="3"/>
      <c r="E1191" s="3"/>
      <c r="F1191" s="3"/>
      <c r="G1191" s="3"/>
    </row>
    <row r="1192" spans="2:7">
      <c r="B1192" s="3"/>
      <c r="C1192" s="3"/>
      <c r="D1192" s="3"/>
      <c r="E1192" s="3"/>
      <c r="F1192" s="3"/>
      <c r="G1192" s="3"/>
    </row>
    <row r="1193" spans="2:7">
      <c r="B1193" s="3"/>
      <c r="C1193" s="3"/>
      <c r="D1193" s="3"/>
      <c r="E1193" s="3"/>
      <c r="F1193" s="3"/>
      <c r="G1193" s="3"/>
    </row>
    <row r="1194" spans="2:7">
      <c r="B1194" s="3"/>
      <c r="C1194" s="3"/>
      <c r="D1194" s="3"/>
      <c r="E1194" s="3"/>
      <c r="F1194" s="3"/>
      <c r="G1194" s="3"/>
    </row>
    <row r="1195" spans="2:7">
      <c r="B1195" s="3"/>
      <c r="C1195" s="3"/>
      <c r="D1195" s="3"/>
      <c r="E1195" s="3"/>
      <c r="F1195" s="3"/>
      <c r="G1195" s="3"/>
    </row>
    <row r="1196" spans="2:7">
      <c r="B1196" s="3"/>
      <c r="C1196" s="3"/>
      <c r="D1196" s="3"/>
      <c r="E1196" s="3"/>
      <c r="F1196" s="3"/>
      <c r="G1196" s="3"/>
    </row>
    <row r="1197" spans="2:7">
      <c r="B1197" s="3"/>
      <c r="C1197" s="3"/>
      <c r="D1197" s="3"/>
      <c r="E1197" s="3"/>
      <c r="F1197" s="3"/>
      <c r="G1197" s="3"/>
    </row>
    <row r="1198" spans="2:7">
      <c r="B1198" s="3"/>
      <c r="C1198" s="3"/>
      <c r="D1198" s="3"/>
      <c r="E1198" s="3"/>
      <c r="F1198" s="3"/>
      <c r="G1198" s="3"/>
    </row>
    <row r="1199" spans="2:7">
      <c r="B1199" s="3"/>
      <c r="C1199" s="3"/>
      <c r="D1199" s="3"/>
      <c r="E1199" s="3"/>
      <c r="F1199" s="3"/>
      <c r="G1199" s="3"/>
    </row>
    <row r="1200" spans="2:7">
      <c r="B1200" s="3"/>
      <c r="C1200" s="3"/>
      <c r="D1200" s="3"/>
      <c r="E1200" s="3"/>
      <c r="F1200" s="3"/>
      <c r="G1200" s="3"/>
    </row>
    <row r="1201" spans="2:7">
      <c r="B1201" s="3"/>
      <c r="C1201" s="3"/>
      <c r="D1201" s="3"/>
      <c r="E1201" s="3"/>
      <c r="F1201" s="3"/>
      <c r="G1201" s="3"/>
    </row>
    <row r="1202" spans="2:7">
      <c r="B1202" s="3"/>
      <c r="C1202" s="3"/>
      <c r="D1202" s="3"/>
      <c r="E1202" s="3"/>
      <c r="F1202" s="3"/>
      <c r="G1202" s="3"/>
    </row>
    <row r="1203" spans="2:7">
      <c r="B1203" s="3"/>
      <c r="C1203" s="3"/>
      <c r="D1203" s="3"/>
      <c r="E1203" s="3"/>
      <c r="F1203" s="3"/>
      <c r="G1203" s="3"/>
    </row>
    <row r="1204" spans="2:7">
      <c r="B1204" s="3"/>
      <c r="C1204" s="3"/>
      <c r="D1204" s="3"/>
      <c r="E1204" s="3"/>
      <c r="F1204" s="3"/>
      <c r="G1204" s="3"/>
    </row>
    <row r="1205" spans="2:7">
      <c r="B1205" s="3"/>
      <c r="C1205" s="3"/>
      <c r="D1205" s="3"/>
      <c r="E1205" s="3"/>
      <c r="F1205" s="3"/>
      <c r="G1205" s="3"/>
    </row>
    <row r="1206" spans="2:7">
      <c r="B1206" s="3"/>
      <c r="C1206" s="3"/>
      <c r="D1206" s="3"/>
      <c r="E1206" s="3"/>
      <c r="F1206" s="3"/>
      <c r="G1206" s="3"/>
    </row>
    <row r="1207" spans="2:7">
      <c r="B1207" s="3"/>
      <c r="C1207" s="3"/>
      <c r="D1207" s="3"/>
      <c r="E1207" s="3"/>
      <c r="F1207" s="3"/>
      <c r="G1207" s="3"/>
    </row>
    <row r="1208" spans="2:7">
      <c r="B1208" s="3"/>
      <c r="C1208" s="3"/>
      <c r="D1208" s="3"/>
      <c r="E1208" s="3"/>
      <c r="F1208" s="3"/>
      <c r="G1208" s="3"/>
    </row>
    <row r="1209" spans="2:7">
      <c r="B1209" s="3"/>
      <c r="C1209" s="3"/>
      <c r="D1209" s="3"/>
      <c r="E1209" s="3"/>
      <c r="F1209" s="3"/>
      <c r="G1209" s="3"/>
    </row>
    <row r="1210" spans="2:7">
      <c r="B1210" s="3"/>
      <c r="C1210" s="3"/>
      <c r="D1210" s="3"/>
      <c r="E1210" s="3"/>
      <c r="F1210" s="3"/>
      <c r="G1210" s="3"/>
    </row>
    <row r="1211" spans="2:7">
      <c r="B1211" s="3"/>
      <c r="C1211" s="3"/>
      <c r="D1211" s="3"/>
      <c r="E1211" s="3"/>
      <c r="F1211" s="3"/>
      <c r="G1211" s="3"/>
    </row>
    <row r="1212" spans="2:7">
      <c r="B1212" s="3"/>
      <c r="C1212" s="3"/>
      <c r="D1212" s="3"/>
      <c r="E1212" s="3"/>
      <c r="F1212" s="3"/>
      <c r="G1212" s="3"/>
    </row>
    <row r="1213" spans="2:7">
      <c r="B1213" s="3"/>
      <c r="C1213" s="3"/>
      <c r="D1213" s="3"/>
      <c r="E1213" s="3"/>
      <c r="F1213" s="3"/>
      <c r="G1213" s="3"/>
    </row>
    <row r="1214" spans="2:7">
      <c r="B1214" s="3"/>
      <c r="C1214" s="3"/>
      <c r="D1214" s="3"/>
      <c r="E1214" s="3"/>
      <c r="F1214" s="3"/>
      <c r="G1214" s="3"/>
    </row>
    <row r="1215" spans="2:7">
      <c r="B1215" s="3"/>
      <c r="C1215" s="3"/>
      <c r="D1215" s="3"/>
      <c r="E1215" s="3"/>
      <c r="F1215" s="3"/>
      <c r="G1215" s="3"/>
    </row>
    <row r="1216" spans="2:7">
      <c r="B1216" s="3"/>
      <c r="C1216" s="3"/>
      <c r="D1216" s="3"/>
      <c r="E1216" s="3"/>
      <c r="F1216" s="3"/>
      <c r="G1216" s="3"/>
    </row>
    <row r="1217" spans="2:7">
      <c r="B1217" s="3"/>
      <c r="C1217" s="3"/>
      <c r="D1217" s="3"/>
      <c r="E1217" s="3"/>
      <c r="F1217" s="3"/>
      <c r="G1217" s="3"/>
    </row>
    <row r="1218" spans="2:7">
      <c r="B1218" s="3"/>
      <c r="C1218" s="3"/>
      <c r="D1218" s="3"/>
      <c r="E1218" s="3"/>
      <c r="F1218" s="3"/>
      <c r="G1218" s="3"/>
    </row>
    <row r="1219" spans="2:7">
      <c r="B1219" s="3"/>
      <c r="C1219" s="3"/>
      <c r="D1219" s="3"/>
      <c r="E1219" s="3"/>
      <c r="F1219" s="3"/>
      <c r="G1219" s="3"/>
    </row>
    <row r="1220" spans="2:7">
      <c r="B1220" s="3"/>
      <c r="C1220" s="3"/>
      <c r="D1220" s="3"/>
      <c r="E1220" s="3"/>
      <c r="F1220" s="3"/>
      <c r="G1220" s="3"/>
    </row>
    <row r="1221" spans="2:7">
      <c r="B1221" s="3"/>
      <c r="C1221" s="3"/>
      <c r="D1221" s="3"/>
      <c r="E1221" s="3"/>
      <c r="F1221" s="3"/>
      <c r="G1221" s="3"/>
    </row>
    <row r="1222" spans="2:7">
      <c r="B1222" s="3"/>
      <c r="C1222" s="3"/>
      <c r="D1222" s="3"/>
      <c r="E1222" s="3"/>
      <c r="F1222" s="3"/>
      <c r="G1222" s="3"/>
    </row>
    <row r="1223" spans="2:7">
      <c r="B1223" s="3"/>
      <c r="C1223" s="3"/>
      <c r="D1223" s="3"/>
      <c r="E1223" s="3"/>
      <c r="F1223" s="3"/>
      <c r="G1223" s="3"/>
    </row>
    <row r="1224" spans="2:7">
      <c r="B1224" s="3"/>
      <c r="C1224" s="3"/>
      <c r="D1224" s="3"/>
      <c r="E1224" s="3"/>
      <c r="F1224" s="3"/>
      <c r="G1224" s="3"/>
    </row>
    <row r="1225" spans="2:7">
      <c r="B1225" s="3"/>
      <c r="C1225" s="3"/>
      <c r="D1225" s="3"/>
      <c r="E1225" s="3"/>
      <c r="F1225" s="3"/>
      <c r="G1225" s="3"/>
    </row>
    <row r="1226" spans="2:7">
      <c r="B1226" s="3"/>
      <c r="C1226" s="3"/>
      <c r="D1226" s="3"/>
      <c r="E1226" s="3"/>
      <c r="F1226" s="3"/>
      <c r="G1226" s="3"/>
    </row>
    <row r="1227" spans="2:7">
      <c r="B1227" s="3"/>
      <c r="C1227" s="3"/>
      <c r="D1227" s="3"/>
      <c r="E1227" s="3"/>
      <c r="F1227" s="3"/>
      <c r="G1227" s="3"/>
    </row>
    <row r="1228" spans="2:7">
      <c r="B1228" s="3"/>
      <c r="C1228" s="3"/>
      <c r="D1228" s="3"/>
      <c r="E1228" s="3"/>
      <c r="F1228" s="3"/>
      <c r="G1228" s="3"/>
    </row>
    <row r="1229" spans="2:7">
      <c r="B1229" s="3"/>
      <c r="C1229" s="3"/>
      <c r="D1229" s="3"/>
      <c r="E1229" s="3"/>
      <c r="F1229" s="3"/>
      <c r="G1229" s="3"/>
    </row>
    <row r="1230" spans="2:7">
      <c r="B1230" s="3"/>
      <c r="C1230" s="3"/>
      <c r="D1230" s="3"/>
      <c r="E1230" s="3"/>
      <c r="F1230" s="3"/>
      <c r="G1230" s="3"/>
    </row>
    <row r="1231" spans="2:7">
      <c r="B1231" s="3"/>
      <c r="C1231" s="3"/>
      <c r="D1231" s="3"/>
      <c r="E1231" s="3"/>
      <c r="F1231" s="3"/>
      <c r="G1231" s="3"/>
    </row>
    <row r="1232" spans="2:7">
      <c r="B1232" s="3"/>
      <c r="C1232" s="3"/>
      <c r="D1232" s="3"/>
      <c r="E1232" s="3"/>
      <c r="F1232" s="3"/>
      <c r="G1232" s="3"/>
    </row>
    <row r="1233" spans="2:7">
      <c r="B1233" s="3"/>
      <c r="C1233" s="3"/>
      <c r="D1233" s="3"/>
      <c r="E1233" s="3"/>
      <c r="F1233" s="3"/>
      <c r="G1233" s="3"/>
    </row>
    <row r="1234" spans="2:7">
      <c r="B1234" s="3"/>
      <c r="C1234" s="3"/>
      <c r="D1234" s="3"/>
      <c r="E1234" s="3"/>
      <c r="F1234" s="3"/>
      <c r="G1234" s="3"/>
    </row>
    <row r="1235" spans="2:7">
      <c r="B1235" s="3"/>
      <c r="C1235" s="3"/>
      <c r="D1235" s="3"/>
      <c r="E1235" s="3"/>
      <c r="F1235" s="3"/>
      <c r="G1235" s="3"/>
    </row>
    <row r="1236" spans="2:7">
      <c r="B1236" s="3"/>
      <c r="C1236" s="3"/>
      <c r="D1236" s="3"/>
      <c r="E1236" s="3"/>
      <c r="F1236" s="3"/>
      <c r="G1236" s="3"/>
    </row>
    <row r="1237" spans="2:7">
      <c r="B1237" s="3"/>
      <c r="C1237" s="3"/>
      <c r="D1237" s="3"/>
      <c r="E1237" s="3"/>
      <c r="F1237" s="3"/>
      <c r="G1237" s="3"/>
    </row>
    <row r="1238" spans="2:7">
      <c r="B1238" s="3"/>
      <c r="C1238" s="3"/>
      <c r="D1238" s="3"/>
      <c r="E1238" s="3"/>
      <c r="F1238" s="3"/>
      <c r="G1238" s="3"/>
    </row>
    <row r="1239" spans="2:7">
      <c r="B1239" s="3"/>
      <c r="C1239" s="3"/>
      <c r="D1239" s="3"/>
      <c r="E1239" s="3"/>
      <c r="F1239" s="3"/>
      <c r="G1239" s="3"/>
    </row>
    <row r="1240" spans="2:7">
      <c r="B1240" s="3"/>
      <c r="C1240" s="3"/>
      <c r="D1240" s="3"/>
      <c r="E1240" s="3"/>
      <c r="F1240" s="3"/>
      <c r="G1240" s="3"/>
    </row>
    <row r="1241" spans="2:7">
      <c r="B1241" s="3"/>
      <c r="C1241" s="3"/>
      <c r="D1241" s="3"/>
      <c r="E1241" s="3"/>
      <c r="F1241" s="3"/>
      <c r="G1241" s="3"/>
    </row>
    <row r="1242" spans="2:7">
      <c r="B1242" s="3"/>
      <c r="C1242" s="3"/>
      <c r="D1242" s="3"/>
      <c r="E1242" s="3"/>
      <c r="F1242" s="3"/>
      <c r="G1242" s="3"/>
    </row>
    <row r="1243" spans="2:7">
      <c r="B1243" s="3"/>
      <c r="C1243" s="3"/>
      <c r="D1243" s="3"/>
      <c r="E1243" s="3"/>
      <c r="F1243" s="3"/>
      <c r="G1243" s="3"/>
    </row>
    <row r="1244" spans="2:7">
      <c r="B1244" s="3"/>
      <c r="C1244" s="3"/>
      <c r="D1244" s="3"/>
      <c r="E1244" s="3"/>
      <c r="F1244" s="3"/>
      <c r="G1244" s="3"/>
    </row>
    <row r="1245" spans="2:7">
      <c r="B1245" s="3"/>
      <c r="C1245" s="3"/>
      <c r="D1245" s="3"/>
      <c r="E1245" s="3"/>
      <c r="F1245" s="3"/>
      <c r="G1245" s="3"/>
    </row>
    <row r="1246" spans="2:7">
      <c r="B1246" s="3"/>
      <c r="C1246" s="3"/>
      <c r="D1246" s="3"/>
      <c r="E1246" s="3"/>
      <c r="F1246" s="3"/>
      <c r="G1246" s="3"/>
    </row>
    <row r="1247" spans="2:7">
      <c r="B1247" s="3"/>
      <c r="C1247" s="3"/>
      <c r="D1247" s="3"/>
      <c r="E1247" s="3"/>
      <c r="F1247" s="3"/>
      <c r="G1247" s="3"/>
    </row>
    <row r="1248" spans="2:7">
      <c r="B1248" s="3"/>
      <c r="C1248" s="3"/>
      <c r="D1248" s="3"/>
      <c r="E1248" s="3"/>
      <c r="F1248" s="3"/>
      <c r="G1248" s="3"/>
    </row>
    <row r="1249" spans="2:7">
      <c r="B1249" s="3"/>
      <c r="C1249" s="3"/>
      <c r="D1249" s="3"/>
      <c r="E1249" s="3"/>
      <c r="F1249" s="3"/>
      <c r="G1249" s="3"/>
    </row>
    <row r="1250" spans="2:7">
      <c r="B1250" s="3"/>
      <c r="C1250" s="3"/>
      <c r="D1250" s="3"/>
      <c r="E1250" s="3"/>
      <c r="F1250" s="3"/>
      <c r="G1250" s="3"/>
    </row>
    <row r="1251" spans="2:7">
      <c r="B1251" s="3"/>
      <c r="C1251" s="3"/>
      <c r="D1251" s="3"/>
      <c r="E1251" s="3"/>
      <c r="F1251" s="3"/>
      <c r="G1251" s="3"/>
    </row>
    <row r="1252" spans="2:7">
      <c r="B1252" s="3"/>
      <c r="C1252" s="3"/>
      <c r="D1252" s="3"/>
      <c r="E1252" s="3"/>
      <c r="F1252" s="3"/>
      <c r="G1252" s="3"/>
    </row>
    <row r="1253" spans="2:7">
      <c r="B1253" s="3"/>
      <c r="C1253" s="3"/>
      <c r="D1253" s="3"/>
      <c r="E1253" s="3"/>
      <c r="F1253" s="3"/>
      <c r="G1253" s="3"/>
    </row>
    <row r="1254" spans="2:7">
      <c r="B1254" s="3"/>
      <c r="C1254" s="3"/>
      <c r="D1254" s="3"/>
      <c r="E1254" s="3"/>
      <c r="F1254" s="3"/>
      <c r="G1254" s="3"/>
    </row>
    <row r="1255" spans="2:7">
      <c r="B1255" s="3"/>
      <c r="C1255" s="3"/>
      <c r="D1255" s="3"/>
      <c r="E1255" s="3"/>
      <c r="F1255" s="3"/>
      <c r="G1255" s="3"/>
    </row>
    <row r="1256" spans="2:7">
      <c r="B1256" s="3"/>
      <c r="C1256" s="3"/>
      <c r="D1256" s="3"/>
      <c r="E1256" s="3"/>
      <c r="F1256" s="3"/>
      <c r="G1256" s="3"/>
    </row>
    <row r="1257" spans="2:7">
      <c r="B1257" s="3"/>
      <c r="C1257" s="3"/>
      <c r="D1257" s="3"/>
      <c r="E1257" s="3"/>
      <c r="F1257" s="3"/>
      <c r="G1257" s="3"/>
    </row>
    <row r="1258" spans="2:7">
      <c r="B1258" s="3"/>
      <c r="C1258" s="3"/>
      <c r="D1258" s="3"/>
      <c r="E1258" s="3"/>
      <c r="F1258" s="3"/>
      <c r="G1258" s="3"/>
    </row>
    <row r="1259" spans="2:7">
      <c r="B1259" s="3"/>
      <c r="C1259" s="3"/>
      <c r="D1259" s="3"/>
      <c r="E1259" s="3"/>
      <c r="F1259" s="3"/>
      <c r="G1259" s="3"/>
    </row>
    <row r="1260" spans="2:7">
      <c r="B1260" s="3"/>
      <c r="C1260" s="3"/>
      <c r="D1260" s="3"/>
      <c r="E1260" s="3"/>
      <c r="F1260" s="3"/>
      <c r="G1260" s="3"/>
    </row>
    <row r="1261" spans="2:7">
      <c r="B1261" s="3"/>
      <c r="C1261" s="3"/>
      <c r="D1261" s="3"/>
      <c r="E1261" s="3"/>
      <c r="F1261" s="3"/>
      <c r="G1261" s="3"/>
    </row>
    <row r="1262" spans="2:7">
      <c r="B1262" s="3"/>
      <c r="C1262" s="3"/>
      <c r="D1262" s="3"/>
      <c r="E1262" s="3"/>
      <c r="F1262" s="3"/>
      <c r="G1262" s="3"/>
    </row>
    <row r="1263" spans="2:7">
      <c r="B1263" s="3"/>
      <c r="C1263" s="3"/>
      <c r="D1263" s="3"/>
      <c r="E1263" s="3"/>
      <c r="F1263" s="3"/>
      <c r="G1263" s="3"/>
    </row>
    <row r="1264" spans="2:7">
      <c r="B1264" s="3"/>
      <c r="C1264" s="3"/>
      <c r="D1264" s="3"/>
      <c r="E1264" s="3"/>
      <c r="F1264" s="3"/>
      <c r="G1264" s="3"/>
    </row>
    <row r="1265" spans="2:7">
      <c r="B1265" s="3"/>
      <c r="C1265" s="3"/>
      <c r="D1265" s="3"/>
      <c r="E1265" s="3"/>
      <c r="F1265" s="3"/>
      <c r="G1265" s="3"/>
    </row>
    <row r="1266" spans="2:7">
      <c r="B1266" s="3"/>
      <c r="C1266" s="3"/>
      <c r="D1266" s="3"/>
      <c r="E1266" s="3"/>
      <c r="F1266" s="3"/>
      <c r="G1266" s="3"/>
    </row>
    <row r="1267" spans="2:7">
      <c r="B1267" s="3"/>
      <c r="C1267" s="3"/>
      <c r="D1267" s="3"/>
      <c r="E1267" s="3"/>
      <c r="F1267" s="3"/>
      <c r="G1267" s="3"/>
    </row>
    <row r="1268" spans="2:7">
      <c r="B1268" s="3"/>
      <c r="C1268" s="3"/>
      <c r="D1268" s="3"/>
      <c r="E1268" s="3"/>
      <c r="F1268" s="3"/>
      <c r="G1268" s="3"/>
    </row>
    <row r="1269" spans="2:7">
      <c r="B1269" s="3"/>
      <c r="C1269" s="3"/>
      <c r="D1269" s="3"/>
      <c r="E1269" s="3"/>
      <c r="F1269" s="3"/>
      <c r="G1269" s="3"/>
    </row>
    <row r="1270" spans="2:7">
      <c r="B1270" s="3"/>
      <c r="C1270" s="3"/>
      <c r="D1270" s="3"/>
      <c r="E1270" s="3"/>
      <c r="F1270" s="3"/>
      <c r="G1270" s="3"/>
    </row>
    <row r="1271" spans="2:7">
      <c r="B1271" s="3"/>
      <c r="C1271" s="3"/>
      <c r="D1271" s="3"/>
      <c r="E1271" s="3"/>
      <c r="F1271" s="3"/>
      <c r="G1271" s="3"/>
    </row>
    <row r="1272" spans="2:7">
      <c r="B1272" s="3"/>
      <c r="C1272" s="3"/>
      <c r="D1272" s="3"/>
      <c r="E1272" s="3"/>
      <c r="F1272" s="3"/>
      <c r="G1272" s="3"/>
    </row>
    <row r="1273" spans="2:7">
      <c r="B1273" s="3"/>
      <c r="C1273" s="3"/>
      <c r="D1273" s="3"/>
      <c r="E1273" s="3"/>
      <c r="F1273" s="3"/>
      <c r="G1273" s="3"/>
    </row>
    <row r="1274" spans="2:7">
      <c r="B1274" s="3"/>
      <c r="C1274" s="3"/>
      <c r="D1274" s="3"/>
      <c r="E1274" s="3"/>
      <c r="F1274" s="3"/>
      <c r="G1274" s="3"/>
    </row>
    <row r="1275" spans="2:7">
      <c r="B1275" s="3"/>
      <c r="C1275" s="3"/>
      <c r="D1275" s="3"/>
      <c r="E1275" s="3"/>
      <c r="F1275" s="3"/>
      <c r="G1275" s="3"/>
    </row>
    <row r="1276" spans="2:7">
      <c r="B1276" s="3"/>
      <c r="C1276" s="3"/>
      <c r="D1276" s="3"/>
      <c r="E1276" s="3"/>
      <c r="F1276" s="3"/>
      <c r="G1276" s="3"/>
    </row>
    <row r="1277" spans="2:7">
      <c r="B1277" s="3"/>
      <c r="C1277" s="3"/>
      <c r="D1277" s="3"/>
      <c r="E1277" s="3"/>
      <c r="F1277" s="3"/>
      <c r="G1277" s="3"/>
    </row>
    <row r="1278" spans="2:7">
      <c r="B1278" s="3"/>
      <c r="C1278" s="3"/>
      <c r="D1278" s="3"/>
      <c r="E1278" s="3"/>
      <c r="F1278" s="3"/>
      <c r="G1278" s="3"/>
    </row>
    <row r="1279" spans="2:7">
      <c r="B1279" s="3"/>
      <c r="C1279" s="3"/>
      <c r="D1279" s="3"/>
      <c r="E1279" s="3"/>
      <c r="F1279" s="3"/>
      <c r="G1279" s="3"/>
    </row>
    <row r="1280" spans="2:7">
      <c r="B1280" s="3"/>
      <c r="C1280" s="3"/>
      <c r="D1280" s="3"/>
      <c r="E1280" s="3"/>
      <c r="F1280" s="3"/>
      <c r="G1280" s="3"/>
    </row>
    <row r="1281" spans="2:7">
      <c r="B1281" s="3"/>
      <c r="C1281" s="3"/>
      <c r="D1281" s="3"/>
      <c r="E1281" s="3"/>
      <c r="F1281" s="3"/>
      <c r="G1281" s="3"/>
    </row>
    <row r="1282" spans="2:7">
      <c r="B1282" s="3"/>
      <c r="C1282" s="3"/>
      <c r="D1282" s="3"/>
      <c r="E1282" s="3"/>
      <c r="F1282" s="3"/>
      <c r="G1282" s="3"/>
    </row>
    <row r="1283" spans="2:7">
      <c r="B1283" s="3"/>
      <c r="C1283" s="3"/>
      <c r="D1283" s="3"/>
      <c r="E1283" s="3"/>
      <c r="F1283" s="3"/>
      <c r="G1283" s="3"/>
    </row>
    <row r="1284" spans="2:7">
      <c r="B1284" s="3"/>
      <c r="C1284" s="3"/>
      <c r="D1284" s="3"/>
      <c r="E1284" s="3"/>
      <c r="F1284" s="3"/>
      <c r="G1284" s="3"/>
    </row>
    <row r="1285" spans="2:7">
      <c r="B1285" s="3"/>
      <c r="C1285" s="3"/>
      <c r="D1285" s="3"/>
      <c r="E1285" s="3"/>
      <c r="F1285" s="3"/>
      <c r="G1285" s="3"/>
    </row>
    <row r="1286" spans="2:7">
      <c r="B1286" s="3"/>
      <c r="C1286" s="3"/>
      <c r="D1286" s="3"/>
      <c r="E1286" s="3"/>
      <c r="F1286" s="3"/>
      <c r="G1286" s="3"/>
    </row>
    <row r="1287" spans="2:7">
      <c r="B1287" s="3"/>
      <c r="C1287" s="3"/>
      <c r="D1287" s="3"/>
      <c r="E1287" s="3"/>
      <c r="F1287" s="3"/>
      <c r="G1287" s="3"/>
    </row>
    <row r="1288" spans="2:7">
      <c r="B1288" s="3"/>
      <c r="C1288" s="3"/>
      <c r="D1288" s="3"/>
      <c r="E1288" s="3"/>
      <c r="F1288" s="3"/>
      <c r="G1288" s="3"/>
    </row>
    <row r="1289" spans="2:7">
      <c r="B1289" s="3"/>
      <c r="C1289" s="3"/>
      <c r="D1289" s="3"/>
      <c r="E1289" s="3"/>
      <c r="F1289" s="3"/>
      <c r="G1289" s="3"/>
    </row>
    <row r="1290" spans="2:7">
      <c r="B1290" s="3"/>
      <c r="C1290" s="3"/>
      <c r="D1290" s="3"/>
      <c r="E1290" s="3"/>
      <c r="F1290" s="3"/>
      <c r="G1290" s="3"/>
    </row>
    <row r="1291" spans="2:7">
      <c r="B1291" s="3"/>
      <c r="C1291" s="3"/>
      <c r="D1291" s="3"/>
      <c r="E1291" s="3"/>
      <c r="F1291" s="3"/>
      <c r="G1291" s="3"/>
    </row>
    <row r="1292" spans="2:7">
      <c r="B1292" s="3"/>
      <c r="C1292" s="3"/>
      <c r="D1292" s="3"/>
      <c r="E1292" s="3"/>
      <c r="F1292" s="3"/>
      <c r="G1292" s="3"/>
    </row>
    <row r="1293" spans="2:7">
      <c r="B1293" s="3"/>
      <c r="C1293" s="3"/>
      <c r="D1293" s="3"/>
      <c r="E1293" s="3"/>
      <c r="F1293" s="3"/>
      <c r="G1293" s="3"/>
    </row>
    <row r="1294" spans="2:7">
      <c r="B1294" s="3"/>
      <c r="C1294" s="3"/>
      <c r="D1294" s="3"/>
      <c r="E1294" s="3"/>
      <c r="F1294" s="3"/>
      <c r="G1294" s="3"/>
    </row>
    <row r="1295" spans="2:7">
      <c r="B1295" s="3"/>
      <c r="C1295" s="3"/>
      <c r="D1295" s="3"/>
      <c r="E1295" s="3"/>
      <c r="F1295" s="3"/>
      <c r="G1295" s="3"/>
    </row>
    <row r="1296" spans="2:7">
      <c r="B1296" s="3"/>
      <c r="C1296" s="3"/>
      <c r="D1296" s="3"/>
      <c r="E1296" s="3"/>
      <c r="F1296" s="3"/>
      <c r="G1296" s="3"/>
    </row>
    <row r="1297" spans="2:7">
      <c r="B1297" s="3"/>
      <c r="C1297" s="3"/>
      <c r="D1297" s="3"/>
      <c r="E1297" s="3"/>
      <c r="F1297" s="3"/>
      <c r="G1297" s="3"/>
    </row>
    <row r="1298" spans="2:7">
      <c r="B1298" s="3"/>
      <c r="C1298" s="3"/>
      <c r="D1298" s="3"/>
      <c r="E1298" s="3"/>
      <c r="F1298" s="3"/>
      <c r="G1298" s="3"/>
    </row>
    <row r="1299" spans="2:7">
      <c r="B1299" s="3"/>
      <c r="C1299" s="3"/>
      <c r="D1299" s="3"/>
      <c r="E1299" s="3"/>
      <c r="F1299" s="3"/>
      <c r="G1299" s="3"/>
    </row>
    <row r="1300" spans="2:7">
      <c r="B1300" s="3"/>
      <c r="C1300" s="3"/>
      <c r="D1300" s="3"/>
      <c r="E1300" s="3"/>
      <c r="F1300" s="3"/>
      <c r="G1300" s="3"/>
    </row>
    <row r="1301" spans="2:7">
      <c r="B1301" s="3"/>
      <c r="C1301" s="3"/>
      <c r="D1301" s="3"/>
      <c r="E1301" s="3"/>
      <c r="F1301" s="3"/>
      <c r="G1301" s="3"/>
    </row>
    <row r="1302" spans="2:7">
      <c r="B1302" s="3"/>
      <c r="C1302" s="3"/>
      <c r="D1302" s="3"/>
      <c r="E1302" s="3"/>
      <c r="F1302" s="3"/>
      <c r="G1302" s="3"/>
    </row>
    <row r="1303" spans="2:7">
      <c r="B1303" s="3"/>
      <c r="C1303" s="3"/>
      <c r="D1303" s="3"/>
      <c r="E1303" s="3"/>
      <c r="F1303" s="3"/>
      <c r="G1303" s="3"/>
    </row>
    <row r="1304" spans="2:7">
      <c r="B1304" s="3"/>
      <c r="C1304" s="3"/>
      <c r="D1304" s="3"/>
      <c r="E1304" s="3"/>
      <c r="F1304" s="3"/>
      <c r="G1304" s="3"/>
    </row>
    <row r="1305" spans="2:7">
      <c r="B1305" s="3"/>
      <c r="C1305" s="3"/>
      <c r="D1305" s="3"/>
      <c r="E1305" s="3"/>
      <c r="F1305" s="3"/>
      <c r="G1305" s="3"/>
    </row>
    <row r="1306" spans="2:7">
      <c r="B1306" s="3"/>
      <c r="C1306" s="3"/>
      <c r="D1306" s="3"/>
      <c r="E1306" s="3"/>
      <c r="F1306" s="3"/>
      <c r="G1306" s="3"/>
    </row>
    <row r="1307" spans="2:7">
      <c r="B1307" s="3"/>
      <c r="C1307" s="3"/>
      <c r="D1307" s="3"/>
      <c r="E1307" s="3"/>
      <c r="F1307" s="3"/>
      <c r="G1307" s="3"/>
    </row>
    <row r="1308" spans="2:7">
      <c r="B1308" s="3"/>
      <c r="C1308" s="3"/>
      <c r="D1308" s="3"/>
      <c r="E1308" s="3"/>
      <c r="F1308" s="3"/>
      <c r="G1308" s="3"/>
    </row>
    <row r="1309" spans="2:7">
      <c r="B1309" s="3"/>
      <c r="C1309" s="3"/>
      <c r="D1309" s="3"/>
      <c r="E1309" s="3"/>
      <c r="F1309" s="3"/>
      <c r="G1309" s="3"/>
    </row>
    <row r="1310" spans="2:7">
      <c r="B1310" s="3"/>
      <c r="C1310" s="3"/>
      <c r="D1310" s="3"/>
      <c r="E1310" s="3"/>
      <c r="F1310" s="3"/>
      <c r="G1310" s="3"/>
    </row>
    <row r="1311" spans="2:7">
      <c r="B1311" s="3"/>
      <c r="C1311" s="3"/>
      <c r="D1311" s="3"/>
      <c r="E1311" s="3"/>
      <c r="F1311" s="3"/>
      <c r="G1311" s="3"/>
    </row>
    <row r="1312" spans="2:7">
      <c r="B1312" s="3"/>
      <c r="C1312" s="3"/>
      <c r="D1312" s="3"/>
      <c r="E1312" s="3"/>
      <c r="F1312" s="3"/>
      <c r="G1312" s="3"/>
    </row>
    <row r="1313" spans="2:7">
      <c r="B1313" s="3"/>
      <c r="C1313" s="3"/>
      <c r="D1313" s="3"/>
      <c r="E1313" s="3"/>
      <c r="F1313" s="3"/>
      <c r="G1313" s="3"/>
    </row>
    <row r="1314" spans="2:7">
      <c r="B1314" s="3"/>
      <c r="C1314" s="3"/>
      <c r="D1314" s="3"/>
      <c r="E1314" s="3"/>
      <c r="F1314" s="3"/>
      <c r="G1314" s="3"/>
    </row>
    <row r="1315" spans="2:7">
      <c r="B1315" s="3"/>
      <c r="C1315" s="3"/>
      <c r="D1315" s="3"/>
      <c r="E1315" s="3"/>
      <c r="F1315" s="3"/>
      <c r="G1315" s="3"/>
    </row>
    <row r="1316" spans="2:7">
      <c r="B1316" s="3"/>
      <c r="C1316" s="3"/>
      <c r="D1316" s="3"/>
      <c r="E1316" s="3"/>
      <c r="F1316" s="3"/>
      <c r="G1316" s="3"/>
    </row>
    <row r="1317" spans="2:7">
      <c r="B1317" s="3"/>
      <c r="C1317" s="3"/>
      <c r="D1317" s="3"/>
      <c r="E1317" s="3"/>
      <c r="F1317" s="3"/>
      <c r="G1317" s="3"/>
    </row>
    <row r="1318" spans="2:7">
      <c r="B1318" s="3"/>
      <c r="C1318" s="3"/>
      <c r="D1318" s="3"/>
      <c r="E1318" s="3"/>
      <c r="F1318" s="3"/>
      <c r="G1318" s="3"/>
    </row>
    <row r="1319" spans="2:7">
      <c r="B1319" s="3"/>
      <c r="C1319" s="3"/>
      <c r="D1319" s="3"/>
      <c r="E1319" s="3"/>
      <c r="F1319" s="3"/>
      <c r="G1319" s="3"/>
    </row>
    <row r="1320" spans="2:7">
      <c r="B1320" s="3"/>
      <c r="C1320" s="3"/>
      <c r="D1320" s="3"/>
      <c r="E1320" s="3"/>
      <c r="F1320" s="3"/>
      <c r="G1320" s="3"/>
    </row>
    <row r="1321" spans="2:7">
      <c r="B1321" s="3"/>
      <c r="C1321" s="3"/>
      <c r="D1321" s="3"/>
      <c r="E1321" s="3"/>
      <c r="F1321" s="3"/>
      <c r="G1321" s="3"/>
    </row>
    <row r="1322" spans="2:7">
      <c r="B1322" s="3"/>
      <c r="C1322" s="3"/>
      <c r="D1322" s="3"/>
      <c r="E1322" s="3"/>
      <c r="F1322" s="3"/>
      <c r="G1322" s="3"/>
    </row>
    <row r="1323" spans="2:7">
      <c r="B1323" s="3"/>
      <c r="C1323" s="3"/>
      <c r="D1323" s="3"/>
      <c r="E1323" s="3"/>
      <c r="F1323" s="3"/>
      <c r="G1323" s="3"/>
    </row>
    <row r="1324" spans="2:7">
      <c r="B1324" s="3"/>
      <c r="C1324" s="3"/>
      <c r="D1324" s="3"/>
      <c r="E1324" s="3"/>
      <c r="F1324" s="3"/>
      <c r="G1324" s="3"/>
    </row>
    <row r="1325" spans="2:7">
      <c r="B1325" s="3"/>
      <c r="C1325" s="3"/>
      <c r="D1325" s="3"/>
      <c r="E1325" s="3"/>
      <c r="F1325" s="3"/>
      <c r="G1325" s="3"/>
    </row>
    <row r="1326" spans="2:7">
      <c r="B1326" s="3"/>
      <c r="C1326" s="3"/>
      <c r="D1326" s="3"/>
      <c r="E1326" s="3"/>
      <c r="F1326" s="3"/>
      <c r="G1326" s="3"/>
    </row>
    <row r="1327" spans="2:7">
      <c r="B1327" s="3"/>
      <c r="C1327" s="3"/>
      <c r="D1327" s="3"/>
      <c r="E1327" s="3"/>
      <c r="F1327" s="3"/>
      <c r="G1327" s="3"/>
    </row>
    <row r="1328" spans="2:7">
      <c r="B1328" s="3"/>
      <c r="C1328" s="3"/>
      <c r="D1328" s="3"/>
      <c r="E1328" s="3"/>
      <c r="F1328" s="3"/>
      <c r="G1328" s="3"/>
    </row>
    <row r="1329" spans="2:7">
      <c r="B1329" s="3"/>
      <c r="C1329" s="3"/>
      <c r="D1329" s="3"/>
      <c r="E1329" s="3"/>
      <c r="F1329" s="3"/>
      <c r="G1329" s="3"/>
    </row>
    <row r="1330" spans="2:7">
      <c r="B1330" s="3"/>
      <c r="C1330" s="3"/>
      <c r="D1330" s="3"/>
      <c r="E1330" s="3"/>
      <c r="F1330" s="3"/>
      <c r="G1330" s="3"/>
    </row>
    <row r="1331" spans="2:7">
      <c r="B1331" s="3"/>
      <c r="C1331" s="3"/>
      <c r="D1331" s="3"/>
      <c r="E1331" s="3"/>
      <c r="F1331" s="3"/>
      <c r="G1331" s="3"/>
    </row>
    <row r="1332" spans="2:7">
      <c r="B1332" s="3"/>
      <c r="C1332" s="3"/>
      <c r="D1332" s="3"/>
      <c r="E1332" s="3"/>
      <c r="F1332" s="3"/>
      <c r="G1332" s="3"/>
    </row>
    <row r="1333" spans="2:7">
      <c r="B1333" s="3"/>
      <c r="C1333" s="3"/>
      <c r="D1333" s="3"/>
      <c r="E1333" s="3"/>
      <c r="F1333" s="3"/>
      <c r="G1333" s="3"/>
    </row>
    <row r="1334" spans="2:7">
      <c r="B1334" s="3"/>
      <c r="C1334" s="3"/>
      <c r="D1334" s="3"/>
      <c r="E1334" s="3"/>
      <c r="F1334" s="3"/>
      <c r="G1334" s="3"/>
    </row>
    <row r="1335" spans="2:7">
      <c r="B1335" s="3"/>
      <c r="C1335" s="3"/>
      <c r="D1335" s="3"/>
      <c r="E1335" s="3"/>
      <c r="F1335" s="3"/>
      <c r="G1335" s="3"/>
    </row>
    <row r="1336" spans="2:7">
      <c r="B1336" s="3"/>
      <c r="C1336" s="3"/>
      <c r="D1336" s="3"/>
      <c r="E1336" s="3"/>
      <c r="F1336" s="3"/>
      <c r="G1336" s="3"/>
    </row>
    <row r="1337" spans="2:7">
      <c r="B1337" s="3"/>
      <c r="C1337" s="3"/>
      <c r="D1337" s="3"/>
      <c r="E1337" s="3"/>
      <c r="F1337" s="3"/>
      <c r="G1337" s="3"/>
    </row>
    <row r="1338" spans="2:7">
      <c r="B1338" s="3"/>
      <c r="C1338" s="3"/>
      <c r="D1338" s="3"/>
      <c r="E1338" s="3"/>
      <c r="F1338" s="3"/>
      <c r="G1338" s="3"/>
    </row>
    <row r="1339" spans="2:7">
      <c r="B1339" s="3"/>
      <c r="C1339" s="3"/>
      <c r="D1339" s="3"/>
      <c r="E1339" s="3"/>
      <c r="F1339" s="3"/>
      <c r="G1339" s="3"/>
    </row>
    <row r="1340" spans="2:7">
      <c r="B1340" s="3"/>
      <c r="C1340" s="3"/>
      <c r="D1340" s="3"/>
      <c r="E1340" s="3"/>
      <c r="F1340" s="3"/>
      <c r="G1340" s="3"/>
    </row>
    <row r="1341" spans="2:7">
      <c r="B1341" s="3"/>
      <c r="C1341" s="3"/>
      <c r="D1341" s="3"/>
      <c r="E1341" s="3"/>
      <c r="F1341" s="3"/>
      <c r="G1341" s="3"/>
    </row>
    <row r="1342" spans="2:7">
      <c r="B1342" s="3"/>
      <c r="C1342" s="3"/>
      <c r="D1342" s="3"/>
      <c r="E1342" s="3"/>
      <c r="F1342" s="3"/>
      <c r="G1342" s="3"/>
    </row>
    <row r="1343" spans="2:7">
      <c r="B1343" s="3"/>
      <c r="C1343" s="3"/>
      <c r="D1343" s="3"/>
      <c r="E1343" s="3"/>
      <c r="F1343" s="3"/>
      <c r="G1343" s="3"/>
    </row>
    <row r="1344" spans="2:7">
      <c r="B1344" s="3"/>
      <c r="C1344" s="3"/>
      <c r="D1344" s="3"/>
      <c r="E1344" s="3"/>
      <c r="F1344" s="3"/>
      <c r="G1344" s="3"/>
    </row>
    <row r="1345" spans="2:7">
      <c r="B1345" s="3"/>
      <c r="C1345" s="3"/>
      <c r="D1345" s="3"/>
      <c r="E1345" s="3"/>
      <c r="F1345" s="3"/>
      <c r="G1345" s="3"/>
    </row>
    <row r="1346" spans="2:7">
      <c r="B1346" s="3"/>
      <c r="C1346" s="3"/>
      <c r="D1346" s="3"/>
      <c r="E1346" s="3"/>
      <c r="F1346" s="3"/>
      <c r="G1346" s="3"/>
    </row>
    <row r="1347" spans="2:7">
      <c r="B1347" s="3"/>
      <c r="C1347" s="3"/>
      <c r="D1347" s="3"/>
      <c r="E1347" s="3"/>
      <c r="F1347" s="3"/>
      <c r="G1347" s="3"/>
    </row>
    <row r="1348" spans="2:7">
      <c r="B1348" s="3"/>
      <c r="C1348" s="3"/>
      <c r="D1348" s="3"/>
      <c r="E1348" s="3"/>
      <c r="F1348" s="3"/>
      <c r="G1348" s="3"/>
    </row>
    <row r="1349" spans="2:7">
      <c r="B1349" s="3"/>
      <c r="C1349" s="3"/>
      <c r="D1349" s="3"/>
      <c r="E1349" s="3"/>
      <c r="F1349" s="3"/>
      <c r="G1349" s="3"/>
    </row>
    <row r="1350" spans="2:7">
      <c r="B1350" s="3"/>
      <c r="C1350" s="3"/>
      <c r="D1350" s="3"/>
      <c r="E1350" s="3"/>
      <c r="F1350" s="3"/>
      <c r="G1350" s="3"/>
    </row>
    <row r="1351" spans="2:7">
      <c r="B1351" s="3"/>
      <c r="C1351" s="3"/>
      <c r="D1351" s="3"/>
      <c r="E1351" s="3"/>
      <c r="F1351" s="3"/>
      <c r="G1351" s="3"/>
    </row>
    <row r="1352" spans="2:7">
      <c r="B1352" s="3"/>
      <c r="C1352" s="3"/>
      <c r="D1352" s="3"/>
      <c r="E1352" s="3"/>
      <c r="F1352" s="3"/>
      <c r="G1352" s="3"/>
    </row>
    <row r="1353" spans="2:7">
      <c r="B1353" s="3"/>
      <c r="C1353" s="3"/>
      <c r="D1353" s="3"/>
      <c r="E1353" s="3"/>
      <c r="F1353" s="3"/>
      <c r="G1353" s="3"/>
    </row>
    <row r="1354" spans="2:7">
      <c r="B1354" s="3"/>
      <c r="C1354" s="3"/>
      <c r="D1354" s="3"/>
      <c r="E1354" s="3"/>
      <c r="F1354" s="3"/>
      <c r="G1354" s="3"/>
    </row>
    <row r="1355" spans="2:7">
      <c r="B1355" s="3"/>
      <c r="C1355" s="3"/>
      <c r="D1355" s="3"/>
      <c r="E1355" s="3"/>
      <c r="F1355" s="3"/>
      <c r="G1355" s="3"/>
    </row>
    <row r="1356" spans="2:7">
      <c r="B1356" s="3"/>
      <c r="C1356" s="3"/>
      <c r="D1356" s="3"/>
      <c r="E1356" s="3"/>
      <c r="F1356" s="3"/>
      <c r="G1356" s="3"/>
    </row>
    <row r="1357" spans="2:7">
      <c r="B1357" s="3"/>
      <c r="C1357" s="3"/>
      <c r="D1357" s="3"/>
      <c r="E1357" s="3"/>
      <c r="F1357" s="3"/>
      <c r="G1357" s="3"/>
    </row>
    <row r="1358" spans="2:7">
      <c r="B1358" s="3"/>
      <c r="C1358" s="3"/>
      <c r="D1358" s="3"/>
      <c r="E1358" s="3"/>
      <c r="F1358" s="3"/>
      <c r="G1358" s="3"/>
    </row>
    <row r="1359" spans="2:7">
      <c r="B1359" s="3"/>
      <c r="C1359" s="3"/>
      <c r="D1359" s="3"/>
      <c r="E1359" s="3"/>
      <c r="F1359" s="3"/>
      <c r="G1359" s="3"/>
    </row>
    <row r="1360" spans="2:7">
      <c r="B1360" s="3"/>
      <c r="C1360" s="3"/>
      <c r="D1360" s="3"/>
      <c r="E1360" s="3"/>
      <c r="F1360" s="3"/>
      <c r="G1360" s="3"/>
    </row>
    <row r="1361" spans="2:7">
      <c r="B1361" s="3"/>
      <c r="C1361" s="3"/>
      <c r="D1361" s="3"/>
      <c r="E1361" s="3"/>
      <c r="F1361" s="3"/>
      <c r="G1361" s="3"/>
    </row>
    <row r="1362" spans="2:7">
      <c r="B1362" s="3"/>
      <c r="C1362" s="3"/>
      <c r="D1362" s="3"/>
      <c r="E1362" s="3"/>
      <c r="F1362" s="3"/>
      <c r="G1362" s="3"/>
    </row>
    <row r="1363" spans="2:7">
      <c r="B1363" s="3"/>
      <c r="C1363" s="3"/>
      <c r="D1363" s="3"/>
      <c r="E1363" s="3"/>
      <c r="F1363" s="3"/>
      <c r="G1363" s="3"/>
    </row>
    <row r="1364" spans="2:7">
      <c r="B1364" s="3"/>
      <c r="C1364" s="3"/>
      <c r="D1364" s="3"/>
      <c r="E1364" s="3"/>
      <c r="F1364" s="3"/>
      <c r="G1364" s="3"/>
    </row>
    <row r="1365" spans="2:7">
      <c r="B1365" s="3"/>
      <c r="C1365" s="3"/>
      <c r="D1365" s="3"/>
      <c r="E1365" s="3"/>
      <c r="F1365" s="3"/>
      <c r="G1365" s="3"/>
    </row>
    <row r="1366" spans="2:7">
      <c r="B1366" s="3"/>
      <c r="C1366" s="3"/>
      <c r="D1366" s="3"/>
      <c r="E1366" s="3"/>
      <c r="F1366" s="3"/>
      <c r="G1366" s="3"/>
    </row>
    <row r="1367" spans="2:7">
      <c r="B1367" s="3"/>
      <c r="C1367" s="3"/>
      <c r="D1367" s="3"/>
      <c r="E1367" s="3"/>
      <c r="F1367" s="3"/>
      <c r="G1367" s="3"/>
    </row>
    <row r="1368" spans="2:7">
      <c r="B1368" s="3"/>
      <c r="C1368" s="3"/>
      <c r="D1368" s="3"/>
      <c r="E1368" s="3"/>
      <c r="F1368" s="3"/>
      <c r="G1368" s="3"/>
    </row>
    <row r="1369" spans="2:7">
      <c r="B1369" s="3"/>
      <c r="C1369" s="3"/>
      <c r="D1369" s="3"/>
      <c r="E1369" s="3"/>
      <c r="F1369" s="3"/>
      <c r="G1369" s="3"/>
    </row>
    <row r="1370" spans="2:7">
      <c r="B1370" s="3"/>
      <c r="C1370" s="3"/>
      <c r="D1370" s="3"/>
      <c r="E1370" s="3"/>
      <c r="F1370" s="3"/>
      <c r="G1370" s="3"/>
    </row>
    <row r="1371" spans="2:7">
      <c r="B1371" s="3"/>
      <c r="C1371" s="3"/>
      <c r="D1371" s="3"/>
      <c r="E1371" s="3"/>
      <c r="F1371" s="3"/>
      <c r="G1371" s="3"/>
    </row>
    <row r="1372" spans="2:7">
      <c r="B1372" s="3"/>
      <c r="C1372" s="3"/>
      <c r="D1372" s="3"/>
      <c r="E1372" s="3"/>
      <c r="F1372" s="3"/>
      <c r="G1372" s="3"/>
    </row>
    <row r="1373" spans="2:7">
      <c r="B1373" s="3"/>
      <c r="C1373" s="3"/>
      <c r="D1373" s="3"/>
      <c r="E1373" s="3"/>
      <c r="F1373" s="3"/>
      <c r="G1373" s="3"/>
    </row>
    <row r="1374" spans="2:7">
      <c r="B1374" s="3"/>
      <c r="C1374" s="3"/>
      <c r="D1374" s="3"/>
      <c r="E1374" s="3"/>
      <c r="F1374" s="3"/>
      <c r="G1374" s="3"/>
    </row>
    <row r="1375" spans="2:7">
      <c r="B1375" s="3"/>
      <c r="C1375" s="3"/>
      <c r="D1375" s="3"/>
      <c r="E1375" s="3"/>
      <c r="F1375" s="3"/>
      <c r="G1375" s="3"/>
    </row>
    <row r="1376" spans="2:7">
      <c r="B1376" s="3"/>
      <c r="C1376" s="3"/>
      <c r="D1376" s="3"/>
      <c r="E1376" s="3"/>
      <c r="F1376" s="3"/>
      <c r="G1376" s="3"/>
    </row>
    <row r="1377" spans="2:7">
      <c r="B1377" s="3"/>
      <c r="C1377" s="3"/>
      <c r="D1377" s="3"/>
      <c r="E1377" s="3"/>
      <c r="F1377" s="3"/>
      <c r="G1377" s="3"/>
    </row>
    <row r="1378" spans="2:7">
      <c r="B1378" s="3"/>
      <c r="C1378" s="3"/>
      <c r="D1378" s="3"/>
      <c r="E1378" s="3"/>
      <c r="F1378" s="3"/>
      <c r="G1378" s="3"/>
    </row>
    <row r="1379" spans="2:7">
      <c r="B1379" s="3"/>
      <c r="C1379" s="3"/>
      <c r="D1379" s="3"/>
      <c r="E1379" s="3"/>
      <c r="F1379" s="3"/>
      <c r="G1379" s="3"/>
    </row>
    <row r="1380" spans="2:7">
      <c r="B1380" s="3"/>
      <c r="C1380" s="3"/>
      <c r="D1380" s="3"/>
      <c r="E1380" s="3"/>
      <c r="F1380" s="3"/>
      <c r="G1380" s="3"/>
    </row>
    <row r="1381" spans="2:7">
      <c r="B1381" s="3"/>
      <c r="C1381" s="3"/>
      <c r="D1381" s="3"/>
      <c r="E1381" s="3"/>
      <c r="F1381" s="3"/>
      <c r="G1381" s="3"/>
    </row>
    <row r="1382" spans="2:7">
      <c r="B1382" s="3"/>
      <c r="C1382" s="3"/>
      <c r="D1382" s="3"/>
      <c r="E1382" s="3"/>
      <c r="F1382" s="3"/>
      <c r="G1382" s="3"/>
    </row>
    <row r="1383" spans="2:7">
      <c r="B1383" s="3"/>
      <c r="C1383" s="3"/>
      <c r="D1383" s="3"/>
      <c r="E1383" s="3"/>
      <c r="F1383" s="3"/>
      <c r="G1383" s="3"/>
    </row>
    <row r="1384" spans="2:7">
      <c r="B1384" s="3"/>
      <c r="C1384" s="3"/>
      <c r="D1384" s="3"/>
      <c r="E1384" s="3"/>
      <c r="F1384" s="3"/>
      <c r="G1384" s="3"/>
    </row>
    <row r="1385" spans="2:7">
      <c r="B1385" s="3"/>
      <c r="C1385" s="3"/>
      <c r="D1385" s="3"/>
      <c r="E1385" s="3"/>
      <c r="F1385" s="3"/>
      <c r="G1385" s="3"/>
    </row>
    <row r="1386" spans="2:7">
      <c r="B1386" s="3"/>
      <c r="C1386" s="3"/>
      <c r="D1386" s="3"/>
      <c r="E1386" s="3"/>
      <c r="F1386" s="3"/>
      <c r="G1386" s="3"/>
    </row>
    <row r="1387" spans="2:7">
      <c r="B1387" s="3"/>
      <c r="C1387" s="3"/>
      <c r="D1387" s="3"/>
      <c r="E1387" s="3"/>
      <c r="F1387" s="3"/>
      <c r="G1387" s="3"/>
    </row>
    <row r="1388" spans="2:7">
      <c r="B1388" s="3"/>
      <c r="C1388" s="3"/>
      <c r="D1388" s="3"/>
      <c r="E1388" s="3"/>
      <c r="F1388" s="3"/>
      <c r="G1388" s="3"/>
    </row>
    <row r="1389" spans="2:7">
      <c r="B1389" s="3"/>
      <c r="C1389" s="3"/>
      <c r="D1389" s="3"/>
      <c r="E1389" s="3"/>
      <c r="F1389" s="3"/>
      <c r="G1389" s="3"/>
    </row>
    <row r="1390" spans="2:7">
      <c r="B1390" s="3"/>
      <c r="C1390" s="3"/>
      <c r="D1390" s="3"/>
      <c r="E1390" s="3"/>
      <c r="F1390" s="3"/>
      <c r="G1390" s="3"/>
    </row>
    <row r="1391" spans="2:7">
      <c r="B1391" s="3"/>
      <c r="C1391" s="3"/>
      <c r="D1391" s="3"/>
      <c r="E1391" s="3"/>
      <c r="F1391" s="3"/>
      <c r="G1391" s="3"/>
    </row>
    <row r="1392" spans="2:7">
      <c r="B1392" s="3"/>
      <c r="C1392" s="3"/>
      <c r="D1392" s="3"/>
      <c r="E1392" s="3"/>
      <c r="F1392" s="3"/>
      <c r="G1392" s="3"/>
    </row>
    <row r="1393" spans="2:7">
      <c r="B1393" s="3"/>
      <c r="C1393" s="3"/>
      <c r="D1393" s="3"/>
      <c r="E1393" s="3"/>
      <c r="F1393" s="3"/>
      <c r="G1393" s="3"/>
    </row>
    <row r="1394" spans="2:7">
      <c r="B1394" s="3"/>
      <c r="C1394" s="3"/>
      <c r="D1394" s="3"/>
      <c r="E1394" s="3"/>
      <c r="F1394" s="3"/>
      <c r="G1394" s="3"/>
    </row>
    <row r="1395" spans="2:7">
      <c r="B1395" s="3"/>
      <c r="C1395" s="3"/>
      <c r="D1395" s="3"/>
      <c r="E1395" s="3"/>
      <c r="F1395" s="3"/>
      <c r="G1395" s="3"/>
    </row>
    <row r="1396" spans="2:7">
      <c r="B1396" s="3"/>
      <c r="C1396" s="3"/>
      <c r="D1396" s="3"/>
      <c r="E1396" s="3"/>
      <c r="F1396" s="3"/>
      <c r="G1396" s="3"/>
    </row>
    <row r="1397" spans="2:7">
      <c r="B1397" s="3"/>
      <c r="C1397" s="3"/>
      <c r="D1397" s="3"/>
      <c r="E1397" s="3"/>
      <c r="F1397" s="3"/>
      <c r="G1397" s="3"/>
    </row>
    <row r="1398" spans="2:7">
      <c r="B1398" s="3"/>
      <c r="C1398" s="3"/>
      <c r="D1398" s="3"/>
      <c r="E1398" s="3"/>
      <c r="F1398" s="3"/>
      <c r="G1398" s="3"/>
    </row>
    <row r="1399" spans="2:7">
      <c r="B1399" s="3"/>
      <c r="C1399" s="3"/>
      <c r="D1399" s="3"/>
      <c r="E1399" s="3"/>
      <c r="F1399" s="3"/>
      <c r="G1399" s="3"/>
    </row>
    <row r="1400" spans="2:7">
      <c r="B1400" s="3"/>
      <c r="C1400" s="3"/>
      <c r="D1400" s="3"/>
      <c r="E1400" s="3"/>
      <c r="F1400" s="3"/>
      <c r="G1400" s="3"/>
    </row>
    <row r="1401" spans="2:7">
      <c r="B1401" s="3"/>
      <c r="C1401" s="3"/>
      <c r="D1401" s="3"/>
      <c r="E1401" s="3"/>
      <c r="F1401" s="3"/>
      <c r="G1401" s="3"/>
    </row>
    <row r="1402" spans="2:7">
      <c r="B1402" s="3"/>
      <c r="C1402" s="3"/>
      <c r="D1402" s="3"/>
      <c r="E1402" s="3"/>
      <c r="F1402" s="3"/>
      <c r="G1402" s="3"/>
    </row>
    <row r="1403" spans="2:7">
      <c r="B1403" s="3"/>
      <c r="C1403" s="3"/>
      <c r="D1403" s="3"/>
      <c r="E1403" s="3"/>
      <c r="F1403" s="3"/>
      <c r="G1403" s="3"/>
    </row>
    <row r="1404" spans="2:7">
      <c r="B1404" s="3"/>
      <c r="C1404" s="3"/>
      <c r="D1404" s="3"/>
      <c r="E1404" s="3"/>
      <c r="F1404" s="3"/>
      <c r="G1404" s="3"/>
    </row>
    <row r="1405" spans="2:7">
      <c r="B1405" s="3"/>
      <c r="C1405" s="3"/>
      <c r="D1405" s="3"/>
      <c r="E1405" s="3"/>
      <c r="F1405" s="3"/>
      <c r="G1405" s="3"/>
    </row>
    <row r="1406" spans="2:7">
      <c r="B1406" s="3"/>
      <c r="C1406" s="3"/>
      <c r="D1406" s="3"/>
      <c r="E1406" s="3"/>
      <c r="F1406" s="3"/>
      <c r="G1406" s="3"/>
    </row>
    <row r="1407" spans="2:7">
      <c r="B1407" s="3"/>
      <c r="C1407" s="3"/>
      <c r="D1407" s="3"/>
      <c r="E1407" s="3"/>
      <c r="F1407" s="3"/>
      <c r="G1407" s="3"/>
    </row>
    <row r="1408" spans="2:7">
      <c r="B1408" s="3"/>
      <c r="C1408" s="3"/>
      <c r="D1408" s="3"/>
      <c r="E1408" s="3"/>
      <c r="F1408" s="3"/>
      <c r="G1408" s="3"/>
    </row>
    <row r="1409" spans="2:7">
      <c r="B1409" s="3"/>
      <c r="C1409" s="3"/>
      <c r="D1409" s="3"/>
      <c r="E1409" s="3"/>
      <c r="F1409" s="3"/>
      <c r="G1409" s="3"/>
    </row>
    <row r="1410" spans="2:7">
      <c r="B1410" s="3"/>
      <c r="C1410" s="3"/>
      <c r="D1410" s="3"/>
      <c r="E1410" s="3"/>
      <c r="F1410" s="3"/>
      <c r="G1410" s="3"/>
    </row>
    <row r="1411" spans="2:7">
      <c r="B1411" s="3"/>
      <c r="C1411" s="3"/>
      <c r="D1411" s="3"/>
      <c r="E1411" s="3"/>
      <c r="F1411" s="3"/>
      <c r="G1411" s="3"/>
    </row>
    <row r="1412" spans="2:7">
      <c r="B1412" s="3"/>
      <c r="C1412" s="3"/>
      <c r="D1412" s="3"/>
      <c r="E1412" s="3"/>
      <c r="F1412" s="3"/>
      <c r="G1412" s="3"/>
    </row>
    <row r="1413" spans="2:7">
      <c r="B1413" s="3"/>
      <c r="C1413" s="3"/>
      <c r="D1413" s="3"/>
      <c r="E1413" s="3"/>
      <c r="F1413" s="3"/>
      <c r="G1413" s="3"/>
    </row>
    <row r="1414" spans="2:7">
      <c r="B1414" s="3"/>
      <c r="C1414" s="3"/>
      <c r="D1414" s="3"/>
      <c r="E1414" s="3"/>
      <c r="F1414" s="3"/>
      <c r="G1414" s="3"/>
    </row>
    <row r="1415" spans="2:7">
      <c r="B1415" s="3"/>
      <c r="C1415" s="3"/>
      <c r="D1415" s="3"/>
      <c r="E1415" s="3"/>
      <c r="F1415" s="3"/>
      <c r="G1415" s="3"/>
    </row>
    <row r="1416" spans="2:7">
      <c r="B1416" s="3"/>
      <c r="C1416" s="3"/>
      <c r="D1416" s="3"/>
      <c r="E1416" s="3"/>
      <c r="F1416" s="3"/>
      <c r="G1416" s="3"/>
    </row>
    <row r="1417" spans="2:7">
      <c r="B1417" s="3"/>
      <c r="C1417" s="3"/>
      <c r="D1417" s="3"/>
      <c r="E1417" s="3"/>
      <c r="F1417" s="3"/>
      <c r="G1417" s="3"/>
    </row>
    <row r="1418" spans="2:7">
      <c r="B1418" s="3"/>
      <c r="C1418" s="3"/>
      <c r="D1418" s="3"/>
      <c r="E1418" s="3"/>
      <c r="F1418" s="3"/>
      <c r="G1418" s="3"/>
    </row>
    <row r="1419" spans="2:7">
      <c r="B1419" s="3"/>
      <c r="C1419" s="3"/>
      <c r="D1419" s="3"/>
      <c r="E1419" s="3"/>
      <c r="F1419" s="3"/>
      <c r="G1419" s="3"/>
    </row>
    <row r="1420" spans="2:7">
      <c r="B1420" s="3"/>
      <c r="C1420" s="3"/>
      <c r="D1420" s="3"/>
      <c r="E1420" s="3"/>
      <c r="F1420" s="3"/>
      <c r="G1420" s="3"/>
    </row>
    <row r="1421" spans="2:7">
      <c r="B1421" s="3"/>
      <c r="C1421" s="3"/>
      <c r="D1421" s="3"/>
      <c r="E1421" s="3"/>
      <c r="F1421" s="3"/>
      <c r="G1421" s="3"/>
    </row>
    <row r="1422" spans="2:7">
      <c r="B1422" s="3"/>
      <c r="C1422" s="3"/>
      <c r="D1422" s="3"/>
      <c r="E1422" s="3"/>
      <c r="F1422" s="3"/>
      <c r="G1422" s="3"/>
    </row>
    <row r="1423" spans="2:7">
      <c r="B1423" s="3"/>
      <c r="C1423" s="3"/>
      <c r="D1423" s="3"/>
      <c r="E1423" s="3"/>
      <c r="F1423" s="3"/>
      <c r="G1423" s="3"/>
    </row>
    <row r="1424" spans="2:7">
      <c r="B1424" s="3"/>
      <c r="C1424" s="3"/>
      <c r="D1424" s="3"/>
      <c r="E1424" s="3"/>
      <c r="F1424" s="3"/>
      <c r="G1424" s="3"/>
    </row>
    <row r="1425" spans="2:7">
      <c r="B1425" s="3"/>
      <c r="C1425" s="3"/>
      <c r="D1425" s="3"/>
      <c r="E1425" s="3"/>
      <c r="F1425" s="3"/>
      <c r="G1425" s="3"/>
    </row>
    <row r="1426" spans="2:7">
      <c r="B1426" s="3"/>
      <c r="C1426" s="3"/>
      <c r="D1426" s="3"/>
      <c r="E1426" s="3"/>
      <c r="F1426" s="3"/>
      <c r="G1426" s="3"/>
    </row>
    <row r="1427" spans="2:7">
      <c r="B1427" s="3"/>
      <c r="C1427" s="3"/>
      <c r="D1427" s="3"/>
      <c r="E1427" s="3"/>
      <c r="F1427" s="3"/>
      <c r="G1427" s="3"/>
    </row>
    <row r="1428" spans="2:7">
      <c r="B1428" s="3"/>
      <c r="C1428" s="3"/>
      <c r="D1428" s="3"/>
      <c r="E1428" s="3"/>
      <c r="F1428" s="3"/>
      <c r="G1428" s="3"/>
    </row>
    <row r="1429" spans="2:7">
      <c r="B1429" s="3"/>
      <c r="C1429" s="3"/>
      <c r="D1429" s="3"/>
      <c r="E1429" s="3"/>
      <c r="F1429" s="3"/>
      <c r="G1429" s="3"/>
    </row>
    <row r="1430" spans="2:7">
      <c r="B1430" s="3"/>
      <c r="C1430" s="3"/>
      <c r="D1430" s="3"/>
      <c r="E1430" s="3"/>
      <c r="F1430" s="3"/>
      <c r="G1430" s="3"/>
    </row>
    <row r="1431" spans="2:7">
      <c r="B1431" s="3"/>
      <c r="C1431" s="3"/>
      <c r="D1431" s="3"/>
      <c r="E1431" s="3"/>
      <c r="F1431" s="3"/>
      <c r="G1431" s="3"/>
    </row>
    <row r="1432" spans="2:7">
      <c r="B1432" s="3"/>
      <c r="C1432" s="3"/>
      <c r="D1432" s="3"/>
      <c r="E1432" s="3"/>
      <c r="F1432" s="3"/>
      <c r="G1432" s="3"/>
    </row>
    <row r="1433" spans="2:7">
      <c r="B1433" s="3"/>
      <c r="C1433" s="3"/>
      <c r="D1433" s="3"/>
      <c r="E1433" s="3"/>
      <c r="F1433" s="3"/>
      <c r="G1433" s="3"/>
    </row>
    <row r="1434" spans="2:7">
      <c r="B1434" s="3"/>
      <c r="C1434" s="3"/>
      <c r="D1434" s="3"/>
      <c r="E1434" s="3"/>
      <c r="F1434" s="3"/>
      <c r="G1434" s="3"/>
    </row>
    <row r="1435" spans="2:7">
      <c r="B1435" s="3"/>
      <c r="C1435" s="3"/>
      <c r="D1435" s="3"/>
      <c r="E1435" s="3"/>
      <c r="F1435" s="3"/>
      <c r="G1435" s="3"/>
    </row>
    <row r="1436" spans="2:7">
      <c r="B1436" s="3"/>
      <c r="C1436" s="3"/>
      <c r="D1436" s="3"/>
      <c r="E1436" s="3"/>
      <c r="F1436" s="3"/>
      <c r="G1436" s="3"/>
    </row>
    <row r="1437" spans="2:7">
      <c r="B1437" s="3"/>
      <c r="C1437" s="3"/>
      <c r="D1437" s="3"/>
      <c r="E1437" s="3"/>
      <c r="F1437" s="3"/>
      <c r="G1437" s="3"/>
    </row>
    <row r="1438" spans="2:7">
      <c r="B1438" s="3"/>
      <c r="C1438" s="3"/>
      <c r="D1438" s="3"/>
      <c r="E1438" s="3"/>
      <c r="F1438" s="3"/>
      <c r="G1438" s="3"/>
    </row>
    <row r="1439" spans="2:7">
      <c r="B1439" s="3"/>
      <c r="C1439" s="3"/>
      <c r="D1439" s="3"/>
      <c r="E1439" s="3"/>
      <c r="F1439" s="3"/>
      <c r="G1439" s="3"/>
    </row>
    <row r="1440" spans="2:7">
      <c r="B1440" s="3"/>
      <c r="C1440" s="3"/>
      <c r="D1440" s="3"/>
      <c r="E1440" s="3"/>
      <c r="F1440" s="3"/>
      <c r="G1440" s="3"/>
    </row>
    <row r="1441" spans="2:7">
      <c r="B1441" s="3"/>
      <c r="C1441" s="3"/>
      <c r="D1441" s="3"/>
      <c r="E1441" s="3"/>
      <c r="F1441" s="3"/>
      <c r="G1441" s="3"/>
    </row>
    <row r="1442" spans="2:7">
      <c r="B1442" s="3"/>
      <c r="C1442" s="3"/>
      <c r="D1442" s="3"/>
      <c r="E1442" s="3"/>
      <c r="F1442" s="3"/>
      <c r="G1442" s="3"/>
    </row>
    <row r="1443" spans="2:7">
      <c r="B1443" s="3"/>
      <c r="C1443" s="3"/>
      <c r="D1443" s="3"/>
      <c r="E1443" s="3"/>
      <c r="F1443" s="3"/>
      <c r="G1443" s="3"/>
    </row>
    <row r="1444" spans="2:7">
      <c r="B1444" s="3"/>
      <c r="C1444" s="3"/>
      <c r="D1444" s="3"/>
      <c r="E1444" s="3"/>
      <c r="F1444" s="3"/>
      <c r="G1444" s="3"/>
    </row>
    <row r="1445" spans="2:7">
      <c r="B1445" s="3"/>
      <c r="C1445" s="3"/>
      <c r="D1445" s="3"/>
      <c r="E1445" s="3"/>
      <c r="F1445" s="3"/>
      <c r="G1445" s="3"/>
    </row>
    <row r="1446" spans="2:7">
      <c r="B1446" s="3"/>
      <c r="C1446" s="3"/>
      <c r="D1446" s="3"/>
      <c r="E1446" s="3"/>
      <c r="F1446" s="3"/>
      <c r="G1446" s="3"/>
    </row>
    <row r="1447" spans="2:7">
      <c r="B1447" s="3"/>
      <c r="C1447" s="3"/>
      <c r="D1447" s="3"/>
      <c r="E1447" s="3"/>
      <c r="F1447" s="3"/>
      <c r="G1447" s="3"/>
    </row>
    <row r="1448" spans="2:7">
      <c r="B1448" s="3"/>
      <c r="C1448" s="3"/>
      <c r="D1448" s="3"/>
      <c r="E1448" s="3"/>
      <c r="F1448" s="3"/>
      <c r="G1448" s="3"/>
    </row>
    <row r="1449" spans="2:7">
      <c r="B1449" s="3"/>
      <c r="C1449" s="3"/>
      <c r="D1449" s="3"/>
      <c r="E1449" s="3"/>
      <c r="F1449" s="3"/>
      <c r="G1449" s="3"/>
    </row>
    <row r="1450" spans="2:7">
      <c r="B1450" s="3"/>
      <c r="C1450" s="3"/>
      <c r="D1450" s="3"/>
      <c r="E1450" s="3"/>
      <c r="F1450" s="3"/>
      <c r="G1450" s="3"/>
    </row>
    <row r="1451" spans="2:7">
      <c r="B1451" s="3"/>
      <c r="C1451" s="3"/>
      <c r="D1451" s="3"/>
      <c r="E1451" s="3"/>
      <c r="F1451" s="3"/>
      <c r="G1451" s="3"/>
    </row>
    <row r="1452" spans="2:7">
      <c r="B1452" s="3"/>
      <c r="C1452" s="3"/>
      <c r="D1452" s="3"/>
      <c r="E1452" s="3"/>
      <c r="F1452" s="3"/>
      <c r="G1452" s="3"/>
    </row>
    <row r="1453" spans="2:7">
      <c r="B1453" s="3"/>
      <c r="C1453" s="3"/>
      <c r="D1453" s="3"/>
      <c r="E1453" s="3"/>
      <c r="F1453" s="3"/>
      <c r="G1453" s="3"/>
    </row>
    <row r="1454" spans="2:7">
      <c r="B1454" s="3"/>
      <c r="C1454" s="3"/>
      <c r="D1454" s="3"/>
      <c r="E1454" s="3"/>
      <c r="F1454" s="3"/>
      <c r="G1454" s="3"/>
    </row>
    <row r="1455" spans="2:7">
      <c r="B1455" s="3"/>
      <c r="C1455" s="3"/>
      <c r="D1455" s="3"/>
      <c r="E1455" s="3"/>
      <c r="F1455" s="3"/>
      <c r="G1455" s="3"/>
    </row>
    <row r="1456" spans="2:7">
      <c r="B1456" s="3"/>
      <c r="C1456" s="3"/>
      <c r="D1456" s="3"/>
      <c r="E1456" s="3"/>
      <c r="F1456" s="3"/>
      <c r="G1456" s="3"/>
    </row>
    <row r="1457" spans="2:7">
      <c r="B1457" s="3"/>
      <c r="C1457" s="3"/>
      <c r="D1457" s="3"/>
      <c r="E1457" s="3"/>
      <c r="F1457" s="3"/>
      <c r="G1457" s="3"/>
    </row>
    <row r="1458" spans="2:7">
      <c r="B1458" s="3"/>
      <c r="C1458" s="3"/>
      <c r="D1458" s="3"/>
      <c r="E1458" s="3"/>
      <c r="F1458" s="3"/>
      <c r="G1458" s="3"/>
    </row>
    <row r="1459" spans="2:7">
      <c r="B1459" s="3"/>
      <c r="C1459" s="3"/>
      <c r="D1459" s="3"/>
      <c r="E1459" s="3"/>
      <c r="F1459" s="3"/>
      <c r="G1459" s="3"/>
    </row>
    <row r="1460" spans="2:7">
      <c r="B1460" s="3"/>
      <c r="C1460" s="3"/>
      <c r="D1460" s="3"/>
      <c r="E1460" s="3"/>
      <c r="F1460" s="3"/>
      <c r="G1460" s="3"/>
    </row>
    <row r="1461" spans="2:7">
      <c r="B1461" s="3"/>
      <c r="C1461" s="3"/>
      <c r="D1461" s="3"/>
      <c r="E1461" s="3"/>
      <c r="F1461" s="3"/>
      <c r="G1461" s="3"/>
    </row>
    <row r="1462" spans="2:7">
      <c r="B1462" s="3"/>
      <c r="C1462" s="3"/>
      <c r="D1462" s="3"/>
      <c r="E1462" s="3"/>
      <c r="F1462" s="3"/>
      <c r="G1462" s="3"/>
    </row>
    <row r="1463" spans="2:7">
      <c r="B1463" s="3"/>
      <c r="C1463" s="3"/>
      <c r="D1463" s="3"/>
      <c r="E1463" s="3"/>
      <c r="F1463" s="3"/>
      <c r="G1463" s="3"/>
    </row>
    <row r="1464" spans="2:7">
      <c r="B1464" s="3"/>
      <c r="C1464" s="3"/>
      <c r="D1464" s="3"/>
      <c r="E1464" s="3"/>
      <c r="F1464" s="3"/>
      <c r="G1464" s="3"/>
    </row>
    <row r="1465" spans="2:7">
      <c r="B1465" s="3"/>
      <c r="C1465" s="3"/>
      <c r="D1465" s="3"/>
      <c r="E1465" s="3"/>
      <c r="F1465" s="3"/>
      <c r="G1465" s="3"/>
    </row>
    <row r="1466" spans="2:7">
      <c r="B1466" s="3"/>
      <c r="C1466" s="3"/>
      <c r="D1466" s="3"/>
      <c r="E1466" s="3"/>
      <c r="F1466" s="3"/>
      <c r="G1466" s="3"/>
    </row>
    <row r="1467" spans="2:7">
      <c r="B1467" s="3"/>
      <c r="C1467" s="3"/>
      <c r="D1467" s="3"/>
      <c r="E1467" s="3"/>
      <c r="F1467" s="3"/>
      <c r="G1467" s="3"/>
    </row>
    <row r="1468" spans="2:7">
      <c r="B1468" s="3"/>
      <c r="C1468" s="3"/>
      <c r="D1468" s="3"/>
      <c r="E1468" s="3"/>
      <c r="F1468" s="3"/>
      <c r="G1468" s="3"/>
    </row>
    <row r="1469" spans="2:7">
      <c r="B1469" s="3"/>
      <c r="C1469" s="3"/>
      <c r="D1469" s="3"/>
      <c r="E1469" s="3"/>
      <c r="F1469" s="3"/>
      <c r="G1469" s="3"/>
    </row>
    <row r="1470" spans="2:7">
      <c r="B1470" s="3"/>
      <c r="C1470" s="3"/>
      <c r="D1470" s="3"/>
      <c r="E1470" s="3"/>
      <c r="F1470" s="3"/>
      <c r="G1470" s="3"/>
    </row>
    <row r="1471" spans="2:7">
      <c r="B1471" s="3"/>
      <c r="C1471" s="3"/>
      <c r="D1471" s="3"/>
      <c r="E1471" s="3"/>
      <c r="F1471" s="3"/>
      <c r="G1471" s="3"/>
    </row>
    <row r="1472" spans="2:7">
      <c r="B1472" s="3"/>
      <c r="C1472" s="3"/>
      <c r="D1472" s="3"/>
      <c r="E1472" s="3"/>
      <c r="F1472" s="3"/>
      <c r="G1472" s="3"/>
    </row>
    <row r="1473" spans="2:7">
      <c r="B1473" s="3"/>
      <c r="C1473" s="3"/>
      <c r="D1473" s="3"/>
      <c r="E1473" s="3"/>
      <c r="F1473" s="3"/>
      <c r="G1473" s="3"/>
    </row>
    <row r="1474" spans="2:7">
      <c r="B1474" s="3"/>
      <c r="C1474" s="3"/>
      <c r="D1474" s="3"/>
      <c r="E1474" s="3"/>
      <c r="F1474" s="3"/>
      <c r="G1474" s="3"/>
    </row>
    <row r="1475" spans="2:7">
      <c r="B1475" s="3"/>
      <c r="C1475" s="3"/>
      <c r="D1475" s="3"/>
      <c r="E1475" s="3"/>
      <c r="F1475" s="3"/>
      <c r="G1475" s="3"/>
    </row>
    <row r="1476" spans="2:7">
      <c r="B1476" s="3"/>
      <c r="C1476" s="3"/>
      <c r="D1476" s="3"/>
      <c r="E1476" s="3"/>
      <c r="F1476" s="3"/>
      <c r="G1476" s="3"/>
    </row>
    <row r="1477" spans="2:7">
      <c r="B1477" s="3"/>
      <c r="C1477" s="3"/>
      <c r="D1477" s="3"/>
      <c r="E1477" s="3"/>
      <c r="F1477" s="3"/>
      <c r="G1477" s="3"/>
    </row>
    <row r="1478" spans="2:7">
      <c r="B1478" s="3"/>
      <c r="C1478" s="3"/>
      <c r="D1478" s="3"/>
      <c r="E1478" s="3"/>
      <c r="F1478" s="3"/>
      <c r="G1478" s="3"/>
    </row>
    <row r="1479" spans="2:7">
      <c r="B1479" s="3"/>
      <c r="C1479" s="3"/>
      <c r="D1479" s="3"/>
      <c r="E1479" s="3"/>
      <c r="F1479" s="3"/>
      <c r="G1479" s="3"/>
    </row>
    <row r="1480" spans="2:7">
      <c r="B1480" s="3"/>
      <c r="C1480" s="3"/>
      <c r="D1480" s="3"/>
      <c r="E1480" s="3"/>
      <c r="F1480" s="3"/>
      <c r="G1480" s="3"/>
    </row>
    <row r="1481" spans="2:7">
      <c r="B1481" s="3"/>
      <c r="C1481" s="3"/>
      <c r="D1481" s="3"/>
      <c r="E1481" s="3"/>
      <c r="F1481" s="3"/>
      <c r="G1481" s="3"/>
    </row>
    <row r="1482" spans="2:7">
      <c r="B1482" s="3"/>
      <c r="C1482" s="3"/>
      <c r="D1482" s="3"/>
      <c r="E1482" s="3"/>
      <c r="F1482" s="3"/>
      <c r="G1482" s="3"/>
    </row>
    <row r="1483" spans="2:7">
      <c r="B1483" s="3"/>
      <c r="C1483" s="3"/>
      <c r="D1483" s="3"/>
      <c r="E1483" s="3"/>
      <c r="F1483" s="3"/>
      <c r="G1483" s="3"/>
    </row>
    <row r="1484" spans="2:7">
      <c r="B1484" s="3"/>
      <c r="C1484" s="3"/>
      <c r="D1484" s="3"/>
      <c r="E1484" s="3"/>
      <c r="F1484" s="3"/>
      <c r="G1484" s="3"/>
    </row>
    <row r="1485" spans="2:7">
      <c r="B1485" s="3"/>
      <c r="C1485" s="3"/>
      <c r="D1485" s="3"/>
      <c r="E1485" s="3"/>
      <c r="F1485" s="3"/>
      <c r="G1485" s="3"/>
    </row>
    <row r="1486" spans="2:7">
      <c r="B1486" s="3"/>
      <c r="C1486" s="3"/>
      <c r="D1486" s="3"/>
      <c r="E1486" s="3"/>
      <c r="F1486" s="3"/>
      <c r="G1486" s="3"/>
    </row>
    <row r="1487" spans="2:7">
      <c r="B1487" s="3"/>
      <c r="C1487" s="3"/>
      <c r="D1487" s="3"/>
      <c r="E1487" s="3"/>
      <c r="F1487" s="3"/>
      <c r="G1487" s="3"/>
    </row>
    <row r="1488" spans="2:7">
      <c r="B1488" s="3"/>
      <c r="C1488" s="3"/>
      <c r="D1488" s="3"/>
      <c r="E1488" s="3"/>
      <c r="F1488" s="3"/>
      <c r="G1488" s="3"/>
    </row>
    <row r="1489" spans="2:7">
      <c r="B1489" s="3"/>
      <c r="C1489" s="3"/>
      <c r="D1489" s="3"/>
      <c r="E1489" s="3"/>
      <c r="F1489" s="3"/>
      <c r="G1489" s="3"/>
    </row>
    <row r="1490" spans="2:7">
      <c r="B1490" s="3"/>
      <c r="C1490" s="3"/>
      <c r="D1490" s="3"/>
      <c r="E1490" s="3"/>
      <c r="F1490" s="3"/>
      <c r="G1490" s="3"/>
    </row>
    <row r="1491" spans="2:7">
      <c r="B1491" s="3"/>
      <c r="C1491" s="3"/>
      <c r="D1491" s="3"/>
      <c r="E1491" s="3"/>
      <c r="F1491" s="3"/>
      <c r="G1491" s="3"/>
    </row>
    <row r="1492" spans="2:7">
      <c r="B1492" s="3"/>
      <c r="C1492" s="3"/>
      <c r="D1492" s="3"/>
      <c r="E1492" s="3"/>
      <c r="F1492" s="3"/>
      <c r="G1492" s="3"/>
    </row>
    <row r="1493" spans="2:7">
      <c r="B1493" s="3"/>
      <c r="C1493" s="3"/>
      <c r="D1493" s="3"/>
      <c r="E1493" s="3"/>
      <c r="F1493" s="3"/>
      <c r="G1493" s="3"/>
    </row>
    <row r="1494" spans="2:7">
      <c r="B1494" s="3"/>
      <c r="C1494" s="3"/>
      <c r="D1494" s="3"/>
      <c r="E1494" s="3"/>
      <c r="F1494" s="3"/>
      <c r="G1494" s="3"/>
    </row>
    <row r="1495" spans="2:7">
      <c r="B1495" s="3"/>
      <c r="C1495" s="3"/>
      <c r="D1495" s="3"/>
      <c r="E1495" s="3"/>
      <c r="F1495" s="3"/>
      <c r="G1495" s="3"/>
    </row>
    <row r="1496" spans="2:7">
      <c r="B1496" s="3"/>
      <c r="C1496" s="3"/>
      <c r="D1496" s="3"/>
      <c r="E1496" s="3"/>
      <c r="F1496" s="3"/>
      <c r="G1496" s="3"/>
    </row>
    <row r="1497" spans="2:7">
      <c r="B1497" s="3"/>
      <c r="C1497" s="3"/>
      <c r="D1497" s="3"/>
      <c r="E1497" s="3"/>
      <c r="F1497" s="3"/>
      <c r="G1497" s="3"/>
    </row>
    <row r="1498" spans="2:7">
      <c r="B1498" s="3"/>
      <c r="C1498" s="3"/>
      <c r="D1498" s="3"/>
      <c r="E1498" s="3"/>
      <c r="F1498" s="3"/>
      <c r="G1498" s="3"/>
    </row>
    <row r="1499" spans="2:7">
      <c r="B1499" s="3"/>
      <c r="C1499" s="3"/>
      <c r="D1499" s="3"/>
      <c r="E1499" s="3"/>
      <c r="F1499" s="3"/>
      <c r="G1499" s="3"/>
    </row>
    <row r="1500" spans="2:7">
      <c r="B1500" s="3"/>
      <c r="C1500" s="3"/>
      <c r="D1500" s="3"/>
      <c r="E1500" s="3"/>
      <c r="F1500" s="3"/>
      <c r="G1500" s="3"/>
    </row>
    <row r="1501" spans="2:7">
      <c r="B1501" s="3"/>
      <c r="C1501" s="3"/>
      <c r="D1501" s="3"/>
      <c r="E1501" s="3"/>
      <c r="F1501" s="3"/>
      <c r="G1501" s="3"/>
    </row>
    <row r="1502" spans="2:7">
      <c r="B1502" s="3"/>
      <c r="C1502" s="3"/>
      <c r="D1502" s="3"/>
      <c r="E1502" s="3"/>
      <c r="F1502" s="3"/>
      <c r="G1502" s="3"/>
    </row>
    <row r="1503" spans="2:7">
      <c r="B1503" s="3"/>
      <c r="C1503" s="3"/>
      <c r="D1503" s="3"/>
      <c r="E1503" s="3"/>
      <c r="F1503" s="3"/>
      <c r="G1503" s="3"/>
    </row>
    <row r="1504" spans="2:7">
      <c r="B1504" s="3"/>
      <c r="C1504" s="3"/>
      <c r="D1504" s="3"/>
      <c r="E1504" s="3"/>
      <c r="F1504" s="3"/>
      <c r="G1504" s="3"/>
    </row>
    <row r="1505" spans="2:7">
      <c r="B1505" s="3"/>
      <c r="C1505" s="3"/>
      <c r="D1505" s="3"/>
      <c r="E1505" s="3"/>
      <c r="F1505" s="3"/>
      <c r="G1505" s="3"/>
    </row>
    <row r="1506" spans="2:7">
      <c r="B1506" s="3"/>
      <c r="C1506" s="3"/>
      <c r="D1506" s="3"/>
      <c r="E1506" s="3"/>
      <c r="F1506" s="3"/>
      <c r="G1506" s="3"/>
    </row>
    <row r="1507" spans="2:7">
      <c r="B1507" s="3"/>
      <c r="C1507" s="3"/>
      <c r="D1507" s="3"/>
      <c r="E1507" s="3"/>
      <c r="F1507" s="3"/>
      <c r="G1507" s="3"/>
    </row>
    <row r="1508" spans="2:7">
      <c r="B1508" s="3"/>
      <c r="C1508" s="3"/>
      <c r="D1508" s="3"/>
      <c r="E1508" s="3"/>
      <c r="F1508" s="3"/>
      <c r="G1508" s="3"/>
    </row>
    <row r="1509" spans="2:7">
      <c r="B1509" s="3"/>
      <c r="C1509" s="3"/>
      <c r="D1509" s="3"/>
      <c r="E1509" s="3"/>
      <c r="F1509" s="3"/>
      <c r="G1509" s="3"/>
    </row>
    <row r="1510" spans="2:7">
      <c r="B1510" s="3"/>
      <c r="C1510" s="3"/>
      <c r="D1510" s="3"/>
      <c r="E1510" s="3"/>
      <c r="F1510" s="3"/>
      <c r="G1510" s="3"/>
    </row>
    <row r="1511" spans="2:7">
      <c r="B1511" s="3"/>
      <c r="C1511" s="3"/>
      <c r="D1511" s="3"/>
      <c r="E1511" s="3"/>
      <c r="F1511" s="3"/>
      <c r="G1511" s="3"/>
    </row>
    <row r="1512" spans="2:7">
      <c r="B1512" s="3"/>
      <c r="C1512" s="3"/>
      <c r="D1512" s="3"/>
      <c r="E1512" s="3"/>
      <c r="F1512" s="3"/>
      <c r="G1512" s="3"/>
    </row>
    <row r="1513" spans="2:7">
      <c r="B1513" s="3"/>
      <c r="C1513" s="3"/>
      <c r="D1513" s="3"/>
      <c r="E1513" s="3"/>
      <c r="F1513" s="3"/>
      <c r="G1513" s="3"/>
    </row>
    <row r="1514" spans="2:7">
      <c r="B1514" s="3"/>
      <c r="C1514" s="3"/>
      <c r="D1514" s="3"/>
      <c r="E1514" s="3"/>
      <c r="F1514" s="3"/>
      <c r="G1514" s="3"/>
    </row>
    <row r="1515" spans="2:7">
      <c r="B1515" s="3"/>
      <c r="C1515" s="3"/>
      <c r="D1515" s="3"/>
      <c r="E1515" s="3"/>
      <c r="F1515" s="3"/>
      <c r="G1515" s="3"/>
    </row>
    <row r="1516" spans="2:7">
      <c r="B1516" s="3"/>
      <c r="C1516" s="3"/>
      <c r="D1516" s="3"/>
      <c r="E1516" s="3"/>
      <c r="F1516" s="3"/>
      <c r="G1516" s="3"/>
    </row>
    <row r="1517" spans="2:7">
      <c r="B1517" s="3"/>
      <c r="C1517" s="3"/>
      <c r="D1517" s="3"/>
      <c r="E1517" s="3"/>
      <c r="F1517" s="3"/>
      <c r="G1517" s="3"/>
    </row>
    <row r="1518" spans="2:7">
      <c r="B1518" s="3"/>
      <c r="C1518" s="3"/>
      <c r="D1518" s="3"/>
      <c r="E1518" s="3"/>
      <c r="F1518" s="3"/>
      <c r="G1518" s="3"/>
    </row>
    <row r="1519" spans="2:7">
      <c r="B1519" s="3"/>
      <c r="C1519" s="3"/>
      <c r="D1519" s="3"/>
      <c r="E1519" s="3"/>
      <c r="F1519" s="3"/>
      <c r="G1519" s="3"/>
    </row>
    <row r="1520" spans="2:7">
      <c r="B1520" s="3"/>
      <c r="C1520" s="3"/>
      <c r="D1520" s="3"/>
      <c r="E1520" s="3"/>
      <c r="F1520" s="3"/>
      <c r="G1520" s="3"/>
    </row>
    <row r="1521" spans="2:7">
      <c r="B1521" s="3"/>
      <c r="C1521" s="3"/>
      <c r="D1521" s="3"/>
      <c r="E1521" s="3"/>
      <c r="F1521" s="3"/>
      <c r="G1521" s="3"/>
    </row>
    <row r="1522" spans="2:7">
      <c r="B1522" s="3"/>
      <c r="C1522" s="3"/>
      <c r="D1522" s="3"/>
      <c r="E1522" s="3"/>
      <c r="F1522" s="3"/>
      <c r="G1522" s="3"/>
    </row>
    <row r="1523" spans="2:7">
      <c r="B1523" s="3"/>
      <c r="C1523" s="3"/>
      <c r="D1523" s="3"/>
      <c r="E1523" s="3"/>
      <c r="F1523" s="3"/>
      <c r="G1523" s="3"/>
    </row>
    <row r="1524" spans="2:7">
      <c r="B1524" s="3"/>
      <c r="C1524" s="3"/>
      <c r="D1524" s="3"/>
      <c r="E1524" s="3"/>
      <c r="F1524" s="3"/>
      <c r="G1524" s="3"/>
    </row>
    <row r="1525" spans="2:7">
      <c r="B1525" s="3"/>
      <c r="C1525" s="3"/>
      <c r="D1525" s="3"/>
      <c r="E1525" s="3"/>
      <c r="F1525" s="3"/>
      <c r="G1525" s="3"/>
    </row>
    <row r="1526" spans="2:7">
      <c r="B1526" s="3"/>
      <c r="C1526" s="3"/>
      <c r="D1526" s="3"/>
      <c r="E1526" s="3"/>
      <c r="F1526" s="3"/>
      <c r="G1526" s="3"/>
    </row>
    <row r="1527" spans="2:7">
      <c r="B1527" s="3"/>
      <c r="C1527" s="3"/>
      <c r="D1527" s="3"/>
      <c r="E1527" s="3"/>
      <c r="F1527" s="3"/>
      <c r="G1527" s="3"/>
    </row>
    <row r="1528" spans="2:7">
      <c r="B1528" s="3"/>
      <c r="C1528" s="3"/>
      <c r="D1528" s="3"/>
      <c r="E1528" s="3"/>
      <c r="F1528" s="3"/>
      <c r="G1528" s="3"/>
    </row>
    <row r="1529" spans="2:7">
      <c r="B1529" s="3"/>
      <c r="C1529" s="3"/>
      <c r="D1529" s="3"/>
      <c r="E1529" s="3"/>
      <c r="F1529" s="3"/>
      <c r="G1529" s="3"/>
    </row>
    <row r="1530" spans="2:7">
      <c r="B1530" s="3"/>
      <c r="C1530" s="3"/>
      <c r="D1530" s="3"/>
      <c r="E1530" s="3"/>
      <c r="F1530" s="3"/>
      <c r="G1530" s="3"/>
    </row>
    <row r="1531" spans="2:7">
      <c r="B1531" s="3"/>
      <c r="C1531" s="3"/>
      <c r="D1531" s="3"/>
      <c r="E1531" s="3"/>
      <c r="F1531" s="3"/>
      <c r="G1531" s="3"/>
    </row>
    <row r="1532" spans="2:7">
      <c r="B1532" s="3"/>
      <c r="C1532" s="3"/>
      <c r="D1532" s="3"/>
      <c r="E1532" s="3"/>
      <c r="F1532" s="3"/>
      <c r="G1532" s="3"/>
    </row>
    <row r="1533" spans="2:7">
      <c r="B1533" s="3"/>
      <c r="C1533" s="3"/>
      <c r="D1533" s="3"/>
      <c r="E1533" s="3"/>
      <c r="F1533" s="3"/>
      <c r="G1533" s="3"/>
    </row>
    <row r="1534" spans="2:7">
      <c r="B1534" s="3"/>
      <c r="C1534" s="3"/>
      <c r="D1534" s="3"/>
      <c r="E1534" s="3"/>
      <c r="F1534" s="3"/>
      <c r="G1534" s="3"/>
    </row>
    <row r="1535" spans="2:7">
      <c r="B1535" s="3"/>
      <c r="C1535" s="3"/>
      <c r="D1535" s="3"/>
      <c r="E1535" s="3"/>
      <c r="F1535" s="3"/>
      <c r="G1535" s="3"/>
    </row>
    <row r="1536" spans="2:7">
      <c r="B1536" s="3"/>
      <c r="C1536" s="3"/>
      <c r="D1536" s="3"/>
      <c r="E1536" s="3"/>
      <c r="F1536" s="3"/>
      <c r="G1536" s="3"/>
    </row>
    <row r="1537" spans="2:7">
      <c r="B1537" s="3"/>
      <c r="C1537" s="3"/>
      <c r="D1537" s="3"/>
      <c r="E1537" s="3"/>
      <c r="F1537" s="3"/>
      <c r="G1537" s="3"/>
    </row>
    <row r="1538" spans="2:7">
      <c r="B1538" s="3"/>
      <c r="C1538" s="3"/>
      <c r="D1538" s="3"/>
      <c r="E1538" s="3"/>
      <c r="F1538" s="3"/>
      <c r="G1538" s="3"/>
    </row>
    <row r="1539" spans="2:7">
      <c r="B1539" s="3"/>
      <c r="C1539" s="3"/>
      <c r="D1539" s="3"/>
      <c r="E1539" s="3"/>
      <c r="F1539" s="3"/>
      <c r="G1539" s="3"/>
    </row>
    <row r="1540" spans="2:7">
      <c r="B1540" s="3"/>
      <c r="C1540" s="3"/>
      <c r="D1540" s="3"/>
      <c r="E1540" s="3"/>
      <c r="F1540" s="3"/>
      <c r="G1540" s="3"/>
    </row>
    <row r="1541" spans="2:7">
      <c r="B1541" s="3"/>
      <c r="C1541" s="3"/>
      <c r="D1541" s="3"/>
      <c r="E1541" s="3"/>
      <c r="F1541" s="3"/>
      <c r="G1541" s="3"/>
    </row>
    <row r="1542" spans="2:7">
      <c r="B1542" s="3"/>
      <c r="C1542" s="3"/>
      <c r="D1542" s="3"/>
      <c r="E1542" s="3"/>
      <c r="F1542" s="3"/>
      <c r="G1542" s="3"/>
    </row>
    <row r="1543" spans="2:7">
      <c r="B1543" s="3"/>
      <c r="C1543" s="3"/>
      <c r="D1543" s="3"/>
      <c r="E1543" s="3"/>
      <c r="F1543" s="3"/>
      <c r="G1543" s="3"/>
    </row>
    <row r="1544" spans="2:7">
      <c r="B1544" s="3"/>
      <c r="C1544" s="3"/>
      <c r="D1544" s="3"/>
      <c r="E1544" s="3"/>
      <c r="F1544" s="3"/>
      <c r="G1544" s="3"/>
    </row>
    <row r="1545" spans="2:7">
      <c r="B1545" s="3"/>
      <c r="C1545" s="3"/>
      <c r="D1545" s="3"/>
      <c r="E1545" s="3"/>
      <c r="F1545" s="3"/>
      <c r="G1545" s="3"/>
    </row>
    <row r="1546" spans="2:7">
      <c r="B1546" s="3"/>
      <c r="C1546" s="3"/>
      <c r="D1546" s="3"/>
      <c r="E1546" s="3"/>
      <c r="F1546" s="3"/>
      <c r="G1546" s="3"/>
    </row>
    <row r="1547" spans="2:7">
      <c r="B1547" s="3"/>
      <c r="C1547" s="3"/>
      <c r="D1547" s="3"/>
      <c r="E1547" s="3"/>
      <c r="F1547" s="3"/>
      <c r="G1547" s="3"/>
    </row>
    <row r="1548" spans="2:7">
      <c r="B1548" s="3"/>
      <c r="C1548" s="3"/>
      <c r="D1548" s="3"/>
      <c r="E1548" s="3"/>
      <c r="F1548" s="3"/>
      <c r="G1548" s="3"/>
    </row>
    <row r="1549" spans="2:7">
      <c r="B1549" s="3"/>
      <c r="C1549" s="3"/>
      <c r="D1549" s="3"/>
      <c r="E1549" s="3"/>
      <c r="F1549" s="3"/>
      <c r="G1549" s="3"/>
    </row>
    <row r="1550" spans="2:7">
      <c r="B1550" s="3"/>
      <c r="C1550" s="3"/>
      <c r="D1550" s="3"/>
      <c r="E1550" s="3"/>
      <c r="F1550" s="3"/>
      <c r="G1550" s="3"/>
    </row>
    <row r="1551" spans="2:7">
      <c r="B1551" s="3"/>
      <c r="C1551" s="3"/>
      <c r="D1551" s="3"/>
      <c r="E1551" s="3"/>
      <c r="F1551" s="3"/>
      <c r="G1551" s="3"/>
    </row>
    <row r="1552" spans="2:7">
      <c r="B1552" s="3"/>
      <c r="C1552" s="3"/>
      <c r="D1552" s="3"/>
      <c r="E1552" s="3"/>
      <c r="F1552" s="3"/>
      <c r="G1552" s="3"/>
    </row>
    <row r="1553" spans="2:7">
      <c r="B1553" s="3"/>
      <c r="C1553" s="3"/>
      <c r="D1553" s="3"/>
      <c r="E1553" s="3"/>
      <c r="F1553" s="3"/>
      <c r="G1553" s="3"/>
    </row>
    <row r="1554" spans="2:7">
      <c r="B1554" s="3"/>
      <c r="C1554" s="3"/>
      <c r="D1554" s="3"/>
      <c r="E1554" s="3"/>
      <c r="F1554" s="3"/>
      <c r="G1554" s="3"/>
    </row>
    <row r="1555" spans="2:7">
      <c r="B1555" s="3"/>
      <c r="C1555" s="3"/>
      <c r="D1555" s="3"/>
      <c r="E1555" s="3"/>
      <c r="F1555" s="3"/>
      <c r="G1555" s="3"/>
    </row>
    <row r="1556" spans="2:7">
      <c r="B1556" s="3"/>
      <c r="C1556" s="3"/>
      <c r="D1556" s="3"/>
      <c r="E1556" s="3"/>
      <c r="F1556" s="3"/>
      <c r="G1556" s="3"/>
    </row>
    <row r="1557" spans="2:7">
      <c r="B1557" s="3"/>
      <c r="C1557" s="3"/>
      <c r="D1557" s="3"/>
      <c r="E1557" s="3"/>
      <c r="F1557" s="3"/>
      <c r="G1557" s="3"/>
    </row>
    <row r="1558" spans="2:7">
      <c r="B1558" s="3"/>
      <c r="C1558" s="3"/>
      <c r="D1558" s="3"/>
      <c r="E1558" s="3"/>
      <c r="F1558" s="3"/>
      <c r="G1558" s="3"/>
    </row>
    <row r="1559" spans="2:7">
      <c r="B1559" s="3"/>
      <c r="C1559" s="3"/>
      <c r="D1559" s="3"/>
      <c r="E1559" s="3"/>
      <c r="F1559" s="3"/>
      <c r="G1559" s="3"/>
    </row>
    <row r="1560" spans="2:7">
      <c r="B1560" s="3"/>
      <c r="C1560" s="3"/>
      <c r="D1560" s="3"/>
      <c r="E1560" s="3"/>
      <c r="F1560" s="3"/>
      <c r="G1560" s="3"/>
    </row>
    <row r="1561" spans="2:7">
      <c r="B1561" s="3"/>
      <c r="C1561" s="3"/>
      <c r="D1561" s="3"/>
      <c r="E1561" s="3"/>
      <c r="F1561" s="3"/>
      <c r="G1561" s="3"/>
    </row>
    <row r="1562" spans="2:7">
      <c r="B1562" s="3"/>
      <c r="C1562" s="3"/>
      <c r="D1562" s="3"/>
      <c r="E1562" s="3"/>
      <c r="F1562" s="3"/>
      <c r="G1562" s="3"/>
    </row>
    <row r="1563" spans="2:7">
      <c r="B1563" s="3"/>
      <c r="C1563" s="3"/>
      <c r="D1563" s="3"/>
      <c r="E1563" s="3"/>
      <c r="F1563" s="3"/>
      <c r="G1563" s="3"/>
    </row>
    <row r="1564" spans="2:7">
      <c r="B1564" s="3"/>
      <c r="C1564" s="3"/>
      <c r="D1564" s="3"/>
      <c r="E1564" s="3"/>
      <c r="F1564" s="3"/>
      <c r="G1564" s="3"/>
    </row>
    <row r="1565" spans="2:7">
      <c r="B1565" s="3"/>
      <c r="C1565" s="3"/>
      <c r="D1565" s="3"/>
      <c r="E1565" s="3"/>
      <c r="F1565" s="3"/>
      <c r="G1565" s="3"/>
    </row>
    <row r="1566" spans="2:7">
      <c r="B1566" s="3"/>
      <c r="C1566" s="3"/>
      <c r="D1566" s="3"/>
      <c r="E1566" s="3"/>
      <c r="F1566" s="3"/>
      <c r="G1566" s="3"/>
    </row>
    <row r="1567" spans="2:7">
      <c r="B1567" s="3"/>
      <c r="C1567" s="3"/>
      <c r="D1567" s="3"/>
      <c r="E1567" s="3"/>
      <c r="F1567" s="3"/>
      <c r="G1567" s="3"/>
    </row>
    <row r="1568" spans="2:7">
      <c r="B1568" s="3"/>
      <c r="C1568" s="3"/>
      <c r="D1568" s="3"/>
      <c r="E1568" s="3"/>
      <c r="F1568" s="3"/>
      <c r="G1568" s="3"/>
    </row>
    <row r="1569" spans="2:7">
      <c r="B1569" s="3"/>
      <c r="C1569" s="3"/>
      <c r="D1569" s="3"/>
      <c r="E1569" s="3"/>
      <c r="F1569" s="3"/>
      <c r="G1569" s="3"/>
    </row>
    <row r="1570" spans="2:7">
      <c r="B1570" s="3"/>
      <c r="C1570" s="3"/>
      <c r="D1570" s="3"/>
      <c r="E1570" s="3"/>
      <c r="F1570" s="3"/>
      <c r="G1570" s="3"/>
    </row>
    <row r="1571" spans="2:7">
      <c r="B1571" s="3"/>
      <c r="C1571" s="3"/>
      <c r="D1571" s="3"/>
      <c r="E1571" s="3"/>
      <c r="F1571" s="3"/>
      <c r="G1571" s="3"/>
    </row>
    <row r="1572" spans="2:7">
      <c r="B1572" s="3"/>
      <c r="C1572" s="3"/>
      <c r="D1572" s="3"/>
      <c r="E1572" s="3"/>
      <c r="F1572" s="3"/>
      <c r="G1572" s="3"/>
    </row>
    <row r="1573" spans="2:7">
      <c r="B1573" s="3"/>
      <c r="C1573" s="3"/>
      <c r="D1573" s="3"/>
      <c r="E1573" s="3"/>
      <c r="F1573" s="3"/>
      <c r="G1573" s="3"/>
    </row>
    <row r="1574" spans="2:7">
      <c r="B1574" s="3"/>
      <c r="C1574" s="3"/>
      <c r="D1574" s="3"/>
      <c r="E1574" s="3"/>
      <c r="F1574" s="3"/>
      <c r="G1574" s="3"/>
    </row>
    <row r="1575" spans="2:7">
      <c r="B1575" s="3"/>
      <c r="C1575" s="3"/>
      <c r="D1575" s="3"/>
      <c r="E1575" s="3"/>
      <c r="F1575" s="3"/>
      <c r="G1575" s="3"/>
    </row>
    <row r="1576" spans="2:7">
      <c r="B1576" s="3"/>
      <c r="C1576" s="3"/>
      <c r="D1576" s="3"/>
      <c r="E1576" s="3"/>
      <c r="F1576" s="3"/>
      <c r="G1576" s="3"/>
    </row>
    <row r="1577" spans="2:7">
      <c r="B1577" s="3"/>
      <c r="C1577" s="3"/>
      <c r="D1577" s="3"/>
      <c r="E1577" s="3"/>
      <c r="F1577" s="3"/>
      <c r="G1577" s="3"/>
    </row>
    <row r="1578" spans="2:7">
      <c r="B1578" s="3"/>
      <c r="C1578" s="3"/>
      <c r="D1578" s="3"/>
      <c r="E1578" s="3"/>
      <c r="F1578" s="3"/>
      <c r="G1578" s="3"/>
    </row>
    <row r="1579" spans="2:7">
      <c r="B1579" s="3"/>
      <c r="C1579" s="3"/>
      <c r="D1579" s="3"/>
      <c r="E1579" s="3"/>
      <c r="F1579" s="3"/>
      <c r="G1579" s="3"/>
    </row>
    <row r="1580" spans="2:7">
      <c r="B1580" s="3"/>
      <c r="C1580" s="3"/>
      <c r="D1580" s="3"/>
      <c r="E1580" s="3"/>
      <c r="F1580" s="3"/>
      <c r="G1580" s="3"/>
    </row>
    <row r="1581" spans="2:7">
      <c r="B1581" s="3"/>
      <c r="C1581" s="3"/>
      <c r="D1581" s="3"/>
      <c r="E1581" s="3"/>
      <c r="F1581" s="3"/>
      <c r="G1581" s="3"/>
    </row>
    <row r="1582" spans="2:7">
      <c r="B1582" s="3"/>
      <c r="C1582" s="3"/>
      <c r="D1582" s="3"/>
      <c r="E1582" s="3"/>
      <c r="F1582" s="3"/>
      <c r="G1582" s="3"/>
    </row>
    <row r="1583" spans="2:7">
      <c r="B1583" s="3"/>
      <c r="C1583" s="3"/>
      <c r="D1583" s="3"/>
      <c r="E1583" s="3"/>
      <c r="F1583" s="3"/>
      <c r="G1583" s="3"/>
    </row>
    <row r="1584" spans="2:7">
      <c r="B1584" s="3"/>
      <c r="C1584" s="3"/>
      <c r="D1584" s="3"/>
      <c r="E1584" s="3"/>
      <c r="F1584" s="3"/>
      <c r="G1584" s="3"/>
    </row>
    <row r="1585" spans="2:7">
      <c r="B1585" s="3"/>
      <c r="C1585" s="3"/>
      <c r="D1585" s="3"/>
      <c r="E1585" s="3"/>
      <c r="F1585" s="3"/>
      <c r="G1585" s="3"/>
    </row>
    <row r="1586" spans="2:7">
      <c r="B1586" s="3"/>
      <c r="C1586" s="3"/>
      <c r="D1586" s="3"/>
      <c r="E1586" s="3"/>
      <c r="F1586" s="3"/>
      <c r="G1586" s="3"/>
    </row>
    <row r="1587" spans="2:7">
      <c r="B1587" s="3"/>
      <c r="C1587" s="3"/>
      <c r="D1587" s="3"/>
      <c r="E1587" s="3"/>
      <c r="F1587" s="3"/>
      <c r="G1587" s="3"/>
    </row>
    <row r="1588" spans="2:7">
      <c r="B1588" s="3"/>
      <c r="C1588" s="3"/>
      <c r="D1588" s="3"/>
      <c r="E1588" s="3"/>
      <c r="F1588" s="3"/>
      <c r="G1588" s="3"/>
    </row>
    <row r="1589" spans="2:7">
      <c r="B1589" s="3"/>
      <c r="C1589" s="3"/>
      <c r="D1589" s="3"/>
      <c r="E1589" s="3"/>
      <c r="F1589" s="3"/>
      <c r="G1589" s="3"/>
    </row>
    <row r="1590" spans="2:7">
      <c r="B1590" s="3"/>
      <c r="C1590" s="3"/>
      <c r="D1590" s="3"/>
      <c r="E1590" s="3"/>
      <c r="F1590" s="3"/>
      <c r="G1590" s="3"/>
    </row>
    <row r="1591" spans="2:7">
      <c r="B1591" s="3"/>
      <c r="C1591" s="3"/>
      <c r="D1591" s="3"/>
      <c r="E1591" s="3"/>
      <c r="F1591" s="3"/>
      <c r="G1591" s="3"/>
    </row>
    <row r="1592" spans="2:7">
      <c r="B1592" s="3"/>
      <c r="C1592" s="3"/>
      <c r="D1592" s="3"/>
      <c r="E1592" s="3"/>
      <c r="F1592" s="3"/>
      <c r="G1592" s="3"/>
    </row>
    <row r="1593" spans="2:7">
      <c r="B1593" s="3"/>
      <c r="C1593" s="3"/>
      <c r="D1593" s="3"/>
      <c r="E1593" s="3"/>
      <c r="F1593" s="3"/>
      <c r="G1593" s="3"/>
    </row>
    <row r="1594" spans="2:7">
      <c r="B1594" s="3"/>
      <c r="C1594" s="3"/>
      <c r="D1594" s="3"/>
      <c r="E1594" s="3"/>
      <c r="F1594" s="3"/>
      <c r="G1594" s="3"/>
    </row>
    <row r="1595" spans="2:7">
      <c r="B1595" s="3"/>
      <c r="C1595" s="3"/>
      <c r="D1595" s="3"/>
      <c r="E1595" s="3"/>
      <c r="F1595" s="3"/>
      <c r="G1595" s="3"/>
    </row>
    <row r="1596" spans="2:7">
      <c r="B1596" s="3"/>
      <c r="C1596" s="3"/>
      <c r="D1596" s="3"/>
      <c r="E1596" s="3"/>
      <c r="F1596" s="3"/>
      <c r="G1596" s="3"/>
    </row>
    <row r="1597" spans="2:7">
      <c r="B1597" s="3"/>
      <c r="C1597" s="3"/>
      <c r="D1597" s="3"/>
      <c r="E1597" s="3"/>
      <c r="F1597" s="3"/>
      <c r="G1597" s="3"/>
    </row>
    <row r="1598" spans="2:7">
      <c r="B1598" s="3"/>
      <c r="C1598" s="3"/>
      <c r="D1598" s="3"/>
      <c r="E1598" s="3"/>
      <c r="F1598" s="3"/>
      <c r="G1598" s="3"/>
    </row>
    <row r="1599" spans="2:7">
      <c r="B1599" s="3"/>
      <c r="C1599" s="3"/>
      <c r="D1599" s="3"/>
      <c r="E1599" s="3"/>
      <c r="F1599" s="3"/>
      <c r="G1599" s="3"/>
    </row>
    <row r="1600" spans="2:7">
      <c r="B1600" s="3"/>
      <c r="C1600" s="3"/>
      <c r="D1600" s="3"/>
      <c r="E1600" s="3"/>
      <c r="F1600" s="3"/>
      <c r="G1600" s="3"/>
    </row>
    <row r="1601" spans="2:7">
      <c r="B1601" s="3"/>
      <c r="C1601" s="3"/>
      <c r="D1601" s="3"/>
      <c r="E1601" s="3"/>
      <c r="F1601" s="3"/>
      <c r="G1601" s="3"/>
    </row>
    <row r="1602" spans="2:7">
      <c r="B1602" s="3"/>
      <c r="C1602" s="3"/>
      <c r="D1602" s="3"/>
      <c r="E1602" s="3"/>
      <c r="F1602" s="3"/>
      <c r="G1602" s="3"/>
    </row>
    <row r="1603" spans="2:7">
      <c r="B1603" s="3"/>
      <c r="C1603" s="3"/>
      <c r="D1603" s="3"/>
      <c r="E1603" s="3"/>
      <c r="F1603" s="3"/>
      <c r="G1603" s="3"/>
    </row>
    <row r="1604" spans="2:7">
      <c r="B1604" s="3"/>
      <c r="C1604" s="3"/>
      <c r="D1604" s="3"/>
      <c r="E1604" s="3"/>
      <c r="F1604" s="3"/>
      <c r="G1604" s="3"/>
    </row>
    <row r="1605" spans="2:7">
      <c r="B1605" s="3"/>
      <c r="C1605" s="3"/>
      <c r="D1605" s="3"/>
      <c r="E1605" s="3"/>
      <c r="F1605" s="3"/>
      <c r="G1605" s="3"/>
    </row>
    <row r="1606" spans="2:7">
      <c r="B1606" s="3"/>
      <c r="C1606" s="3"/>
      <c r="D1606" s="3"/>
      <c r="E1606" s="3"/>
      <c r="F1606" s="3"/>
      <c r="G1606" s="3"/>
    </row>
    <row r="1607" spans="2:7">
      <c r="B1607" s="3"/>
      <c r="C1607" s="3"/>
      <c r="D1607" s="3"/>
      <c r="E1607" s="3"/>
      <c r="F1607" s="3"/>
      <c r="G1607" s="3"/>
    </row>
    <row r="1608" spans="2:7">
      <c r="B1608" s="3"/>
      <c r="C1608" s="3"/>
      <c r="D1608" s="3"/>
      <c r="E1608" s="3"/>
      <c r="F1608" s="3"/>
      <c r="G1608" s="3"/>
    </row>
    <row r="1609" spans="2:7">
      <c r="B1609" s="3"/>
      <c r="C1609" s="3"/>
      <c r="D1609" s="3"/>
      <c r="E1609" s="3"/>
      <c r="F1609" s="3"/>
      <c r="G1609" s="3"/>
    </row>
    <row r="1610" spans="2:7">
      <c r="B1610" s="3"/>
      <c r="C1610" s="3"/>
      <c r="D1610" s="3"/>
      <c r="E1610" s="3"/>
      <c r="F1610" s="3"/>
      <c r="G1610" s="3"/>
    </row>
    <row r="1611" spans="2:7">
      <c r="B1611" s="3"/>
      <c r="C1611" s="3"/>
      <c r="D1611" s="3"/>
      <c r="E1611" s="3"/>
      <c r="F1611" s="3"/>
      <c r="G1611" s="3"/>
    </row>
    <row r="1612" spans="2:7">
      <c r="B1612" s="3"/>
      <c r="C1612" s="3"/>
      <c r="D1612" s="3"/>
      <c r="E1612" s="3"/>
      <c r="F1612" s="3"/>
      <c r="G1612" s="3"/>
    </row>
    <row r="1613" spans="2:7">
      <c r="B1613" s="3"/>
      <c r="C1613" s="3"/>
      <c r="D1613" s="3"/>
      <c r="E1613" s="3"/>
      <c r="F1613" s="3"/>
      <c r="G1613" s="3"/>
    </row>
    <row r="1614" spans="2:7">
      <c r="B1614" s="3"/>
      <c r="C1614" s="3"/>
      <c r="D1614" s="3"/>
      <c r="E1614" s="3"/>
      <c r="F1614" s="3"/>
      <c r="G1614" s="3"/>
    </row>
    <row r="1615" spans="2:7">
      <c r="B1615" s="3"/>
      <c r="C1615" s="3"/>
      <c r="D1615" s="3"/>
      <c r="E1615" s="3"/>
      <c r="F1615" s="3"/>
      <c r="G1615" s="3"/>
    </row>
    <row r="1616" spans="2:7">
      <c r="B1616" s="3"/>
      <c r="C1616" s="3"/>
      <c r="D1616" s="3"/>
      <c r="E1616" s="3"/>
      <c r="F1616" s="3"/>
      <c r="G1616" s="3"/>
    </row>
    <row r="1617" spans="2:7">
      <c r="B1617" s="3"/>
      <c r="C1617" s="3"/>
      <c r="D1617" s="3"/>
      <c r="E1617" s="3"/>
      <c r="F1617" s="3"/>
      <c r="G1617" s="3"/>
    </row>
    <row r="1618" spans="2:7">
      <c r="B1618" s="3"/>
      <c r="C1618" s="3"/>
      <c r="D1618" s="3"/>
      <c r="E1618" s="3"/>
      <c r="F1618" s="3"/>
      <c r="G1618" s="3"/>
    </row>
    <row r="1619" spans="2:7">
      <c r="B1619" s="3"/>
      <c r="C1619" s="3"/>
      <c r="D1619" s="3"/>
      <c r="E1619" s="3"/>
      <c r="F1619" s="3"/>
      <c r="G1619" s="3"/>
    </row>
    <row r="1620" spans="2:7">
      <c r="B1620" s="3"/>
      <c r="C1620" s="3"/>
      <c r="D1620" s="3"/>
      <c r="E1620" s="3"/>
      <c r="F1620" s="3"/>
      <c r="G1620" s="3"/>
    </row>
    <row r="1621" spans="2:7">
      <c r="B1621" s="3"/>
      <c r="C1621" s="3"/>
      <c r="D1621" s="3"/>
      <c r="E1621" s="3"/>
      <c r="F1621" s="3"/>
      <c r="G1621" s="3"/>
    </row>
    <row r="1622" spans="2:7">
      <c r="B1622" s="3"/>
      <c r="C1622" s="3"/>
      <c r="D1622" s="3"/>
      <c r="E1622" s="3"/>
      <c r="F1622" s="3"/>
      <c r="G1622" s="3"/>
    </row>
    <row r="1623" spans="2:7">
      <c r="B1623" s="3"/>
      <c r="C1623" s="3"/>
      <c r="D1623" s="3"/>
      <c r="E1623" s="3"/>
      <c r="F1623" s="3"/>
      <c r="G1623" s="3"/>
    </row>
    <row r="1624" spans="2:7">
      <c r="B1624" s="3"/>
      <c r="C1624" s="3"/>
      <c r="D1624" s="3"/>
      <c r="E1624" s="3"/>
      <c r="F1624" s="3"/>
      <c r="G1624" s="3"/>
    </row>
    <row r="1625" spans="2:7">
      <c r="B1625" s="3"/>
      <c r="C1625" s="3"/>
      <c r="D1625" s="3"/>
      <c r="E1625" s="3"/>
      <c r="F1625" s="3"/>
      <c r="G1625" s="3"/>
    </row>
    <row r="1626" spans="2:7">
      <c r="B1626" s="3"/>
      <c r="C1626" s="3"/>
      <c r="D1626" s="3"/>
      <c r="E1626" s="3"/>
      <c r="F1626" s="3"/>
      <c r="G1626" s="3"/>
    </row>
    <row r="1627" spans="2:7">
      <c r="B1627" s="3"/>
      <c r="C1627" s="3"/>
      <c r="D1627" s="3"/>
      <c r="E1627" s="3"/>
      <c r="F1627" s="3"/>
      <c r="G1627" s="3"/>
    </row>
    <row r="1628" spans="2:7">
      <c r="B1628" s="3"/>
      <c r="C1628" s="3"/>
      <c r="D1628" s="3"/>
      <c r="E1628" s="3"/>
      <c r="F1628" s="3"/>
      <c r="G1628" s="3"/>
    </row>
    <row r="1629" spans="2:7">
      <c r="B1629" s="3"/>
      <c r="C1629" s="3"/>
      <c r="D1629" s="3"/>
      <c r="E1629" s="3"/>
      <c r="F1629" s="3"/>
      <c r="G1629" s="3"/>
    </row>
    <row r="1630" spans="2:7">
      <c r="B1630" s="3"/>
      <c r="C1630" s="3"/>
      <c r="D1630" s="3"/>
      <c r="E1630" s="3"/>
      <c r="F1630" s="3"/>
      <c r="G1630" s="3"/>
    </row>
    <row r="1631" spans="2:7">
      <c r="B1631" s="3"/>
      <c r="C1631" s="3"/>
      <c r="D1631" s="3"/>
      <c r="E1631" s="3"/>
      <c r="F1631" s="3"/>
      <c r="G1631" s="3"/>
    </row>
    <row r="1632" spans="2:7">
      <c r="B1632" s="3"/>
      <c r="C1632" s="3"/>
      <c r="D1632" s="3"/>
      <c r="E1632" s="3"/>
      <c r="F1632" s="3"/>
      <c r="G1632" s="3"/>
    </row>
    <row r="1633" spans="2:7">
      <c r="B1633" s="3"/>
      <c r="C1633" s="3"/>
      <c r="D1633" s="3"/>
      <c r="E1633" s="3"/>
      <c r="F1633" s="3"/>
      <c r="G1633" s="3"/>
    </row>
    <row r="1634" spans="2:7">
      <c r="B1634" s="3"/>
      <c r="C1634" s="3"/>
      <c r="D1634" s="3"/>
      <c r="E1634" s="3"/>
      <c r="F1634" s="3"/>
      <c r="G1634" s="3"/>
    </row>
    <row r="1635" spans="2:7">
      <c r="B1635" s="3"/>
      <c r="C1635" s="3"/>
      <c r="D1635" s="3"/>
      <c r="E1635" s="3"/>
      <c r="F1635" s="3"/>
      <c r="G1635" s="3"/>
    </row>
    <row r="1636" spans="2:7">
      <c r="B1636" s="3"/>
      <c r="C1636" s="3"/>
      <c r="D1636" s="3"/>
      <c r="E1636" s="3"/>
      <c r="F1636" s="3"/>
      <c r="G1636" s="3"/>
    </row>
    <row r="1637" spans="2:7">
      <c r="B1637" s="3"/>
      <c r="C1637" s="3"/>
      <c r="D1637" s="3"/>
      <c r="E1637" s="3"/>
      <c r="F1637" s="3"/>
      <c r="G1637" s="3"/>
    </row>
    <row r="1638" spans="2:7">
      <c r="B1638" s="3"/>
      <c r="C1638" s="3"/>
      <c r="D1638" s="3"/>
      <c r="E1638" s="3"/>
      <c r="F1638" s="3"/>
      <c r="G1638" s="3"/>
    </row>
    <row r="1639" spans="2:7">
      <c r="B1639" s="3"/>
      <c r="C1639" s="3"/>
      <c r="D1639" s="3"/>
      <c r="E1639" s="3"/>
      <c r="F1639" s="3"/>
      <c r="G1639" s="3"/>
    </row>
    <row r="1640" spans="2:7">
      <c r="B1640" s="3"/>
      <c r="C1640" s="3"/>
      <c r="D1640" s="3"/>
      <c r="E1640" s="3"/>
      <c r="F1640" s="3"/>
      <c r="G1640" s="3"/>
    </row>
    <row r="1641" spans="2:7">
      <c r="B1641" s="3"/>
      <c r="C1641" s="3"/>
      <c r="D1641" s="3"/>
      <c r="E1641" s="3"/>
      <c r="F1641" s="3"/>
      <c r="G1641" s="3"/>
    </row>
    <row r="1642" spans="2:7">
      <c r="B1642" s="3"/>
      <c r="C1642" s="3"/>
      <c r="D1642" s="3"/>
      <c r="E1642" s="3"/>
      <c r="F1642" s="3"/>
      <c r="G1642" s="3"/>
    </row>
    <row r="1643" spans="2:7">
      <c r="B1643" s="3"/>
      <c r="C1643" s="3"/>
      <c r="D1643" s="3"/>
      <c r="E1643" s="3"/>
      <c r="F1643" s="3"/>
      <c r="G1643" s="3"/>
    </row>
    <row r="1644" spans="2:7">
      <c r="B1644" s="3"/>
      <c r="C1644" s="3"/>
      <c r="D1644" s="3"/>
      <c r="E1644" s="3"/>
      <c r="F1644" s="3"/>
      <c r="G1644" s="3"/>
    </row>
    <row r="1645" spans="2:7">
      <c r="B1645" s="3"/>
      <c r="C1645" s="3"/>
      <c r="D1645" s="3"/>
      <c r="E1645" s="3"/>
      <c r="F1645" s="3"/>
      <c r="G1645" s="3"/>
    </row>
    <row r="1646" spans="2:7">
      <c r="B1646" s="3"/>
      <c r="C1646" s="3"/>
      <c r="D1646" s="3"/>
      <c r="E1646" s="3"/>
      <c r="F1646" s="3"/>
      <c r="G1646" s="3"/>
    </row>
    <row r="1647" spans="2:7">
      <c r="B1647" s="3"/>
      <c r="C1647" s="3"/>
      <c r="D1647" s="3"/>
      <c r="E1647" s="3"/>
      <c r="F1647" s="3"/>
      <c r="G1647" s="3"/>
    </row>
    <row r="1648" spans="2:7">
      <c r="B1648" s="3"/>
      <c r="C1648" s="3"/>
      <c r="D1648" s="3"/>
      <c r="E1648" s="3"/>
      <c r="F1648" s="3"/>
      <c r="G1648" s="3"/>
    </row>
    <row r="1649" spans="2:7">
      <c r="B1649" s="3"/>
      <c r="C1649" s="3"/>
      <c r="D1649" s="3"/>
      <c r="E1649" s="3"/>
      <c r="F1649" s="3"/>
      <c r="G1649" s="3"/>
    </row>
    <row r="1650" spans="2:7">
      <c r="B1650" s="3"/>
      <c r="C1650" s="3"/>
      <c r="D1650" s="3"/>
      <c r="E1650" s="3"/>
      <c r="F1650" s="3"/>
      <c r="G1650" s="3"/>
    </row>
    <row r="1651" spans="2:7">
      <c r="B1651" s="3"/>
      <c r="C1651" s="3"/>
      <c r="D1651" s="3"/>
      <c r="E1651" s="3"/>
      <c r="F1651" s="3"/>
      <c r="G1651" s="3"/>
    </row>
    <row r="1652" spans="2:7">
      <c r="B1652" s="3"/>
      <c r="C1652" s="3"/>
      <c r="D1652" s="3"/>
      <c r="E1652" s="3"/>
      <c r="F1652" s="3"/>
      <c r="G1652" s="3"/>
    </row>
    <row r="1653" spans="2:7">
      <c r="B1653" s="3"/>
      <c r="C1653" s="3"/>
      <c r="D1653" s="3"/>
      <c r="E1653" s="3"/>
      <c r="F1653" s="3"/>
      <c r="G1653" s="3"/>
    </row>
    <row r="1654" spans="2:7">
      <c r="B1654" s="3"/>
      <c r="C1654" s="3"/>
      <c r="D1654" s="3"/>
      <c r="E1654" s="3"/>
      <c r="F1654" s="3"/>
      <c r="G1654" s="3"/>
    </row>
    <row r="1655" spans="2:7">
      <c r="B1655" s="3"/>
      <c r="C1655" s="3"/>
      <c r="D1655" s="3"/>
      <c r="E1655" s="3"/>
      <c r="F1655" s="3"/>
      <c r="G1655" s="3"/>
    </row>
    <row r="1656" spans="2:7">
      <c r="B1656" s="3"/>
      <c r="C1656" s="3"/>
      <c r="D1656" s="3"/>
      <c r="E1656" s="3"/>
      <c r="F1656" s="3"/>
      <c r="G1656" s="3"/>
    </row>
    <row r="1657" spans="2:7">
      <c r="B1657" s="3"/>
      <c r="C1657" s="3"/>
      <c r="D1657" s="3"/>
      <c r="E1657" s="3"/>
      <c r="F1657" s="3"/>
      <c r="G1657" s="3"/>
    </row>
    <row r="1658" spans="2:7">
      <c r="B1658" s="3"/>
      <c r="C1658" s="3"/>
      <c r="D1658" s="3"/>
      <c r="E1658" s="3"/>
      <c r="F1658" s="3"/>
      <c r="G1658" s="3"/>
    </row>
    <row r="1659" spans="2:7">
      <c r="B1659" s="3"/>
      <c r="C1659" s="3"/>
      <c r="D1659" s="3"/>
      <c r="E1659" s="3"/>
      <c r="F1659" s="3"/>
      <c r="G1659" s="3"/>
    </row>
    <row r="1660" spans="2:7">
      <c r="B1660" s="3"/>
      <c r="C1660" s="3"/>
      <c r="D1660" s="3"/>
      <c r="E1660" s="3"/>
      <c r="F1660" s="3"/>
      <c r="G1660" s="3"/>
    </row>
    <row r="1661" spans="2:7">
      <c r="B1661" s="3"/>
      <c r="C1661" s="3"/>
      <c r="D1661" s="3"/>
      <c r="E1661" s="3"/>
      <c r="F1661" s="3"/>
      <c r="G1661" s="3"/>
    </row>
    <row r="1662" spans="2:7">
      <c r="B1662" s="3"/>
      <c r="C1662" s="3"/>
      <c r="D1662" s="3"/>
      <c r="E1662" s="3"/>
      <c r="F1662" s="3"/>
      <c r="G1662" s="3"/>
    </row>
    <row r="1663" spans="2:7">
      <c r="B1663" s="3"/>
      <c r="C1663" s="3"/>
      <c r="D1663" s="3"/>
      <c r="E1663" s="3"/>
      <c r="F1663" s="3"/>
      <c r="G1663" s="3"/>
    </row>
    <row r="1664" spans="2:7">
      <c r="B1664" s="3"/>
      <c r="C1664" s="3"/>
      <c r="D1664" s="3"/>
      <c r="E1664" s="3"/>
      <c r="F1664" s="3"/>
      <c r="G1664" s="3"/>
    </row>
    <row r="1665" spans="2:7">
      <c r="B1665" s="3"/>
      <c r="C1665" s="3"/>
      <c r="D1665" s="3"/>
      <c r="E1665" s="3"/>
      <c r="F1665" s="3"/>
      <c r="G1665" s="3"/>
    </row>
    <row r="1666" spans="2:7">
      <c r="B1666" s="3"/>
      <c r="C1666" s="3"/>
      <c r="D1666" s="3"/>
      <c r="E1666" s="3"/>
      <c r="F1666" s="3"/>
      <c r="G1666" s="3"/>
    </row>
    <row r="1667" spans="2:7">
      <c r="B1667" s="3"/>
      <c r="C1667" s="3"/>
      <c r="D1667" s="3"/>
      <c r="E1667" s="3"/>
      <c r="F1667" s="3"/>
      <c r="G1667" s="3"/>
    </row>
    <row r="1668" spans="2:7">
      <c r="B1668" s="3"/>
      <c r="C1668" s="3"/>
      <c r="D1668" s="3"/>
      <c r="E1668" s="3"/>
      <c r="F1668" s="3"/>
      <c r="G1668" s="3"/>
    </row>
    <row r="1669" spans="2:7">
      <c r="B1669" s="3"/>
      <c r="C1669" s="3"/>
      <c r="D1669" s="3"/>
      <c r="E1669" s="3"/>
      <c r="F1669" s="3"/>
      <c r="G1669" s="3"/>
    </row>
    <row r="1670" spans="2:7">
      <c r="B1670" s="3"/>
      <c r="C1670" s="3"/>
      <c r="D1670" s="3"/>
      <c r="E1670" s="3"/>
      <c r="F1670" s="3"/>
      <c r="G1670" s="3"/>
    </row>
    <row r="1671" spans="2:7">
      <c r="B1671" s="3"/>
      <c r="C1671" s="3"/>
      <c r="D1671" s="3"/>
      <c r="E1671" s="3"/>
      <c r="F1671" s="3"/>
      <c r="G1671" s="3"/>
    </row>
    <row r="1672" spans="2:7">
      <c r="B1672" s="3"/>
      <c r="C1672" s="3"/>
      <c r="D1672" s="3"/>
      <c r="E1672" s="3"/>
      <c r="F1672" s="3"/>
      <c r="G1672" s="3"/>
    </row>
    <row r="1673" spans="2:7">
      <c r="B1673" s="3"/>
      <c r="C1673" s="3"/>
      <c r="D1673" s="3"/>
      <c r="E1673" s="3"/>
      <c r="F1673" s="3"/>
      <c r="G1673" s="3"/>
    </row>
    <row r="1674" spans="2:7">
      <c r="B1674" s="3"/>
      <c r="C1674" s="3"/>
      <c r="D1674" s="3"/>
      <c r="E1674" s="3"/>
      <c r="F1674" s="3"/>
      <c r="G1674" s="3"/>
    </row>
    <row r="1675" spans="2:7">
      <c r="B1675" s="3"/>
      <c r="C1675" s="3"/>
      <c r="D1675" s="3"/>
      <c r="E1675" s="3"/>
      <c r="F1675" s="3"/>
      <c r="G1675" s="3"/>
    </row>
    <row r="1676" spans="2:7">
      <c r="B1676" s="3"/>
      <c r="C1676" s="3"/>
      <c r="D1676" s="3"/>
      <c r="E1676" s="3"/>
      <c r="F1676" s="3"/>
      <c r="G1676" s="3"/>
    </row>
    <row r="1677" spans="2:7">
      <c r="B1677" s="3"/>
      <c r="C1677" s="3"/>
      <c r="D1677" s="3"/>
      <c r="E1677" s="3"/>
      <c r="F1677" s="3"/>
      <c r="G1677" s="3"/>
    </row>
    <row r="1678" spans="2:7">
      <c r="B1678" s="3"/>
      <c r="C1678" s="3"/>
      <c r="D1678" s="3"/>
      <c r="E1678" s="3"/>
      <c r="F1678" s="3"/>
      <c r="G1678" s="3"/>
    </row>
    <row r="1679" spans="2:7">
      <c r="B1679" s="3"/>
      <c r="C1679" s="3"/>
      <c r="D1679" s="3"/>
      <c r="E1679" s="3"/>
      <c r="F1679" s="3"/>
      <c r="G1679" s="3"/>
    </row>
    <row r="1680" spans="2:7">
      <c r="B1680" s="3"/>
      <c r="C1680" s="3"/>
      <c r="D1680" s="3"/>
      <c r="E1680" s="3"/>
      <c r="F1680" s="3"/>
      <c r="G1680" s="3"/>
    </row>
    <row r="1681" spans="2:7">
      <c r="B1681" s="3"/>
      <c r="C1681" s="3"/>
      <c r="D1681" s="3"/>
      <c r="E1681" s="3"/>
      <c r="F1681" s="3"/>
      <c r="G1681" s="3"/>
    </row>
    <row r="1682" spans="2:7">
      <c r="B1682" s="3"/>
      <c r="C1682" s="3"/>
      <c r="D1682" s="3"/>
      <c r="E1682" s="3"/>
      <c r="F1682" s="3"/>
      <c r="G1682" s="3"/>
    </row>
    <row r="1683" spans="2:7">
      <c r="B1683" s="3"/>
      <c r="C1683" s="3"/>
      <c r="D1683" s="3"/>
      <c r="E1683" s="3"/>
      <c r="F1683" s="3"/>
      <c r="G1683" s="3"/>
    </row>
    <row r="1684" spans="2:7">
      <c r="B1684" s="3"/>
      <c r="C1684" s="3"/>
      <c r="D1684" s="3"/>
      <c r="E1684" s="3"/>
      <c r="F1684" s="3"/>
      <c r="G1684" s="3"/>
    </row>
    <row r="1685" spans="2:7">
      <c r="B1685" s="3"/>
      <c r="C1685" s="3"/>
      <c r="D1685" s="3"/>
      <c r="E1685" s="3"/>
      <c r="F1685" s="3"/>
      <c r="G1685" s="3"/>
    </row>
    <row r="1686" spans="2:7">
      <c r="B1686" s="3"/>
      <c r="C1686" s="3"/>
      <c r="D1686" s="3"/>
      <c r="E1686" s="3"/>
      <c r="F1686" s="3"/>
      <c r="G1686" s="3"/>
    </row>
    <row r="1687" spans="2:7">
      <c r="B1687" s="3"/>
      <c r="C1687" s="3"/>
      <c r="D1687" s="3"/>
      <c r="E1687" s="3"/>
      <c r="F1687" s="3"/>
      <c r="G1687" s="3"/>
    </row>
    <row r="1688" spans="2:7">
      <c r="B1688" s="3"/>
      <c r="C1688" s="3"/>
      <c r="D1688" s="3"/>
      <c r="E1688" s="3"/>
      <c r="F1688" s="3"/>
      <c r="G1688" s="3"/>
    </row>
    <row r="1689" spans="2:7">
      <c r="B1689" s="3"/>
      <c r="C1689" s="3"/>
      <c r="D1689" s="3"/>
      <c r="E1689" s="3"/>
      <c r="F1689" s="3"/>
      <c r="G1689" s="3"/>
    </row>
    <row r="1690" spans="2:7">
      <c r="B1690" s="3"/>
      <c r="C1690" s="3"/>
      <c r="D1690" s="3"/>
      <c r="E1690" s="3"/>
      <c r="F1690" s="3"/>
      <c r="G1690" s="3"/>
    </row>
    <row r="1691" spans="2:7">
      <c r="B1691" s="3"/>
      <c r="C1691" s="3"/>
      <c r="D1691" s="3"/>
      <c r="E1691" s="3"/>
      <c r="F1691" s="3"/>
      <c r="G1691" s="3"/>
    </row>
    <row r="1692" spans="2:7">
      <c r="B1692" s="3"/>
      <c r="C1692" s="3"/>
      <c r="D1692" s="3"/>
      <c r="E1692" s="3"/>
      <c r="F1692" s="3"/>
      <c r="G1692" s="3"/>
    </row>
    <row r="1693" spans="2:7">
      <c r="B1693" s="3"/>
      <c r="C1693" s="3"/>
      <c r="D1693" s="3"/>
      <c r="E1693" s="3"/>
      <c r="F1693" s="3"/>
      <c r="G1693" s="3"/>
    </row>
    <row r="1694" spans="2:7">
      <c r="B1694" s="3"/>
      <c r="C1694" s="3"/>
      <c r="D1694" s="3"/>
      <c r="E1694" s="3"/>
      <c r="F1694" s="3"/>
      <c r="G1694" s="3"/>
    </row>
    <row r="1695" spans="2:7">
      <c r="B1695" s="3"/>
      <c r="C1695" s="3"/>
      <c r="D1695" s="3"/>
      <c r="E1695" s="3"/>
      <c r="F1695" s="3"/>
      <c r="G1695" s="3"/>
    </row>
    <row r="1696" spans="2:7">
      <c r="B1696" s="3"/>
      <c r="C1696" s="3"/>
      <c r="D1696" s="3"/>
      <c r="E1696" s="3"/>
      <c r="F1696" s="3"/>
      <c r="G1696" s="3"/>
    </row>
    <row r="1697" spans="2:7">
      <c r="B1697" s="3"/>
      <c r="C1697" s="3"/>
      <c r="D1697" s="3"/>
      <c r="E1697" s="3"/>
      <c r="F1697" s="3"/>
      <c r="G1697" s="3"/>
    </row>
    <row r="1698" spans="2:7">
      <c r="B1698" s="3"/>
      <c r="C1698" s="3"/>
      <c r="D1698" s="3"/>
      <c r="E1698" s="3"/>
      <c r="F1698" s="3"/>
      <c r="G1698" s="3"/>
    </row>
    <row r="1699" spans="2:7">
      <c r="B1699" s="3"/>
      <c r="C1699" s="3"/>
      <c r="D1699" s="3"/>
      <c r="E1699" s="3"/>
      <c r="F1699" s="3"/>
      <c r="G1699" s="3"/>
    </row>
    <row r="1700" spans="2:7">
      <c r="B1700" s="3"/>
      <c r="C1700" s="3"/>
      <c r="D1700" s="3"/>
      <c r="E1700" s="3"/>
      <c r="F1700" s="3"/>
      <c r="G1700" s="3"/>
    </row>
    <row r="1701" spans="2:7">
      <c r="B1701" s="3"/>
      <c r="C1701" s="3"/>
      <c r="D1701" s="3"/>
      <c r="E1701" s="3"/>
      <c r="F1701" s="3"/>
      <c r="G1701" s="3"/>
    </row>
    <row r="1702" spans="2:7">
      <c r="B1702" s="3"/>
      <c r="C1702" s="3"/>
      <c r="D1702" s="3"/>
      <c r="E1702" s="3"/>
      <c r="F1702" s="3"/>
      <c r="G1702" s="3"/>
    </row>
    <row r="1703" spans="2:7">
      <c r="B1703" s="3"/>
      <c r="C1703" s="3"/>
      <c r="D1703" s="3"/>
      <c r="E1703" s="3"/>
      <c r="F1703" s="3"/>
      <c r="G1703" s="3"/>
    </row>
    <row r="1704" spans="2:7">
      <c r="B1704" s="3"/>
      <c r="C1704" s="3"/>
      <c r="D1704" s="3"/>
      <c r="E1704" s="3"/>
      <c r="F1704" s="3"/>
      <c r="G1704" s="3"/>
    </row>
    <row r="1705" spans="2:7">
      <c r="B1705" s="3"/>
      <c r="C1705" s="3"/>
      <c r="D1705" s="3"/>
      <c r="E1705" s="3"/>
      <c r="F1705" s="3"/>
      <c r="G1705" s="3"/>
    </row>
    <row r="1706" spans="2:7">
      <c r="B1706" s="3"/>
      <c r="C1706" s="3"/>
      <c r="D1706" s="3"/>
      <c r="E1706" s="3"/>
      <c r="F1706" s="3"/>
      <c r="G1706" s="3"/>
    </row>
    <row r="1707" spans="2:7">
      <c r="B1707" s="3"/>
      <c r="C1707" s="3"/>
      <c r="D1707" s="3"/>
      <c r="E1707" s="3"/>
      <c r="F1707" s="3"/>
      <c r="G1707" s="3"/>
    </row>
    <row r="1708" spans="2:7">
      <c r="B1708" s="3"/>
      <c r="C1708" s="3"/>
      <c r="D1708" s="3"/>
      <c r="E1708" s="3"/>
      <c r="F1708" s="3"/>
      <c r="G1708" s="3"/>
    </row>
    <row r="1709" spans="2:7">
      <c r="B1709" s="3"/>
      <c r="C1709" s="3"/>
      <c r="D1709" s="3"/>
      <c r="E1709" s="3"/>
      <c r="F1709" s="3"/>
      <c r="G1709" s="3"/>
    </row>
    <row r="1710" spans="2:7">
      <c r="B1710" s="3"/>
      <c r="C1710" s="3"/>
      <c r="D1710" s="3"/>
      <c r="E1710" s="3"/>
      <c r="F1710" s="3"/>
      <c r="G1710" s="3"/>
    </row>
    <row r="1711" spans="2:7">
      <c r="B1711" s="3"/>
      <c r="C1711" s="3"/>
      <c r="D1711" s="3"/>
      <c r="E1711" s="3"/>
      <c r="F1711" s="3"/>
      <c r="G1711" s="3"/>
    </row>
    <row r="1712" spans="2:7">
      <c r="B1712" s="3"/>
      <c r="C1712" s="3"/>
      <c r="D1712" s="3"/>
      <c r="E1712" s="3"/>
      <c r="F1712" s="3"/>
      <c r="G1712" s="3"/>
    </row>
    <row r="1713" spans="2:7">
      <c r="B1713" s="3"/>
      <c r="C1713" s="3"/>
      <c r="D1713" s="3"/>
      <c r="E1713" s="3"/>
      <c r="F1713" s="3"/>
      <c r="G1713" s="3"/>
    </row>
    <row r="1714" spans="2:7">
      <c r="B1714" s="3"/>
      <c r="C1714" s="3"/>
      <c r="D1714" s="3"/>
      <c r="E1714" s="3"/>
      <c r="F1714" s="3"/>
      <c r="G1714" s="3"/>
    </row>
    <row r="1715" spans="2:7">
      <c r="B1715" s="3"/>
      <c r="C1715" s="3"/>
      <c r="D1715" s="3"/>
      <c r="E1715" s="3"/>
      <c r="F1715" s="3"/>
      <c r="G1715" s="3"/>
    </row>
    <row r="1716" spans="2:7">
      <c r="B1716" s="3"/>
      <c r="C1716" s="3"/>
      <c r="D1716" s="3"/>
      <c r="E1716" s="3"/>
      <c r="F1716" s="3"/>
      <c r="G1716" s="3"/>
    </row>
    <row r="1717" spans="2:7">
      <c r="B1717" s="3"/>
      <c r="C1717" s="3"/>
      <c r="D1717" s="3"/>
      <c r="E1717" s="3"/>
      <c r="F1717" s="3"/>
      <c r="G1717" s="3"/>
    </row>
    <row r="1718" spans="2:7">
      <c r="B1718" s="3"/>
      <c r="C1718" s="3"/>
      <c r="D1718" s="3"/>
      <c r="E1718" s="3"/>
      <c r="F1718" s="3"/>
      <c r="G1718" s="3"/>
    </row>
    <row r="1719" spans="2:7">
      <c r="B1719" s="3"/>
      <c r="C1719" s="3"/>
      <c r="D1719" s="3"/>
      <c r="E1719" s="3"/>
      <c r="F1719" s="3"/>
      <c r="G1719" s="3"/>
    </row>
    <row r="1720" spans="2:7">
      <c r="B1720" s="3"/>
      <c r="C1720" s="3"/>
      <c r="D1720" s="3"/>
      <c r="E1720" s="3"/>
      <c r="F1720" s="3"/>
      <c r="G1720" s="3"/>
    </row>
    <row r="1721" spans="2:7">
      <c r="B1721" s="3"/>
      <c r="C1721" s="3"/>
      <c r="D1721" s="3"/>
      <c r="E1721" s="3"/>
      <c r="F1721" s="3"/>
      <c r="G1721" s="3"/>
    </row>
    <row r="1722" spans="2:7">
      <c r="B1722" s="3"/>
      <c r="C1722" s="3"/>
      <c r="D1722" s="3"/>
      <c r="E1722" s="3"/>
      <c r="F1722" s="3"/>
      <c r="G1722" s="3"/>
    </row>
    <row r="1723" spans="2:7">
      <c r="B1723" s="3"/>
      <c r="C1723" s="3"/>
      <c r="D1723" s="3"/>
      <c r="E1723" s="3"/>
      <c r="F1723" s="3"/>
      <c r="G1723" s="3"/>
    </row>
    <row r="1724" spans="2:7">
      <c r="B1724" s="3"/>
      <c r="C1724" s="3"/>
      <c r="D1724" s="3"/>
      <c r="E1724" s="3"/>
      <c r="F1724" s="3"/>
      <c r="G1724" s="3"/>
    </row>
    <row r="1725" spans="2:7">
      <c r="B1725" s="3"/>
      <c r="C1725" s="3"/>
      <c r="D1725" s="3"/>
      <c r="E1725" s="3"/>
      <c r="F1725" s="3"/>
      <c r="G1725" s="3"/>
    </row>
    <row r="1726" spans="2:7">
      <c r="B1726" s="3"/>
      <c r="C1726" s="3"/>
      <c r="D1726" s="3"/>
      <c r="E1726" s="3"/>
      <c r="F1726" s="3"/>
      <c r="G1726" s="3"/>
    </row>
    <row r="1727" spans="2:7">
      <c r="B1727" s="3"/>
      <c r="C1727" s="3"/>
      <c r="D1727" s="3"/>
      <c r="E1727" s="3"/>
      <c r="F1727" s="3"/>
      <c r="G1727" s="3"/>
    </row>
    <row r="1728" spans="2:7">
      <c r="B1728" s="3"/>
      <c r="C1728" s="3"/>
      <c r="D1728" s="3"/>
      <c r="E1728" s="3"/>
      <c r="F1728" s="3"/>
      <c r="G1728" s="3"/>
    </row>
    <row r="1729" spans="2:7">
      <c r="B1729" s="3"/>
      <c r="C1729" s="3"/>
      <c r="D1729" s="3"/>
      <c r="E1729" s="3"/>
      <c r="F1729" s="3"/>
      <c r="G1729" s="3"/>
    </row>
    <row r="1730" spans="2:7">
      <c r="B1730" s="3"/>
      <c r="C1730" s="3"/>
      <c r="D1730" s="3"/>
      <c r="E1730" s="3"/>
      <c r="F1730" s="3"/>
      <c r="G1730" s="3"/>
    </row>
    <row r="1731" spans="2:7">
      <c r="B1731" s="3"/>
      <c r="C1731" s="3"/>
      <c r="D1731" s="3"/>
      <c r="E1731" s="3"/>
      <c r="F1731" s="3"/>
      <c r="G1731" s="3"/>
    </row>
    <row r="1732" spans="2:7">
      <c r="B1732" s="3"/>
      <c r="C1732" s="3"/>
      <c r="D1732" s="3"/>
      <c r="E1732" s="3"/>
      <c r="F1732" s="3"/>
      <c r="G1732" s="3"/>
    </row>
    <row r="1733" spans="2:7">
      <c r="B1733" s="3"/>
      <c r="C1733" s="3"/>
      <c r="D1733" s="3"/>
      <c r="E1733" s="3"/>
      <c r="F1733" s="3"/>
      <c r="G1733" s="3"/>
    </row>
    <row r="1734" spans="2:7">
      <c r="B1734" s="3"/>
      <c r="C1734" s="3"/>
      <c r="D1734" s="3"/>
      <c r="E1734" s="3"/>
      <c r="F1734" s="3"/>
      <c r="G1734" s="3"/>
    </row>
    <row r="1735" spans="2:7">
      <c r="B1735" s="3"/>
      <c r="C1735" s="3"/>
      <c r="D1735" s="3"/>
      <c r="E1735" s="3"/>
      <c r="F1735" s="3"/>
      <c r="G1735" s="3"/>
    </row>
    <row r="1736" spans="2:7">
      <c r="B1736" s="3"/>
      <c r="C1736" s="3"/>
      <c r="D1736" s="3"/>
      <c r="E1736" s="3"/>
      <c r="F1736" s="3"/>
      <c r="G1736" s="3"/>
    </row>
    <row r="1737" spans="2:7">
      <c r="B1737" s="3"/>
      <c r="C1737" s="3"/>
      <c r="D1737" s="3"/>
      <c r="E1737" s="3"/>
      <c r="F1737" s="3"/>
      <c r="G1737" s="3"/>
    </row>
    <row r="1738" spans="2:7">
      <c r="B1738" s="3"/>
      <c r="C1738" s="3"/>
      <c r="D1738" s="3"/>
      <c r="E1738" s="3"/>
      <c r="F1738" s="3"/>
      <c r="G1738" s="3"/>
    </row>
    <row r="1739" spans="2:7">
      <c r="B1739" s="3"/>
      <c r="C1739" s="3"/>
      <c r="D1739" s="3"/>
      <c r="E1739" s="3"/>
      <c r="F1739" s="3"/>
      <c r="G1739" s="3"/>
    </row>
    <row r="1740" spans="2:7">
      <c r="B1740" s="3"/>
      <c r="C1740" s="3"/>
      <c r="D1740" s="3"/>
      <c r="E1740" s="3"/>
      <c r="F1740" s="3"/>
      <c r="G1740" s="3"/>
    </row>
    <row r="1741" spans="2:7">
      <c r="B1741" s="3"/>
      <c r="C1741" s="3"/>
      <c r="D1741" s="3"/>
      <c r="E1741" s="3"/>
      <c r="F1741" s="3"/>
      <c r="G1741" s="3"/>
    </row>
    <row r="1742" spans="2:7">
      <c r="B1742" s="3"/>
      <c r="C1742" s="3"/>
      <c r="D1742" s="3"/>
      <c r="E1742" s="3"/>
      <c r="F1742" s="3"/>
      <c r="G1742" s="3"/>
    </row>
    <row r="1743" spans="2:7">
      <c r="B1743" s="3"/>
      <c r="C1743" s="3"/>
      <c r="D1743" s="3"/>
      <c r="E1743" s="3"/>
      <c r="F1743" s="3"/>
      <c r="G1743" s="3"/>
    </row>
    <row r="1744" spans="2:7">
      <c r="B1744" s="3"/>
      <c r="C1744" s="3"/>
      <c r="D1744" s="3"/>
      <c r="E1744" s="3"/>
      <c r="F1744" s="3"/>
      <c r="G1744" s="3"/>
    </row>
    <row r="1745" spans="2:7">
      <c r="B1745" s="3"/>
      <c r="C1745" s="3"/>
      <c r="D1745" s="3"/>
      <c r="E1745" s="3"/>
      <c r="F1745" s="3"/>
      <c r="G1745" s="3"/>
    </row>
    <row r="1746" spans="2:7">
      <c r="B1746" s="3"/>
      <c r="C1746" s="3"/>
      <c r="D1746" s="3"/>
      <c r="E1746" s="3"/>
      <c r="F1746" s="3"/>
      <c r="G1746" s="3"/>
    </row>
    <row r="1747" spans="2:7">
      <c r="B1747" s="3"/>
      <c r="C1747" s="3"/>
      <c r="D1747" s="3"/>
      <c r="E1747" s="3"/>
      <c r="F1747" s="3"/>
      <c r="G1747" s="3"/>
    </row>
    <row r="1748" spans="2:7">
      <c r="B1748" s="3"/>
      <c r="C1748" s="3"/>
      <c r="D1748" s="3"/>
      <c r="E1748" s="3"/>
      <c r="F1748" s="3"/>
      <c r="G1748" s="3"/>
    </row>
    <row r="1749" spans="2:7">
      <c r="B1749" s="3"/>
      <c r="C1749" s="3"/>
      <c r="D1749" s="3"/>
      <c r="E1749" s="3"/>
      <c r="F1749" s="3"/>
      <c r="G1749" s="3"/>
    </row>
    <row r="1750" spans="2:7">
      <c r="B1750" s="3"/>
      <c r="C1750" s="3"/>
      <c r="D1750" s="3"/>
      <c r="E1750" s="3"/>
      <c r="F1750" s="3"/>
      <c r="G1750" s="3"/>
    </row>
    <row r="1751" spans="2:7">
      <c r="B1751" s="3"/>
      <c r="C1751" s="3"/>
      <c r="D1751" s="3"/>
      <c r="E1751" s="3"/>
      <c r="F1751" s="3"/>
      <c r="G1751" s="3"/>
    </row>
    <row r="1752" spans="2:7">
      <c r="B1752" s="3"/>
      <c r="C1752" s="3"/>
      <c r="D1752" s="3"/>
      <c r="E1752" s="3"/>
      <c r="F1752" s="3"/>
      <c r="G1752" s="3"/>
    </row>
    <row r="1753" spans="2:7">
      <c r="B1753" s="3"/>
      <c r="C1753" s="3"/>
      <c r="D1753" s="3"/>
      <c r="E1753" s="3"/>
      <c r="F1753" s="3"/>
      <c r="G1753" s="3"/>
    </row>
    <row r="1754" spans="2:7">
      <c r="B1754" s="3"/>
      <c r="C1754" s="3"/>
      <c r="D1754" s="3"/>
      <c r="E1754" s="3"/>
      <c r="F1754" s="3"/>
      <c r="G1754" s="3"/>
    </row>
    <row r="1755" spans="2:7">
      <c r="B1755" s="3"/>
      <c r="C1755" s="3"/>
      <c r="D1755" s="3"/>
      <c r="E1755" s="3"/>
      <c r="F1755" s="3"/>
      <c r="G1755" s="3"/>
    </row>
    <row r="1756" spans="2:7">
      <c r="B1756" s="3"/>
      <c r="C1756" s="3"/>
      <c r="D1756" s="3"/>
      <c r="E1756" s="3"/>
      <c r="F1756" s="3"/>
      <c r="G1756" s="3"/>
    </row>
    <row r="1757" spans="2:7">
      <c r="B1757" s="3"/>
      <c r="C1757" s="3"/>
      <c r="D1757" s="3"/>
      <c r="E1757" s="3"/>
      <c r="F1757" s="3"/>
      <c r="G1757" s="3"/>
    </row>
    <row r="1758" spans="2:7">
      <c r="B1758" s="3"/>
      <c r="C1758" s="3"/>
      <c r="D1758" s="3"/>
      <c r="E1758" s="3"/>
      <c r="F1758" s="3"/>
      <c r="G1758" s="3"/>
    </row>
    <row r="1759" spans="2:7">
      <c r="B1759" s="3"/>
      <c r="C1759" s="3"/>
      <c r="D1759" s="3"/>
      <c r="E1759" s="3"/>
      <c r="F1759" s="3"/>
      <c r="G1759" s="3"/>
    </row>
    <row r="1760" spans="2:7">
      <c r="B1760" s="3"/>
      <c r="C1760" s="3"/>
      <c r="D1760" s="3"/>
      <c r="E1760" s="3"/>
      <c r="F1760" s="3"/>
      <c r="G1760" s="3"/>
    </row>
    <row r="1761" spans="2:7">
      <c r="B1761" s="3"/>
      <c r="C1761" s="3"/>
      <c r="D1761" s="3"/>
      <c r="E1761" s="3"/>
      <c r="F1761" s="3"/>
      <c r="G1761" s="3"/>
    </row>
    <row r="1762" spans="2:7">
      <c r="B1762" s="3"/>
      <c r="C1762" s="3"/>
      <c r="D1762" s="3"/>
      <c r="E1762" s="3"/>
      <c r="F1762" s="3"/>
      <c r="G1762" s="3"/>
    </row>
    <row r="1763" spans="2:7">
      <c r="B1763" s="3"/>
      <c r="C1763" s="3"/>
      <c r="D1763" s="3"/>
      <c r="E1763" s="3"/>
      <c r="F1763" s="3"/>
      <c r="G1763" s="3"/>
    </row>
    <row r="1764" spans="2:7">
      <c r="B1764" s="3"/>
      <c r="C1764" s="3"/>
      <c r="D1764" s="3"/>
      <c r="E1764" s="3"/>
      <c r="F1764" s="3"/>
      <c r="G1764" s="3"/>
    </row>
    <row r="1765" spans="2:7">
      <c r="B1765" s="3"/>
      <c r="C1765" s="3"/>
      <c r="D1765" s="3"/>
      <c r="E1765" s="3"/>
      <c r="F1765" s="3"/>
      <c r="G1765" s="3"/>
    </row>
    <row r="1766" spans="2:7">
      <c r="B1766" s="3"/>
      <c r="C1766" s="3"/>
      <c r="D1766" s="3"/>
      <c r="E1766" s="3"/>
      <c r="F1766" s="3"/>
      <c r="G1766" s="3"/>
    </row>
    <row r="1767" spans="2:7">
      <c r="B1767" s="3"/>
      <c r="C1767" s="3"/>
      <c r="D1767" s="3"/>
      <c r="E1767" s="3"/>
      <c r="F1767" s="3"/>
      <c r="G1767" s="3"/>
    </row>
    <row r="1768" spans="2:7">
      <c r="B1768" s="3"/>
      <c r="C1768" s="3"/>
      <c r="D1768" s="3"/>
      <c r="E1768" s="3"/>
      <c r="F1768" s="3"/>
      <c r="G1768" s="3"/>
    </row>
    <row r="1769" spans="2:7">
      <c r="B1769" s="3"/>
      <c r="C1769" s="3"/>
      <c r="D1769" s="3"/>
      <c r="E1769" s="3"/>
      <c r="F1769" s="3"/>
      <c r="G1769" s="3"/>
    </row>
    <row r="1770" spans="2:7">
      <c r="B1770" s="3"/>
      <c r="C1770" s="3"/>
      <c r="D1770" s="3"/>
      <c r="E1770" s="3"/>
      <c r="F1770" s="3"/>
      <c r="G1770" s="3"/>
    </row>
    <row r="1771" spans="2:7">
      <c r="B1771" s="3"/>
      <c r="C1771" s="3"/>
      <c r="D1771" s="3"/>
      <c r="E1771" s="3"/>
      <c r="F1771" s="3"/>
      <c r="G1771" s="3"/>
    </row>
    <row r="1772" spans="2:7">
      <c r="B1772" s="3"/>
      <c r="C1772" s="3"/>
      <c r="D1772" s="3"/>
      <c r="E1772" s="3"/>
      <c r="F1772" s="3"/>
      <c r="G1772" s="3"/>
    </row>
    <row r="1773" spans="2:7">
      <c r="B1773" s="3"/>
      <c r="C1773" s="3"/>
      <c r="D1773" s="3"/>
      <c r="E1773" s="3"/>
      <c r="F1773" s="3"/>
      <c r="G1773" s="3"/>
    </row>
    <row r="1774" spans="2:7">
      <c r="B1774" s="3"/>
      <c r="C1774" s="3"/>
      <c r="D1774" s="3"/>
      <c r="E1774" s="3"/>
      <c r="F1774" s="3"/>
      <c r="G1774" s="3"/>
    </row>
    <row r="1775" spans="2:7">
      <c r="B1775" s="3"/>
      <c r="C1775" s="3"/>
      <c r="D1775" s="3"/>
      <c r="E1775" s="3"/>
      <c r="F1775" s="3"/>
      <c r="G1775" s="3"/>
    </row>
    <row r="1776" spans="2:7">
      <c r="B1776" s="3"/>
      <c r="C1776" s="3"/>
      <c r="D1776" s="3"/>
      <c r="E1776" s="3"/>
      <c r="F1776" s="3"/>
      <c r="G1776" s="3"/>
    </row>
    <row r="1777" spans="2:7">
      <c r="B1777" s="3"/>
      <c r="C1777" s="3"/>
      <c r="D1777" s="3"/>
      <c r="E1777" s="3"/>
      <c r="F1777" s="3"/>
      <c r="G1777" s="3"/>
    </row>
    <row r="1778" spans="2:7">
      <c r="B1778" s="3"/>
      <c r="C1778" s="3"/>
      <c r="D1778" s="3"/>
      <c r="E1778" s="3"/>
      <c r="F1778" s="3"/>
      <c r="G1778" s="3"/>
    </row>
    <row r="1779" spans="2:7">
      <c r="B1779" s="3"/>
      <c r="C1779" s="3"/>
      <c r="D1779" s="3"/>
      <c r="E1779" s="3"/>
      <c r="F1779" s="3"/>
      <c r="G1779" s="3"/>
    </row>
    <row r="1780" spans="2:7">
      <c r="B1780" s="3"/>
      <c r="C1780" s="3"/>
      <c r="D1780" s="3"/>
      <c r="E1780" s="3"/>
      <c r="F1780" s="3"/>
      <c r="G1780" s="3"/>
    </row>
    <row r="1781" spans="2:7">
      <c r="B1781" s="3"/>
      <c r="C1781" s="3"/>
      <c r="D1781" s="3"/>
      <c r="E1781" s="3"/>
      <c r="F1781" s="3"/>
      <c r="G1781" s="3"/>
    </row>
    <row r="1782" spans="2:7">
      <c r="B1782" s="3"/>
      <c r="C1782" s="3"/>
      <c r="D1782" s="3"/>
      <c r="E1782" s="3"/>
      <c r="F1782" s="3"/>
      <c r="G1782" s="3"/>
    </row>
    <row r="1783" spans="2:7">
      <c r="B1783" s="3"/>
      <c r="C1783" s="3"/>
      <c r="D1783" s="3"/>
      <c r="E1783" s="3"/>
      <c r="F1783" s="3"/>
      <c r="G1783" s="3"/>
    </row>
    <row r="1784" spans="2:7">
      <c r="B1784" s="3"/>
      <c r="C1784" s="3"/>
      <c r="D1784" s="3"/>
      <c r="E1784" s="3"/>
      <c r="F1784" s="3"/>
      <c r="G1784" s="3"/>
    </row>
    <row r="1785" spans="2:7">
      <c r="B1785" s="3"/>
      <c r="C1785" s="3"/>
      <c r="D1785" s="3"/>
      <c r="E1785" s="3"/>
      <c r="F1785" s="3"/>
      <c r="G1785" s="3"/>
    </row>
    <row r="1786" spans="2:7">
      <c r="B1786" s="3"/>
      <c r="C1786" s="3"/>
      <c r="D1786" s="3"/>
      <c r="E1786" s="3"/>
      <c r="F1786" s="3"/>
      <c r="G1786" s="3"/>
    </row>
    <row r="1787" spans="2:7">
      <c r="B1787" s="3"/>
      <c r="C1787" s="3"/>
      <c r="D1787" s="3"/>
      <c r="E1787" s="3"/>
      <c r="F1787" s="3"/>
      <c r="G1787" s="3"/>
    </row>
    <row r="1788" spans="2:7">
      <c r="B1788" s="3"/>
      <c r="C1788" s="3"/>
      <c r="D1788" s="3"/>
      <c r="E1788" s="3"/>
      <c r="F1788" s="3"/>
      <c r="G1788" s="3"/>
    </row>
    <row r="1789" spans="2:7">
      <c r="B1789" s="3"/>
      <c r="C1789" s="3"/>
      <c r="D1789" s="3"/>
      <c r="E1789" s="3"/>
      <c r="F1789" s="3"/>
      <c r="G1789" s="3"/>
    </row>
    <row r="1790" spans="2:7">
      <c r="B1790" s="3"/>
      <c r="C1790" s="3"/>
      <c r="D1790" s="3"/>
      <c r="E1790" s="3"/>
      <c r="F1790" s="3"/>
      <c r="G1790" s="3"/>
    </row>
    <row r="1791" spans="2:7">
      <c r="B1791" s="3"/>
      <c r="C1791" s="3"/>
      <c r="D1791" s="3"/>
      <c r="E1791" s="3"/>
      <c r="F1791" s="3"/>
      <c r="G1791" s="3"/>
    </row>
    <row r="1792" spans="2:7">
      <c r="B1792" s="3"/>
      <c r="C1792" s="3"/>
      <c r="D1792" s="3"/>
      <c r="E1792" s="3"/>
      <c r="F1792" s="3"/>
      <c r="G1792" s="3"/>
    </row>
    <row r="1793" spans="2:7">
      <c r="B1793" s="3"/>
      <c r="C1793" s="3"/>
      <c r="D1793" s="3"/>
      <c r="E1793" s="3"/>
      <c r="F1793" s="3"/>
      <c r="G1793" s="3"/>
    </row>
    <row r="1794" spans="2:7">
      <c r="B1794" s="3"/>
      <c r="C1794" s="3"/>
      <c r="D1794" s="3"/>
      <c r="E1794" s="3"/>
      <c r="F1794" s="3"/>
      <c r="G1794" s="3"/>
    </row>
    <row r="1795" spans="2:7">
      <c r="B1795" s="3"/>
      <c r="C1795" s="3"/>
      <c r="D1795" s="3"/>
      <c r="E1795" s="3"/>
      <c r="F1795" s="3"/>
      <c r="G1795" s="3"/>
    </row>
    <row r="1796" spans="2:7">
      <c r="B1796" s="3"/>
      <c r="C1796" s="3"/>
      <c r="D1796" s="3"/>
      <c r="E1796" s="3"/>
      <c r="F1796" s="3"/>
      <c r="G1796" s="3"/>
    </row>
    <row r="1797" spans="2:7">
      <c r="B1797" s="3"/>
      <c r="C1797" s="3"/>
      <c r="D1797" s="3"/>
      <c r="E1797" s="3"/>
      <c r="F1797" s="3"/>
      <c r="G1797" s="3"/>
    </row>
    <row r="1798" spans="2:7">
      <c r="B1798" s="3"/>
      <c r="C1798" s="3"/>
      <c r="D1798" s="3"/>
      <c r="E1798" s="3"/>
      <c r="F1798" s="3"/>
      <c r="G1798" s="3"/>
    </row>
    <row r="1799" spans="2:7">
      <c r="B1799" s="3"/>
      <c r="C1799" s="3"/>
      <c r="D1799" s="3"/>
      <c r="E1799" s="3"/>
      <c r="F1799" s="3"/>
      <c r="G1799" s="3"/>
    </row>
    <row r="1800" spans="2:7">
      <c r="B1800" s="3"/>
      <c r="C1800" s="3"/>
      <c r="D1800" s="3"/>
      <c r="E1800" s="3"/>
      <c r="F1800" s="3"/>
      <c r="G1800" s="3"/>
    </row>
    <row r="1801" spans="2:7">
      <c r="B1801" s="3"/>
      <c r="C1801" s="3"/>
      <c r="D1801" s="3"/>
      <c r="E1801" s="3"/>
      <c r="F1801" s="3"/>
      <c r="G1801" s="3"/>
    </row>
    <row r="1802" spans="2:7">
      <c r="B1802" s="3"/>
      <c r="C1802" s="3"/>
      <c r="D1802" s="3"/>
      <c r="E1802" s="3"/>
      <c r="F1802" s="3"/>
      <c r="G1802" s="3"/>
    </row>
    <row r="1803" spans="2:7">
      <c r="B1803" s="3"/>
      <c r="C1803" s="3"/>
      <c r="D1803" s="3"/>
      <c r="E1803" s="3"/>
      <c r="F1803" s="3"/>
      <c r="G1803" s="3"/>
    </row>
    <row r="1804" spans="2:7">
      <c r="B1804" s="3"/>
      <c r="C1804" s="3"/>
      <c r="D1804" s="3"/>
      <c r="E1804" s="3"/>
      <c r="F1804" s="3"/>
      <c r="G1804" s="3"/>
    </row>
    <row r="1805" spans="2:7">
      <c r="B1805" s="3"/>
      <c r="C1805" s="3"/>
      <c r="D1805" s="3"/>
      <c r="E1805" s="3"/>
      <c r="F1805" s="3"/>
      <c r="G1805" s="3"/>
    </row>
    <row r="1806" spans="2:7">
      <c r="B1806" s="3"/>
      <c r="C1806" s="3"/>
      <c r="D1806" s="3"/>
      <c r="E1806" s="3"/>
      <c r="F1806" s="3"/>
      <c r="G1806" s="3"/>
    </row>
    <row r="1807" spans="2:7">
      <c r="B1807" s="3"/>
      <c r="C1807" s="3"/>
      <c r="D1807" s="3"/>
      <c r="E1807" s="3"/>
      <c r="F1807" s="3"/>
      <c r="G1807" s="3"/>
    </row>
    <row r="1808" spans="2:7">
      <c r="B1808" s="3"/>
      <c r="C1808" s="3"/>
      <c r="D1808" s="3"/>
      <c r="E1808" s="3"/>
      <c r="F1808" s="3"/>
      <c r="G1808" s="3"/>
    </row>
    <row r="1809" spans="2:7">
      <c r="B1809" s="3"/>
      <c r="C1809" s="3"/>
      <c r="D1809" s="3"/>
      <c r="E1809" s="3"/>
      <c r="F1809" s="3"/>
      <c r="G1809" s="3"/>
    </row>
    <row r="1810" spans="2:7">
      <c r="B1810" s="3"/>
      <c r="C1810" s="3"/>
      <c r="D1810" s="3"/>
      <c r="E1810" s="3"/>
      <c r="F1810" s="3"/>
      <c r="G1810" s="3"/>
    </row>
    <row r="1811" spans="2:7">
      <c r="B1811" s="3"/>
      <c r="C1811" s="3"/>
      <c r="D1811" s="3"/>
      <c r="E1811" s="3"/>
      <c r="F1811" s="3"/>
      <c r="G1811" s="3"/>
    </row>
    <row r="1812" spans="2:7">
      <c r="B1812" s="3"/>
      <c r="C1812" s="3"/>
      <c r="D1812" s="3"/>
      <c r="E1812" s="3"/>
      <c r="F1812" s="3"/>
      <c r="G1812" s="3"/>
    </row>
    <row r="1813" spans="2:7">
      <c r="B1813" s="3"/>
      <c r="C1813" s="3"/>
      <c r="D1813" s="3"/>
      <c r="E1813" s="3"/>
      <c r="F1813" s="3"/>
      <c r="G1813" s="3"/>
    </row>
    <row r="1814" spans="2:7">
      <c r="B1814" s="3"/>
      <c r="C1814" s="3"/>
      <c r="D1814" s="3"/>
      <c r="E1814" s="3"/>
      <c r="F1814" s="3"/>
      <c r="G1814" s="3"/>
    </row>
    <row r="1815" spans="2:7">
      <c r="B1815" s="3"/>
      <c r="C1815" s="3"/>
      <c r="D1815" s="3"/>
      <c r="E1815" s="3"/>
      <c r="F1815" s="3"/>
      <c r="G1815" s="3"/>
    </row>
    <row r="1816" spans="2:7">
      <c r="B1816" s="3"/>
      <c r="C1816" s="3"/>
      <c r="D1816" s="3"/>
      <c r="E1816" s="3"/>
      <c r="F1816" s="3"/>
      <c r="G1816" s="3"/>
    </row>
    <row r="1817" spans="2:7">
      <c r="B1817" s="3"/>
      <c r="C1817" s="3"/>
      <c r="D1817" s="3"/>
      <c r="E1817" s="3"/>
      <c r="F1817" s="3"/>
      <c r="G1817" s="3"/>
    </row>
    <row r="1818" spans="2:7">
      <c r="B1818" s="3"/>
      <c r="C1818" s="3"/>
      <c r="D1818" s="3"/>
      <c r="E1818" s="3"/>
      <c r="F1818" s="3"/>
      <c r="G1818" s="3"/>
    </row>
    <row r="1819" spans="2:7">
      <c r="B1819" s="3"/>
      <c r="C1819" s="3"/>
      <c r="D1819" s="3"/>
      <c r="E1819" s="3"/>
      <c r="F1819" s="3"/>
      <c r="G1819" s="3"/>
    </row>
    <row r="1820" spans="2:7">
      <c r="B1820" s="3"/>
      <c r="C1820" s="3"/>
      <c r="D1820" s="3"/>
      <c r="E1820" s="3"/>
      <c r="F1820" s="3"/>
      <c r="G1820" s="3"/>
    </row>
    <row r="1821" spans="2:7">
      <c r="B1821" s="3"/>
      <c r="C1821" s="3"/>
      <c r="D1821" s="3"/>
      <c r="E1821" s="3"/>
      <c r="F1821" s="3"/>
      <c r="G1821" s="3"/>
    </row>
    <row r="1822" spans="2:7">
      <c r="B1822" s="3"/>
      <c r="C1822" s="3"/>
      <c r="D1822" s="3"/>
      <c r="E1822" s="3"/>
      <c r="F1822" s="3"/>
      <c r="G1822" s="3"/>
    </row>
    <row r="1823" spans="2:7">
      <c r="B1823" s="3"/>
      <c r="C1823" s="3"/>
      <c r="D1823" s="3"/>
      <c r="E1823" s="3"/>
      <c r="F1823" s="3"/>
      <c r="G1823" s="3"/>
    </row>
    <row r="1824" spans="2:7">
      <c r="B1824" s="3"/>
      <c r="C1824" s="3"/>
      <c r="D1824" s="3"/>
      <c r="E1824" s="3"/>
      <c r="F1824" s="3"/>
      <c r="G1824" s="3"/>
    </row>
    <row r="1825" spans="2:7">
      <c r="B1825" s="3"/>
      <c r="C1825" s="3"/>
      <c r="D1825" s="3"/>
      <c r="E1825" s="3"/>
      <c r="F1825" s="3"/>
      <c r="G1825" s="3"/>
    </row>
    <row r="1826" spans="2:7">
      <c r="B1826" s="3"/>
      <c r="C1826" s="3"/>
      <c r="D1826" s="3"/>
      <c r="E1826" s="3"/>
      <c r="F1826" s="3"/>
      <c r="G1826" s="3"/>
    </row>
    <row r="1827" spans="2:7">
      <c r="B1827" s="3"/>
      <c r="C1827" s="3"/>
      <c r="D1827" s="3"/>
      <c r="E1827" s="3"/>
      <c r="F1827" s="3"/>
      <c r="G1827" s="3"/>
    </row>
    <row r="1828" spans="2:7">
      <c r="B1828" s="3"/>
      <c r="C1828" s="3"/>
      <c r="D1828" s="3"/>
      <c r="E1828" s="3"/>
      <c r="F1828" s="3"/>
      <c r="G1828" s="3"/>
    </row>
    <row r="1829" spans="2:7">
      <c r="B1829" s="3"/>
      <c r="C1829" s="3"/>
      <c r="D1829" s="3"/>
      <c r="E1829" s="3"/>
      <c r="F1829" s="3"/>
      <c r="G1829" s="3"/>
    </row>
    <row r="1830" spans="2:7">
      <c r="B1830" s="3"/>
      <c r="C1830" s="3"/>
      <c r="D1830" s="3"/>
      <c r="E1830" s="3"/>
      <c r="F1830" s="3"/>
      <c r="G1830" s="3"/>
    </row>
    <row r="1831" spans="2:7">
      <c r="B1831" s="3"/>
      <c r="C1831" s="3"/>
      <c r="D1831" s="3"/>
      <c r="E1831" s="3"/>
      <c r="F1831" s="3"/>
      <c r="G1831" s="3"/>
    </row>
    <row r="1832" spans="2:7">
      <c r="B1832" s="3"/>
      <c r="C1832" s="3"/>
      <c r="D1832" s="3"/>
      <c r="E1832" s="3"/>
      <c r="F1832" s="3"/>
      <c r="G1832" s="3"/>
    </row>
    <row r="1833" spans="2:7">
      <c r="B1833" s="3"/>
      <c r="C1833" s="3"/>
      <c r="D1833" s="3"/>
      <c r="E1833" s="3"/>
      <c r="F1833" s="3"/>
      <c r="G1833" s="3"/>
    </row>
    <row r="1834" spans="2:7">
      <c r="B1834" s="3"/>
      <c r="C1834" s="3"/>
      <c r="D1834" s="3"/>
      <c r="E1834" s="3"/>
      <c r="F1834" s="3"/>
      <c r="G1834" s="3"/>
    </row>
    <row r="1835" spans="2:7">
      <c r="B1835" s="3"/>
      <c r="C1835" s="3"/>
      <c r="D1835" s="3"/>
      <c r="E1835" s="3"/>
      <c r="F1835" s="3"/>
      <c r="G1835" s="3"/>
    </row>
    <row r="1836" spans="2:7">
      <c r="B1836" s="3"/>
      <c r="C1836" s="3"/>
      <c r="D1836" s="3"/>
      <c r="E1836" s="3"/>
      <c r="F1836" s="3"/>
      <c r="G1836" s="3"/>
    </row>
    <row r="1837" spans="2:7">
      <c r="B1837" s="3"/>
      <c r="C1837" s="3"/>
      <c r="D1837" s="3"/>
      <c r="E1837" s="3"/>
      <c r="F1837" s="3"/>
      <c r="G1837" s="3"/>
    </row>
    <row r="1838" spans="2:7">
      <c r="B1838" s="3"/>
      <c r="C1838" s="3"/>
      <c r="D1838" s="3"/>
      <c r="E1838" s="3"/>
      <c r="F1838" s="3"/>
      <c r="G1838" s="3"/>
    </row>
    <row r="1839" spans="2:7">
      <c r="B1839" s="3"/>
      <c r="C1839" s="3"/>
      <c r="D1839" s="3"/>
      <c r="E1839" s="3"/>
      <c r="F1839" s="3"/>
      <c r="G1839" s="3"/>
    </row>
    <row r="1840" spans="2:7">
      <c r="B1840" s="3"/>
      <c r="C1840" s="3"/>
      <c r="D1840" s="3"/>
      <c r="E1840" s="3"/>
      <c r="F1840" s="3"/>
      <c r="G1840" s="3"/>
    </row>
    <row r="1841" spans="2:7">
      <c r="B1841" s="3"/>
      <c r="C1841" s="3"/>
      <c r="D1841" s="3"/>
      <c r="E1841" s="3"/>
      <c r="F1841" s="3"/>
      <c r="G1841" s="3"/>
    </row>
    <row r="1842" spans="2:7">
      <c r="B1842" s="3"/>
      <c r="C1842" s="3"/>
      <c r="D1842" s="3"/>
      <c r="E1842" s="3"/>
      <c r="F1842" s="3"/>
      <c r="G1842" s="3"/>
    </row>
    <row r="1843" spans="2:7">
      <c r="B1843" s="3"/>
      <c r="C1843" s="3"/>
      <c r="D1843" s="3"/>
      <c r="E1843" s="3"/>
      <c r="F1843" s="3"/>
      <c r="G1843" s="3"/>
    </row>
    <row r="1844" spans="2:7">
      <c r="B1844" s="3"/>
      <c r="C1844" s="3"/>
      <c r="D1844" s="3"/>
      <c r="E1844" s="3"/>
      <c r="F1844" s="3"/>
      <c r="G1844" s="3"/>
    </row>
    <row r="1845" spans="2:7">
      <c r="B1845" s="3"/>
      <c r="C1845" s="3"/>
      <c r="D1845" s="3"/>
      <c r="E1845" s="3"/>
      <c r="F1845" s="3"/>
      <c r="G1845" s="3"/>
    </row>
    <row r="1846" spans="2:7">
      <c r="B1846" s="3"/>
      <c r="C1846" s="3"/>
      <c r="D1846" s="3"/>
      <c r="E1846" s="3"/>
      <c r="F1846" s="3"/>
      <c r="G1846" s="3"/>
    </row>
    <row r="1847" spans="2:7">
      <c r="B1847" s="3"/>
      <c r="C1847" s="3"/>
      <c r="D1847" s="3"/>
      <c r="E1847" s="3"/>
      <c r="F1847" s="3"/>
      <c r="G1847" s="3"/>
    </row>
    <row r="1848" spans="2:7">
      <c r="B1848" s="3"/>
      <c r="C1848" s="3"/>
      <c r="D1848" s="3"/>
      <c r="E1848" s="3"/>
      <c r="F1848" s="3"/>
      <c r="G1848" s="3"/>
    </row>
    <row r="1849" spans="2:7">
      <c r="B1849" s="3"/>
      <c r="C1849" s="3"/>
      <c r="D1849" s="3"/>
      <c r="E1849" s="3"/>
      <c r="F1849" s="3"/>
      <c r="G1849" s="3"/>
    </row>
    <row r="1850" spans="2:7">
      <c r="B1850" s="3"/>
      <c r="C1850" s="3"/>
      <c r="D1850" s="3"/>
      <c r="E1850" s="3"/>
      <c r="F1850" s="3"/>
      <c r="G1850" s="3"/>
    </row>
    <row r="1851" spans="2:7">
      <c r="B1851" s="3"/>
      <c r="C1851" s="3"/>
      <c r="D1851" s="3"/>
      <c r="E1851" s="3"/>
      <c r="F1851" s="3"/>
      <c r="G1851" s="3"/>
    </row>
    <row r="1852" spans="2:7">
      <c r="B1852" s="3"/>
      <c r="C1852" s="3"/>
      <c r="D1852" s="3"/>
      <c r="E1852" s="3"/>
      <c r="F1852" s="3"/>
      <c r="G1852" s="3"/>
    </row>
    <row r="1853" spans="2:7">
      <c r="B1853" s="3"/>
      <c r="C1853" s="3"/>
      <c r="D1853" s="3"/>
      <c r="E1853" s="3"/>
      <c r="F1853" s="3"/>
      <c r="G1853" s="3"/>
    </row>
    <row r="1854" spans="2:7">
      <c r="B1854" s="3"/>
      <c r="C1854" s="3"/>
      <c r="D1854" s="3"/>
      <c r="E1854" s="3"/>
      <c r="F1854" s="3"/>
      <c r="G1854" s="3"/>
    </row>
    <row r="1855" spans="2:7">
      <c r="B1855" s="3"/>
      <c r="C1855" s="3"/>
      <c r="D1855" s="3"/>
      <c r="E1855" s="3"/>
      <c r="F1855" s="3"/>
      <c r="G1855" s="3"/>
    </row>
    <row r="1856" spans="2:7">
      <c r="B1856" s="3"/>
      <c r="C1856" s="3"/>
      <c r="D1856" s="3"/>
      <c r="E1856" s="3"/>
      <c r="F1856" s="3"/>
      <c r="G1856" s="3"/>
    </row>
    <row r="1857" spans="2:7">
      <c r="B1857" s="3"/>
      <c r="C1857" s="3"/>
      <c r="D1857" s="3"/>
      <c r="E1857" s="3"/>
      <c r="F1857" s="3"/>
      <c r="G1857" s="3"/>
    </row>
    <row r="1858" spans="2:7">
      <c r="B1858" s="3"/>
      <c r="C1858" s="3"/>
      <c r="D1858" s="3"/>
      <c r="E1858" s="3"/>
      <c r="F1858" s="3"/>
      <c r="G1858" s="3"/>
    </row>
    <row r="1859" spans="2:7">
      <c r="B1859" s="3"/>
      <c r="C1859" s="3"/>
      <c r="D1859" s="3"/>
      <c r="E1859" s="3"/>
      <c r="F1859" s="3"/>
      <c r="G1859" s="3"/>
    </row>
    <row r="1860" spans="2:7">
      <c r="B1860" s="3"/>
      <c r="C1860" s="3"/>
      <c r="D1860" s="3"/>
      <c r="E1860" s="3"/>
      <c r="F1860" s="3"/>
      <c r="G1860" s="3"/>
    </row>
    <row r="1861" spans="2:7">
      <c r="B1861" s="3"/>
      <c r="C1861" s="3"/>
      <c r="D1861" s="3"/>
      <c r="E1861" s="3"/>
      <c r="F1861" s="3"/>
      <c r="G1861" s="3"/>
    </row>
    <row r="1862" spans="2:7">
      <c r="B1862" s="3"/>
      <c r="C1862" s="3"/>
      <c r="D1862" s="3"/>
      <c r="E1862" s="3"/>
      <c r="F1862" s="3"/>
      <c r="G1862" s="3"/>
    </row>
    <row r="1863" spans="2:7">
      <c r="B1863" s="3"/>
      <c r="C1863" s="3"/>
      <c r="D1863" s="3"/>
      <c r="E1863" s="3"/>
      <c r="F1863" s="3"/>
      <c r="G1863" s="3"/>
    </row>
    <row r="1864" spans="2:7">
      <c r="B1864" s="3"/>
      <c r="C1864" s="3"/>
      <c r="D1864" s="3"/>
      <c r="E1864" s="3"/>
      <c r="F1864" s="3"/>
      <c r="G1864" s="3"/>
    </row>
    <row r="1865" spans="2:7">
      <c r="B1865" s="3"/>
      <c r="C1865" s="3"/>
      <c r="D1865" s="3"/>
      <c r="E1865" s="3"/>
      <c r="F1865" s="3"/>
      <c r="G1865" s="3"/>
    </row>
    <row r="1866" spans="2:7">
      <c r="B1866" s="3"/>
      <c r="C1866" s="3"/>
      <c r="D1866" s="3"/>
      <c r="E1866" s="3"/>
      <c r="F1866" s="3"/>
      <c r="G1866" s="3"/>
    </row>
    <row r="1867" spans="2:7">
      <c r="B1867" s="3"/>
      <c r="C1867" s="3"/>
      <c r="D1867" s="3"/>
      <c r="E1867" s="3"/>
      <c r="F1867" s="3"/>
      <c r="G1867" s="3"/>
    </row>
    <row r="1868" spans="2:7">
      <c r="B1868" s="3"/>
      <c r="C1868" s="3"/>
      <c r="D1868" s="3"/>
      <c r="E1868" s="3"/>
      <c r="F1868" s="3"/>
      <c r="G1868" s="3"/>
    </row>
    <row r="1869" spans="2:7">
      <c r="B1869" s="3"/>
      <c r="C1869" s="3"/>
      <c r="D1869" s="3"/>
      <c r="E1869" s="3"/>
      <c r="F1869" s="3"/>
      <c r="G1869" s="3"/>
    </row>
    <row r="1870" spans="2:7">
      <c r="B1870" s="3"/>
      <c r="C1870" s="3"/>
      <c r="D1870" s="3"/>
      <c r="E1870" s="3"/>
      <c r="F1870" s="3"/>
      <c r="G1870" s="3"/>
    </row>
    <row r="1871" spans="2:7">
      <c r="B1871" s="3"/>
      <c r="C1871" s="3"/>
      <c r="D1871" s="3"/>
      <c r="E1871" s="3"/>
      <c r="F1871" s="3"/>
      <c r="G1871" s="3"/>
    </row>
    <row r="1872" spans="2:7">
      <c r="B1872" s="3"/>
      <c r="C1872" s="3"/>
      <c r="D1872" s="3"/>
      <c r="E1872" s="3"/>
      <c r="F1872" s="3"/>
      <c r="G1872" s="3"/>
    </row>
    <row r="1873" spans="2:7">
      <c r="B1873" s="3"/>
      <c r="C1873" s="3"/>
      <c r="D1873" s="3"/>
      <c r="E1873" s="3"/>
      <c r="F1873" s="3"/>
      <c r="G1873" s="3"/>
    </row>
    <row r="1874" spans="2:7">
      <c r="B1874" s="3"/>
      <c r="C1874" s="3"/>
      <c r="D1874" s="3"/>
      <c r="E1874" s="3"/>
      <c r="F1874" s="3"/>
      <c r="G1874" s="3"/>
    </row>
    <row r="1875" spans="2:7">
      <c r="B1875" s="3"/>
      <c r="C1875" s="3"/>
      <c r="D1875" s="3"/>
      <c r="E1875" s="3"/>
      <c r="F1875" s="3"/>
      <c r="G1875" s="3"/>
    </row>
    <row r="1876" spans="2:7">
      <c r="B1876" s="3"/>
      <c r="C1876" s="3"/>
      <c r="D1876" s="3"/>
      <c r="E1876" s="3"/>
      <c r="F1876" s="3"/>
      <c r="G1876" s="3"/>
    </row>
    <row r="1877" spans="2:7">
      <c r="B1877" s="3"/>
      <c r="C1877" s="3"/>
      <c r="D1877" s="3"/>
      <c r="E1877" s="3"/>
      <c r="F1877" s="3"/>
      <c r="G1877" s="3"/>
    </row>
    <row r="1878" spans="2:7">
      <c r="B1878" s="3"/>
      <c r="C1878" s="3"/>
      <c r="D1878" s="3"/>
      <c r="E1878" s="3"/>
      <c r="F1878" s="3"/>
      <c r="G1878" s="3"/>
    </row>
    <row r="1879" spans="2:7">
      <c r="B1879" s="3"/>
      <c r="C1879" s="3"/>
      <c r="D1879" s="3"/>
      <c r="E1879" s="3"/>
      <c r="F1879" s="3"/>
      <c r="G1879" s="3"/>
    </row>
    <row r="1880" spans="2:7">
      <c r="B1880" s="3"/>
      <c r="C1880" s="3"/>
      <c r="D1880" s="3"/>
      <c r="E1880" s="3"/>
      <c r="F1880" s="3"/>
      <c r="G1880" s="3"/>
    </row>
    <row r="1881" spans="2:7">
      <c r="B1881" s="3"/>
      <c r="C1881" s="3"/>
      <c r="D1881" s="3"/>
      <c r="E1881" s="3"/>
      <c r="F1881" s="3"/>
      <c r="G1881" s="3"/>
    </row>
    <row r="1882" spans="2:7">
      <c r="B1882" s="3"/>
      <c r="C1882" s="3"/>
      <c r="D1882" s="3"/>
      <c r="E1882" s="3"/>
      <c r="F1882" s="3"/>
      <c r="G1882" s="3"/>
    </row>
    <row r="1883" spans="2:7">
      <c r="B1883" s="3"/>
      <c r="C1883" s="3"/>
      <c r="D1883" s="3"/>
      <c r="E1883" s="3"/>
      <c r="F1883" s="3"/>
      <c r="G1883" s="3"/>
    </row>
    <row r="1884" spans="2:7">
      <c r="B1884" s="3"/>
      <c r="C1884" s="3"/>
      <c r="D1884" s="3"/>
      <c r="E1884" s="3"/>
      <c r="F1884" s="3"/>
      <c r="G1884" s="3"/>
    </row>
    <row r="1885" spans="2:7">
      <c r="B1885" s="3"/>
      <c r="C1885" s="3"/>
      <c r="D1885" s="3"/>
      <c r="E1885" s="3"/>
      <c r="F1885" s="3"/>
      <c r="G1885" s="3"/>
    </row>
    <row r="1886" spans="2:7">
      <c r="B1886" s="3"/>
      <c r="C1886" s="3"/>
      <c r="D1886" s="3"/>
      <c r="E1886" s="3"/>
      <c r="F1886" s="3"/>
      <c r="G1886" s="3"/>
    </row>
    <row r="1887" spans="2:7">
      <c r="B1887" s="3"/>
      <c r="C1887" s="3"/>
      <c r="D1887" s="3"/>
      <c r="E1887" s="3"/>
      <c r="F1887" s="3"/>
      <c r="G1887" s="3"/>
    </row>
    <row r="1888" spans="2:7">
      <c r="B1888" s="3"/>
      <c r="C1888" s="3"/>
      <c r="D1888" s="3"/>
      <c r="E1888" s="3"/>
      <c r="F1888" s="3"/>
      <c r="G1888" s="3"/>
    </row>
    <row r="1889" spans="2:7">
      <c r="B1889" s="3"/>
      <c r="C1889" s="3"/>
      <c r="D1889" s="3"/>
      <c r="E1889" s="3"/>
      <c r="F1889" s="3"/>
      <c r="G1889" s="3"/>
    </row>
    <row r="1890" spans="2:7">
      <c r="B1890" s="3"/>
      <c r="C1890" s="3"/>
      <c r="D1890" s="3"/>
      <c r="E1890" s="3"/>
      <c r="F1890" s="3"/>
      <c r="G1890" s="3"/>
    </row>
    <row r="1891" spans="2:7">
      <c r="B1891" s="3"/>
      <c r="C1891" s="3"/>
      <c r="D1891" s="3"/>
      <c r="E1891" s="3"/>
      <c r="F1891" s="3"/>
      <c r="G1891" s="3"/>
    </row>
    <row r="1892" spans="2:7">
      <c r="B1892" s="3"/>
      <c r="C1892" s="3"/>
      <c r="D1892" s="3"/>
      <c r="E1892" s="3"/>
      <c r="F1892" s="3"/>
      <c r="G1892" s="3"/>
    </row>
    <row r="1893" spans="2:7">
      <c r="B1893" s="3"/>
      <c r="C1893" s="3"/>
      <c r="D1893" s="3"/>
      <c r="E1893" s="3"/>
      <c r="F1893" s="3"/>
      <c r="G1893" s="3"/>
    </row>
    <row r="1894" spans="2:7">
      <c r="B1894" s="3"/>
      <c r="C1894" s="3"/>
      <c r="D1894" s="3"/>
      <c r="E1894" s="3"/>
      <c r="F1894" s="3"/>
      <c r="G1894" s="3"/>
    </row>
    <row r="1895" spans="2:7">
      <c r="B1895" s="3"/>
      <c r="C1895" s="3"/>
      <c r="D1895" s="3"/>
      <c r="E1895" s="3"/>
      <c r="F1895" s="3"/>
      <c r="G1895" s="3"/>
    </row>
    <row r="1896" spans="2:7">
      <c r="B1896" s="3"/>
      <c r="C1896" s="3"/>
      <c r="D1896" s="3"/>
      <c r="E1896" s="3"/>
      <c r="F1896" s="3"/>
      <c r="G1896" s="3"/>
    </row>
    <row r="1897" spans="2:7">
      <c r="B1897" s="3"/>
      <c r="C1897" s="3"/>
      <c r="D1897" s="3"/>
      <c r="E1897" s="3"/>
      <c r="F1897" s="3"/>
      <c r="G1897" s="3"/>
    </row>
    <row r="1898" spans="2:7">
      <c r="B1898" s="3"/>
      <c r="C1898" s="3"/>
      <c r="D1898" s="3"/>
      <c r="E1898" s="3"/>
      <c r="F1898" s="3"/>
      <c r="G1898" s="3"/>
    </row>
    <row r="1899" spans="2:7">
      <c r="B1899" s="3"/>
      <c r="C1899" s="3"/>
      <c r="D1899" s="3"/>
      <c r="E1899" s="3"/>
      <c r="F1899" s="3"/>
      <c r="G1899" s="3"/>
    </row>
    <row r="1900" spans="2:7">
      <c r="B1900" s="3"/>
      <c r="C1900" s="3"/>
      <c r="D1900" s="3"/>
      <c r="E1900" s="3"/>
      <c r="F1900" s="3"/>
      <c r="G1900" s="3"/>
    </row>
    <row r="1901" spans="2:7">
      <c r="B1901" s="3"/>
      <c r="C1901" s="3"/>
      <c r="D1901" s="3"/>
      <c r="E1901" s="3"/>
      <c r="F1901" s="3"/>
      <c r="G1901" s="3"/>
    </row>
    <row r="1902" spans="2:7">
      <c r="B1902" s="3"/>
      <c r="C1902" s="3"/>
      <c r="D1902" s="3"/>
      <c r="E1902" s="3"/>
      <c r="F1902" s="3"/>
      <c r="G1902" s="3"/>
    </row>
    <row r="1903" spans="2:7">
      <c r="B1903" s="3"/>
      <c r="C1903" s="3"/>
      <c r="D1903" s="3"/>
      <c r="E1903" s="3"/>
      <c r="F1903" s="3"/>
      <c r="G1903" s="3"/>
    </row>
    <row r="1904" spans="2:7">
      <c r="B1904" s="3"/>
      <c r="C1904" s="3"/>
      <c r="D1904" s="3"/>
      <c r="E1904" s="3"/>
      <c r="F1904" s="3"/>
      <c r="G1904" s="3"/>
    </row>
    <row r="1905" spans="2:7">
      <c r="B1905" s="3"/>
      <c r="C1905" s="3"/>
      <c r="D1905" s="3"/>
      <c r="E1905" s="3"/>
      <c r="F1905" s="3"/>
      <c r="G1905" s="3"/>
    </row>
    <row r="1906" spans="2:7">
      <c r="B1906" s="3"/>
      <c r="C1906" s="3"/>
      <c r="D1906" s="3"/>
      <c r="E1906" s="3"/>
      <c r="F1906" s="3"/>
      <c r="G1906" s="3"/>
    </row>
    <row r="1907" spans="2:7">
      <c r="B1907" s="3"/>
      <c r="C1907" s="3"/>
      <c r="D1907" s="3"/>
      <c r="E1907" s="3"/>
      <c r="F1907" s="3"/>
      <c r="G1907" s="3"/>
    </row>
    <row r="1908" spans="2:7">
      <c r="B1908" s="3"/>
      <c r="C1908" s="3"/>
      <c r="D1908" s="3"/>
      <c r="E1908" s="3"/>
      <c r="F1908" s="3"/>
      <c r="G1908" s="3"/>
    </row>
    <row r="1909" spans="2:7">
      <c r="B1909" s="3"/>
      <c r="C1909" s="3"/>
      <c r="D1909" s="3"/>
      <c r="E1909" s="3"/>
      <c r="F1909" s="3"/>
      <c r="G1909" s="3"/>
    </row>
    <row r="1910" spans="2:7">
      <c r="B1910" s="3"/>
      <c r="C1910" s="3"/>
      <c r="D1910" s="3"/>
      <c r="E1910" s="3"/>
      <c r="F1910" s="3"/>
      <c r="G1910" s="3"/>
    </row>
    <row r="1911" spans="2:7">
      <c r="B1911" s="3"/>
      <c r="C1911" s="3"/>
      <c r="D1911" s="3"/>
      <c r="E1911" s="3"/>
      <c r="F1911" s="3"/>
      <c r="G1911" s="3"/>
    </row>
    <row r="1912" spans="2:7">
      <c r="B1912" s="3"/>
      <c r="C1912" s="3"/>
      <c r="D1912" s="3"/>
      <c r="E1912" s="3"/>
      <c r="F1912" s="3"/>
      <c r="G1912" s="3"/>
    </row>
    <row r="1913" spans="2:7">
      <c r="B1913" s="3"/>
      <c r="C1913" s="3"/>
      <c r="D1913" s="3"/>
      <c r="E1913" s="3"/>
      <c r="F1913" s="3"/>
      <c r="G1913" s="3"/>
    </row>
    <row r="1914" spans="2:7">
      <c r="B1914" s="3"/>
      <c r="C1914" s="3"/>
      <c r="D1914" s="3"/>
      <c r="E1914" s="3"/>
      <c r="F1914" s="3"/>
      <c r="G1914" s="3"/>
    </row>
    <row r="1915" spans="2:7">
      <c r="B1915" s="3"/>
      <c r="C1915" s="3"/>
      <c r="D1915" s="3"/>
      <c r="E1915" s="3"/>
      <c r="F1915" s="3"/>
      <c r="G1915" s="3"/>
    </row>
    <row r="1916" spans="2:7">
      <c r="B1916" s="3"/>
      <c r="C1916" s="3"/>
      <c r="D1916" s="3"/>
      <c r="E1916" s="3"/>
      <c r="F1916" s="3"/>
      <c r="G1916" s="3"/>
    </row>
    <row r="1917" spans="2:7">
      <c r="B1917" s="3"/>
      <c r="C1917" s="3"/>
      <c r="D1917" s="3"/>
      <c r="E1917" s="3"/>
      <c r="F1917" s="3"/>
      <c r="G1917" s="3"/>
    </row>
    <row r="1918" spans="2:7">
      <c r="B1918" s="3"/>
      <c r="C1918" s="3"/>
      <c r="D1918" s="3"/>
      <c r="E1918" s="3"/>
      <c r="F1918" s="3"/>
      <c r="G1918" s="3"/>
    </row>
    <row r="1919" spans="2:7">
      <c r="B1919" s="3"/>
      <c r="C1919" s="3"/>
      <c r="D1919" s="3"/>
      <c r="E1919" s="3"/>
      <c r="F1919" s="3"/>
      <c r="G1919" s="3"/>
    </row>
    <row r="1920" spans="2:7">
      <c r="B1920" s="3"/>
      <c r="C1920" s="3"/>
      <c r="D1920" s="3"/>
      <c r="E1920" s="3"/>
      <c r="F1920" s="3"/>
      <c r="G1920" s="3"/>
    </row>
    <row r="1921" spans="2:7">
      <c r="B1921" s="3"/>
      <c r="C1921" s="3"/>
      <c r="D1921" s="3"/>
      <c r="E1921" s="3"/>
      <c r="F1921" s="3"/>
      <c r="G1921" s="3"/>
    </row>
    <row r="1922" spans="2:7">
      <c r="B1922" s="3"/>
      <c r="C1922" s="3"/>
      <c r="D1922" s="3"/>
      <c r="E1922" s="3"/>
      <c r="F1922" s="3"/>
      <c r="G1922" s="3"/>
    </row>
    <row r="1923" spans="2:7">
      <c r="B1923" s="3"/>
      <c r="C1923" s="3"/>
      <c r="D1923" s="3"/>
      <c r="E1923" s="3"/>
      <c r="F1923" s="3"/>
      <c r="G1923" s="3"/>
    </row>
    <row r="1924" spans="2:7">
      <c r="B1924" s="3"/>
      <c r="C1924" s="3"/>
      <c r="D1924" s="3"/>
      <c r="E1924" s="3"/>
      <c r="F1924" s="3"/>
      <c r="G1924" s="3"/>
    </row>
    <row r="1925" spans="2:7">
      <c r="B1925" s="3"/>
      <c r="C1925" s="3"/>
      <c r="D1925" s="3"/>
      <c r="E1925" s="3"/>
      <c r="F1925" s="3"/>
      <c r="G1925" s="3"/>
    </row>
    <row r="1926" spans="2:7">
      <c r="B1926" s="3"/>
      <c r="C1926" s="3"/>
      <c r="D1926" s="3"/>
      <c r="E1926" s="3"/>
      <c r="F1926" s="3"/>
      <c r="G1926" s="3"/>
    </row>
    <row r="1927" spans="2:7">
      <c r="B1927" s="3"/>
      <c r="C1927" s="3"/>
      <c r="D1927" s="3"/>
      <c r="E1927" s="3"/>
      <c r="F1927" s="3"/>
      <c r="G1927" s="3"/>
    </row>
    <row r="1928" spans="2:7">
      <c r="B1928" s="3"/>
      <c r="C1928" s="3"/>
      <c r="D1928" s="3"/>
      <c r="E1928" s="3"/>
      <c r="F1928" s="3"/>
      <c r="G1928" s="3"/>
    </row>
    <row r="1929" spans="2:7">
      <c r="B1929" s="3"/>
      <c r="C1929" s="3"/>
      <c r="D1929" s="3"/>
      <c r="E1929" s="3"/>
      <c r="F1929" s="3"/>
      <c r="G1929" s="3"/>
    </row>
    <row r="1930" spans="2:7">
      <c r="B1930" s="3"/>
      <c r="C1930" s="3"/>
      <c r="D1930" s="3"/>
      <c r="E1930" s="3"/>
      <c r="F1930" s="3"/>
      <c r="G1930" s="3"/>
    </row>
    <row r="1931" spans="2:7">
      <c r="B1931" s="3"/>
      <c r="C1931" s="3"/>
      <c r="D1931" s="3"/>
      <c r="E1931" s="3"/>
      <c r="F1931" s="3"/>
      <c r="G1931" s="3"/>
    </row>
    <row r="1932" spans="2:7">
      <c r="B1932" s="3"/>
      <c r="C1932" s="3"/>
      <c r="D1932" s="3"/>
      <c r="E1932" s="3"/>
      <c r="F1932" s="3"/>
      <c r="G1932" s="3"/>
    </row>
    <row r="1933" spans="2:7">
      <c r="B1933" s="3"/>
      <c r="C1933" s="3"/>
      <c r="D1933" s="3"/>
      <c r="E1933" s="3"/>
      <c r="F1933" s="3"/>
      <c r="G1933" s="3"/>
    </row>
    <row r="1934" spans="2:7">
      <c r="B1934" s="3"/>
      <c r="C1934" s="3"/>
      <c r="D1934" s="3"/>
      <c r="E1934" s="3"/>
      <c r="F1934" s="3"/>
      <c r="G1934" s="3"/>
    </row>
    <row r="1935" spans="2:7">
      <c r="B1935" s="3"/>
      <c r="C1935" s="3"/>
      <c r="D1935" s="3"/>
      <c r="E1935" s="3"/>
      <c r="F1935" s="3"/>
      <c r="G1935" s="3"/>
    </row>
    <row r="1936" spans="2:7">
      <c r="B1936" s="3"/>
      <c r="C1936" s="3"/>
      <c r="D1936" s="3"/>
      <c r="E1936" s="3"/>
      <c r="F1936" s="3"/>
      <c r="G1936" s="3"/>
    </row>
    <row r="1937" spans="2:7">
      <c r="B1937" s="3"/>
      <c r="C1937" s="3"/>
      <c r="D1937" s="3"/>
      <c r="E1937" s="3"/>
      <c r="F1937" s="3"/>
      <c r="G1937" s="3"/>
    </row>
    <row r="1938" spans="2:7">
      <c r="B1938" s="3"/>
      <c r="C1938" s="3"/>
      <c r="D1938" s="3"/>
      <c r="E1938" s="3"/>
      <c r="F1938" s="3"/>
      <c r="G1938" s="3"/>
    </row>
    <row r="1939" spans="2:7">
      <c r="B1939" s="3"/>
      <c r="C1939" s="3"/>
      <c r="D1939" s="3"/>
      <c r="E1939" s="3"/>
      <c r="F1939" s="3"/>
      <c r="G1939" s="3"/>
    </row>
    <row r="1940" spans="2:7">
      <c r="B1940" s="3"/>
      <c r="C1940" s="3"/>
      <c r="D1940" s="3"/>
      <c r="E1940" s="3"/>
      <c r="F1940" s="3"/>
      <c r="G1940" s="3"/>
    </row>
    <row r="1941" spans="2:7">
      <c r="B1941" s="3"/>
      <c r="C1941" s="3"/>
      <c r="D1941" s="3"/>
      <c r="E1941" s="3"/>
      <c r="F1941" s="3"/>
      <c r="G1941" s="3"/>
    </row>
    <row r="1942" spans="2:7">
      <c r="B1942" s="3"/>
      <c r="C1942" s="3"/>
      <c r="D1942" s="3"/>
      <c r="E1942" s="3"/>
      <c r="F1942" s="3"/>
      <c r="G1942" s="3"/>
    </row>
    <row r="1943" spans="2:7">
      <c r="B1943" s="3"/>
      <c r="C1943" s="3"/>
      <c r="D1943" s="3"/>
      <c r="E1943" s="3"/>
      <c r="F1943" s="3"/>
      <c r="G1943" s="3"/>
    </row>
    <row r="1944" spans="2:7">
      <c r="B1944" s="3"/>
      <c r="C1944" s="3"/>
      <c r="D1944" s="3"/>
      <c r="E1944" s="3"/>
      <c r="F1944" s="3"/>
      <c r="G1944" s="3"/>
    </row>
    <row r="1945" spans="2:7">
      <c r="B1945" s="3"/>
      <c r="C1945" s="3"/>
      <c r="D1945" s="3"/>
      <c r="E1945" s="3"/>
      <c r="F1945" s="3"/>
      <c r="G1945" s="3"/>
    </row>
    <row r="1946" spans="2:7">
      <c r="B1946" s="3"/>
      <c r="C1946" s="3"/>
      <c r="D1946" s="3"/>
      <c r="E1946" s="3"/>
      <c r="F1946" s="3"/>
      <c r="G1946" s="3"/>
    </row>
    <row r="1947" spans="2:7">
      <c r="B1947" s="3"/>
      <c r="C1947" s="3"/>
      <c r="D1947" s="3"/>
      <c r="E1947" s="3"/>
      <c r="F1947" s="3"/>
      <c r="G1947" s="3"/>
    </row>
    <row r="1948" spans="2:7">
      <c r="B1948" s="3"/>
      <c r="C1948" s="3"/>
      <c r="D1948" s="3"/>
      <c r="E1948" s="3"/>
      <c r="F1948" s="3"/>
      <c r="G1948" s="3"/>
    </row>
    <row r="1949" spans="2:7">
      <c r="B1949" s="3"/>
      <c r="C1949" s="3"/>
      <c r="D1949" s="3"/>
      <c r="E1949" s="3"/>
      <c r="F1949" s="3"/>
      <c r="G1949" s="3"/>
    </row>
    <row r="1950" spans="2:7">
      <c r="B1950" s="3"/>
      <c r="C1950" s="3"/>
      <c r="D1950" s="3"/>
      <c r="E1950" s="3"/>
      <c r="F1950" s="3"/>
      <c r="G1950" s="3"/>
    </row>
    <row r="1951" spans="2:7">
      <c r="B1951" s="3"/>
      <c r="C1951" s="3"/>
      <c r="D1951" s="3"/>
      <c r="E1951" s="3"/>
      <c r="F1951" s="3"/>
      <c r="G1951" s="3"/>
    </row>
    <row r="1952" spans="2:7">
      <c r="B1952" s="3"/>
      <c r="C1952" s="3"/>
      <c r="D1952" s="3"/>
      <c r="E1952" s="3"/>
      <c r="F1952" s="3"/>
      <c r="G1952" s="3"/>
    </row>
    <row r="1953" spans="2:7">
      <c r="B1953" s="3"/>
      <c r="C1953" s="3"/>
      <c r="D1953" s="3"/>
      <c r="E1953" s="3"/>
      <c r="F1953" s="3"/>
      <c r="G1953" s="3"/>
    </row>
    <row r="1954" spans="2:7">
      <c r="B1954" s="3"/>
      <c r="C1954" s="3"/>
      <c r="D1954" s="3"/>
      <c r="E1954" s="3"/>
      <c r="F1954" s="3"/>
      <c r="G1954" s="3"/>
    </row>
    <row r="1955" spans="2:7">
      <c r="B1955" s="3"/>
      <c r="C1955" s="3"/>
      <c r="D1955" s="3"/>
      <c r="E1955" s="3"/>
      <c r="F1955" s="3"/>
      <c r="G1955" s="3"/>
    </row>
    <row r="1956" spans="2:7">
      <c r="B1956" s="3"/>
      <c r="C1956" s="3"/>
      <c r="D1956" s="3"/>
      <c r="E1956" s="3"/>
      <c r="F1956" s="3"/>
      <c r="G1956" s="3"/>
    </row>
    <row r="1957" spans="2:7">
      <c r="B1957" s="3"/>
      <c r="C1957" s="3"/>
      <c r="D1957" s="3"/>
      <c r="E1957" s="3"/>
      <c r="F1957" s="3"/>
      <c r="G1957" s="3"/>
    </row>
    <row r="1958" spans="2:7">
      <c r="B1958" s="3"/>
      <c r="C1958" s="3"/>
      <c r="D1958" s="3"/>
      <c r="E1958" s="3"/>
      <c r="F1958" s="3"/>
      <c r="G1958" s="3"/>
    </row>
    <row r="1959" spans="2:7">
      <c r="B1959" s="3"/>
      <c r="C1959" s="3"/>
      <c r="D1959" s="3"/>
      <c r="E1959" s="3"/>
      <c r="F1959" s="3"/>
      <c r="G1959" s="3"/>
    </row>
    <row r="1960" spans="2:7">
      <c r="B1960" s="3"/>
      <c r="C1960" s="3"/>
      <c r="D1960" s="3"/>
      <c r="E1960" s="3"/>
      <c r="F1960" s="3"/>
      <c r="G1960" s="3"/>
    </row>
    <row r="1961" spans="2:7">
      <c r="B1961" s="3"/>
      <c r="C1961" s="3"/>
      <c r="D1961" s="3"/>
      <c r="E1961" s="3"/>
      <c r="F1961" s="3"/>
      <c r="G1961" s="3"/>
    </row>
    <row r="1962" spans="2:7">
      <c r="B1962" s="3"/>
      <c r="C1962" s="3"/>
      <c r="D1962" s="3"/>
      <c r="E1962" s="3"/>
      <c r="F1962" s="3"/>
      <c r="G1962" s="3"/>
    </row>
    <row r="1963" spans="2:7">
      <c r="B1963" s="3"/>
      <c r="C1963" s="3"/>
      <c r="D1963" s="3"/>
      <c r="E1963" s="3"/>
      <c r="F1963" s="3"/>
      <c r="G1963" s="3"/>
    </row>
    <row r="1964" spans="2:7">
      <c r="B1964" s="3"/>
      <c r="C1964" s="3"/>
      <c r="D1964" s="3"/>
      <c r="E1964" s="3"/>
      <c r="F1964" s="3"/>
      <c r="G1964" s="3"/>
    </row>
    <row r="1965" spans="2:7">
      <c r="B1965" s="3"/>
      <c r="C1965" s="3"/>
      <c r="D1965" s="3"/>
      <c r="E1965" s="3"/>
      <c r="F1965" s="3"/>
      <c r="G1965" s="3"/>
    </row>
    <row r="1966" spans="2:7">
      <c r="B1966" s="3"/>
      <c r="C1966" s="3"/>
      <c r="D1966" s="3"/>
      <c r="E1966" s="3"/>
      <c r="F1966" s="3"/>
      <c r="G1966" s="3"/>
    </row>
    <row r="1967" spans="2:7">
      <c r="B1967" s="3"/>
      <c r="C1967" s="3"/>
      <c r="D1967" s="3"/>
      <c r="E1967" s="3"/>
      <c r="F1967" s="3"/>
      <c r="G1967" s="3"/>
    </row>
    <row r="1968" spans="2:7">
      <c r="B1968" s="3"/>
      <c r="C1968" s="3"/>
      <c r="D1968" s="3"/>
      <c r="E1968" s="3"/>
      <c r="F1968" s="3"/>
      <c r="G1968" s="3"/>
    </row>
    <row r="1969" spans="2:7">
      <c r="B1969" s="3"/>
      <c r="C1969" s="3"/>
      <c r="D1969" s="3"/>
      <c r="E1969" s="3"/>
      <c r="F1969" s="3"/>
      <c r="G1969" s="3"/>
    </row>
    <row r="1970" spans="2:7">
      <c r="B1970" s="3"/>
      <c r="C1970" s="3"/>
      <c r="D1970" s="3"/>
      <c r="E1970" s="3"/>
      <c r="F1970" s="3"/>
      <c r="G1970" s="3"/>
    </row>
    <row r="1971" spans="2:7">
      <c r="B1971" s="3"/>
      <c r="C1971" s="3"/>
      <c r="D1971" s="3"/>
      <c r="E1971" s="3"/>
      <c r="F1971" s="3"/>
      <c r="G1971" s="3"/>
    </row>
    <row r="1972" spans="2:7">
      <c r="B1972" s="3"/>
      <c r="C1972" s="3"/>
      <c r="D1972" s="3"/>
      <c r="E1972" s="3"/>
      <c r="F1972" s="3"/>
      <c r="G1972" s="3"/>
    </row>
    <row r="1973" spans="2:7">
      <c r="B1973" s="3"/>
      <c r="C1973" s="3"/>
      <c r="D1973" s="3"/>
      <c r="E1973" s="3"/>
      <c r="F1973" s="3"/>
      <c r="G1973" s="3"/>
    </row>
    <row r="1974" spans="2:7">
      <c r="B1974" s="3"/>
      <c r="C1974" s="3"/>
      <c r="D1974" s="3"/>
      <c r="E1974" s="3"/>
      <c r="F1974" s="3"/>
      <c r="G1974" s="3"/>
    </row>
    <row r="1975" spans="2:7">
      <c r="B1975" s="3"/>
      <c r="C1975" s="3"/>
      <c r="D1975" s="3"/>
      <c r="E1975" s="3"/>
      <c r="F1975" s="3"/>
      <c r="G1975" s="3"/>
    </row>
    <row r="1976" spans="2:7">
      <c r="B1976" s="3"/>
      <c r="C1976" s="3"/>
      <c r="D1976" s="3"/>
      <c r="E1976" s="3"/>
      <c r="F1976" s="3"/>
      <c r="G1976" s="3"/>
    </row>
    <row r="1977" spans="2:7">
      <c r="B1977" s="3"/>
      <c r="C1977" s="3"/>
      <c r="D1977" s="3"/>
      <c r="E1977" s="3"/>
      <c r="F1977" s="3"/>
      <c r="G1977" s="3"/>
    </row>
    <row r="1978" spans="2:7">
      <c r="B1978" s="3"/>
      <c r="C1978" s="3"/>
      <c r="D1978" s="3"/>
      <c r="E1978" s="3"/>
      <c r="F1978" s="3"/>
      <c r="G1978" s="3"/>
    </row>
    <row r="1979" spans="2:7">
      <c r="B1979" s="3"/>
      <c r="C1979" s="3"/>
      <c r="D1979" s="3"/>
      <c r="E1979" s="3"/>
      <c r="F1979" s="3"/>
      <c r="G1979" s="3"/>
    </row>
    <row r="1980" spans="2:7">
      <c r="B1980" s="3"/>
      <c r="C1980" s="3"/>
      <c r="D1980" s="3"/>
      <c r="E1980" s="3"/>
      <c r="F1980" s="3"/>
      <c r="G1980" s="3"/>
    </row>
    <row r="1981" spans="2:7">
      <c r="B1981" s="3"/>
      <c r="C1981" s="3"/>
      <c r="D1981" s="3"/>
      <c r="E1981" s="3"/>
      <c r="F1981" s="3"/>
      <c r="G1981" s="3"/>
    </row>
    <row r="1982" spans="2:7">
      <c r="B1982" s="3"/>
      <c r="C1982" s="3"/>
      <c r="D1982" s="3"/>
      <c r="E1982" s="3"/>
      <c r="F1982" s="3"/>
      <c r="G1982" s="3"/>
    </row>
    <row r="1983" spans="2:7">
      <c r="B1983" s="3"/>
      <c r="C1983" s="3"/>
      <c r="D1983" s="3"/>
      <c r="E1983" s="3"/>
      <c r="F1983" s="3"/>
      <c r="G1983" s="3"/>
    </row>
    <row r="1984" spans="2:7">
      <c r="B1984" s="3"/>
      <c r="C1984" s="3"/>
      <c r="D1984" s="3"/>
      <c r="E1984" s="3"/>
      <c r="F1984" s="3"/>
      <c r="G1984" s="3"/>
    </row>
    <row r="1985" spans="2:7">
      <c r="B1985" s="3"/>
      <c r="C1985" s="3"/>
      <c r="D1985" s="3"/>
      <c r="E1985" s="3"/>
      <c r="F1985" s="3"/>
      <c r="G1985" s="3"/>
    </row>
    <row r="1986" spans="2:7">
      <c r="B1986" s="3"/>
      <c r="C1986" s="3"/>
      <c r="D1986" s="3"/>
      <c r="E1986" s="3"/>
      <c r="F1986" s="3"/>
      <c r="G1986" s="3"/>
    </row>
    <row r="1987" spans="2:7">
      <c r="B1987" s="3"/>
      <c r="C1987" s="3"/>
      <c r="D1987" s="3"/>
      <c r="E1987" s="3"/>
      <c r="F1987" s="3"/>
      <c r="G1987" s="3"/>
    </row>
    <row r="1988" spans="2:7">
      <c r="B1988" s="3"/>
      <c r="C1988" s="3"/>
      <c r="D1988" s="3"/>
      <c r="E1988" s="3"/>
      <c r="F1988" s="3"/>
      <c r="G1988" s="3"/>
    </row>
    <row r="1989" spans="2:7">
      <c r="B1989" s="3"/>
      <c r="C1989" s="3"/>
      <c r="D1989" s="3"/>
      <c r="E1989" s="3"/>
      <c r="F1989" s="3"/>
      <c r="G1989" s="3"/>
    </row>
    <row r="1990" spans="2:7">
      <c r="B1990" s="3"/>
      <c r="C1990" s="3"/>
      <c r="D1990" s="3"/>
      <c r="E1990" s="3"/>
      <c r="F1990" s="3"/>
      <c r="G1990" s="3"/>
    </row>
    <row r="1991" spans="2:7">
      <c r="B1991" s="3"/>
      <c r="C1991" s="3"/>
      <c r="D1991" s="3"/>
      <c r="E1991" s="3"/>
      <c r="F1991" s="3"/>
      <c r="G1991" s="3"/>
    </row>
    <row r="1992" spans="2:7">
      <c r="B1992" s="3"/>
      <c r="C1992" s="3"/>
      <c r="D1992" s="3"/>
      <c r="E1992" s="3"/>
      <c r="F1992" s="3"/>
      <c r="G1992" s="3"/>
    </row>
    <row r="1993" spans="2:7">
      <c r="B1993" s="3"/>
      <c r="C1993" s="3"/>
      <c r="D1993" s="3"/>
      <c r="E1993" s="3"/>
      <c r="F1993" s="3"/>
      <c r="G1993" s="3"/>
    </row>
    <row r="1994" spans="2:7">
      <c r="B1994" s="3"/>
      <c r="C1994" s="3"/>
      <c r="D1994" s="3"/>
      <c r="E1994" s="3"/>
      <c r="F1994" s="3"/>
      <c r="G1994" s="3"/>
    </row>
    <row r="1995" spans="2:7">
      <c r="B1995" s="3"/>
      <c r="C1995" s="3"/>
      <c r="D1995" s="3"/>
      <c r="E1995" s="3"/>
      <c r="F1995" s="3"/>
      <c r="G1995" s="3"/>
    </row>
    <row r="1996" spans="2:7">
      <c r="B1996" s="3"/>
      <c r="C1996" s="3"/>
      <c r="D1996" s="3"/>
      <c r="E1996" s="3"/>
      <c r="F1996" s="3"/>
      <c r="G1996"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outlinePr summaryBelow="0" summaryRight="0"/>
  </sheetPr>
  <dimension ref="A1:E1057"/>
  <sheetViews>
    <sheetView workbookViewId="0">
      <pane ySplit="1" topLeftCell="A2" activePane="bottomLeft" state="frozen"/>
      <selection pane="bottomLeft" activeCell="B3" sqref="B3"/>
    </sheetView>
  </sheetViews>
  <sheetFormatPr defaultColWidth="12.6640625" defaultRowHeight="15" customHeight="1"/>
  <cols>
    <col min="1" max="1" width="22.75" customWidth="1"/>
    <col min="2" max="2" width="16.1640625" customWidth="1"/>
  </cols>
  <sheetData>
    <row r="1" spans="1:5" ht="14">
      <c r="A1" s="4"/>
      <c r="B1" s="5" t="s">
        <v>4</v>
      </c>
      <c r="C1" s="6"/>
      <c r="D1" s="6"/>
      <c r="E1" s="6"/>
    </row>
    <row r="2" spans="1:5" ht="14" hidden="1">
      <c r="A2" s="6" t="s">
        <v>5</v>
      </c>
      <c r="B2" s="7" t="s">
        <v>6</v>
      </c>
      <c r="C2" s="6"/>
      <c r="D2" s="6"/>
      <c r="E2" s="6"/>
    </row>
    <row r="3" spans="1:5" ht="14" hidden="1">
      <c r="A3" s="6" t="s">
        <v>7</v>
      </c>
      <c r="B3" s="7" t="s">
        <v>8</v>
      </c>
      <c r="C3" s="6"/>
      <c r="D3" s="6"/>
      <c r="E3" s="6"/>
    </row>
    <row r="4" spans="1:5" ht="14" hidden="1">
      <c r="A4" s="8" t="s">
        <v>9</v>
      </c>
      <c r="B4" s="7" t="s">
        <v>10</v>
      </c>
      <c r="C4" s="6"/>
      <c r="D4" s="6"/>
      <c r="E4" s="6"/>
    </row>
    <row r="5" spans="1:5" ht="14" hidden="1">
      <c r="A5" s="6" t="s">
        <v>11</v>
      </c>
      <c r="B5" s="7" t="s">
        <v>12</v>
      </c>
      <c r="C5" s="6"/>
      <c r="D5" s="6"/>
      <c r="E5" s="6"/>
    </row>
    <row r="6" spans="1:5" ht="14" hidden="1">
      <c r="A6" s="6" t="s">
        <v>13</v>
      </c>
      <c r="B6" s="7" t="s">
        <v>14</v>
      </c>
      <c r="C6" s="6"/>
      <c r="D6" s="6"/>
      <c r="E6" s="6"/>
    </row>
    <row r="7" spans="1:5" ht="14" hidden="1">
      <c r="A7" s="6" t="s">
        <v>15</v>
      </c>
      <c r="B7" s="7" t="s">
        <v>16</v>
      </c>
      <c r="C7" s="6"/>
      <c r="D7" s="6"/>
      <c r="E7" s="6"/>
    </row>
    <row r="8" spans="1:5" ht="14" hidden="1">
      <c r="A8" s="6" t="s">
        <v>17</v>
      </c>
      <c r="B8" s="7" t="s">
        <v>18</v>
      </c>
      <c r="C8" s="6"/>
      <c r="D8" s="6"/>
      <c r="E8" s="6"/>
    </row>
    <row r="9" spans="1:5" ht="14" hidden="1">
      <c r="A9" s="6" t="s">
        <v>19</v>
      </c>
      <c r="B9" s="7" t="s">
        <v>20</v>
      </c>
      <c r="C9" s="6"/>
      <c r="D9" s="6"/>
      <c r="E9" s="6"/>
    </row>
    <row r="10" spans="1:5" ht="14" hidden="1">
      <c r="A10" s="6" t="s">
        <v>21</v>
      </c>
      <c r="B10" s="7" t="s">
        <v>22</v>
      </c>
      <c r="C10" s="6"/>
      <c r="D10" s="6"/>
      <c r="E10" s="6"/>
    </row>
    <row r="11" spans="1:5" ht="14" hidden="1">
      <c r="A11" s="6" t="s">
        <v>23</v>
      </c>
      <c r="B11" s="7" t="s">
        <v>24</v>
      </c>
      <c r="C11" s="6"/>
      <c r="D11" s="6"/>
      <c r="E11" s="6"/>
    </row>
    <row r="12" spans="1:5" ht="14" hidden="1">
      <c r="A12" s="6" t="s">
        <v>25</v>
      </c>
      <c r="B12" s="7" t="s">
        <v>26</v>
      </c>
      <c r="C12" s="6"/>
      <c r="D12" s="6"/>
      <c r="E12" s="6"/>
    </row>
    <row r="13" spans="1:5" ht="14" hidden="1">
      <c r="A13" s="6" t="s">
        <v>27</v>
      </c>
      <c r="B13" s="7" t="s">
        <v>22</v>
      </c>
      <c r="C13" s="6"/>
      <c r="D13" s="6"/>
      <c r="E13" s="6"/>
    </row>
    <row r="14" spans="1:5" ht="14">
      <c r="A14" s="6" t="s">
        <v>28</v>
      </c>
      <c r="B14" s="7" t="s">
        <v>29</v>
      </c>
      <c r="C14" s="6"/>
      <c r="D14" s="6"/>
      <c r="E14" s="6"/>
    </row>
    <row r="15" spans="1:5" ht="14" hidden="1">
      <c r="A15" s="6" t="s">
        <v>30</v>
      </c>
      <c r="B15" s="7" t="s">
        <v>31</v>
      </c>
      <c r="C15" s="6"/>
      <c r="D15" s="6"/>
      <c r="E15" s="6"/>
    </row>
    <row r="16" spans="1:5" ht="14" hidden="1">
      <c r="A16" s="8" t="s">
        <v>32</v>
      </c>
      <c r="B16" s="9" t="s">
        <v>33</v>
      </c>
      <c r="C16" s="6"/>
      <c r="D16" s="6"/>
      <c r="E16" s="6"/>
    </row>
    <row r="17" spans="1:5" ht="14" hidden="1">
      <c r="A17" s="6" t="s">
        <v>34</v>
      </c>
      <c r="B17" s="7" t="s">
        <v>35</v>
      </c>
      <c r="C17" s="6"/>
      <c r="D17" s="6"/>
      <c r="E17" s="6"/>
    </row>
    <row r="18" spans="1:5" ht="14" hidden="1">
      <c r="A18" s="6" t="s">
        <v>36</v>
      </c>
      <c r="B18" s="7" t="s">
        <v>37</v>
      </c>
      <c r="C18" s="6"/>
      <c r="D18" s="6"/>
      <c r="E18" s="6"/>
    </row>
    <row r="19" spans="1:5" ht="14" hidden="1">
      <c r="A19" s="6" t="s">
        <v>38</v>
      </c>
      <c r="B19" s="7" t="s">
        <v>39</v>
      </c>
      <c r="C19" s="6"/>
      <c r="D19" s="6"/>
      <c r="E19" s="6"/>
    </row>
    <row r="20" spans="1:5" ht="14" hidden="1">
      <c r="A20" s="6" t="s">
        <v>40</v>
      </c>
      <c r="B20" s="7" t="s">
        <v>41</v>
      </c>
      <c r="C20" s="6"/>
      <c r="D20" s="6"/>
      <c r="E20" s="6"/>
    </row>
    <row r="21" spans="1:5" ht="14" hidden="1">
      <c r="A21" s="6" t="s">
        <v>42</v>
      </c>
      <c r="B21" s="7" t="s">
        <v>43</v>
      </c>
      <c r="C21" s="6"/>
      <c r="D21" s="6"/>
      <c r="E21" s="6"/>
    </row>
    <row r="22" spans="1:5" ht="14" hidden="1">
      <c r="A22" s="6" t="s">
        <v>44</v>
      </c>
      <c r="B22" s="7" t="s">
        <v>45</v>
      </c>
      <c r="C22" s="6"/>
      <c r="D22" s="6"/>
      <c r="E22" s="6"/>
    </row>
    <row r="23" spans="1:5" ht="14" hidden="1">
      <c r="A23" s="6" t="s">
        <v>46</v>
      </c>
      <c r="B23" s="7" t="s">
        <v>47</v>
      </c>
      <c r="C23" s="6"/>
      <c r="D23" s="6"/>
      <c r="E23" s="6"/>
    </row>
    <row r="24" spans="1:5" ht="14" hidden="1">
      <c r="A24" s="6" t="s">
        <v>48</v>
      </c>
      <c r="B24" s="7" t="s">
        <v>49</v>
      </c>
      <c r="C24" s="6"/>
      <c r="D24" s="6"/>
      <c r="E24" s="6"/>
    </row>
    <row r="25" spans="1:5" ht="14" hidden="1">
      <c r="A25" s="6" t="s">
        <v>50</v>
      </c>
      <c r="B25" s="7" t="s">
        <v>51</v>
      </c>
      <c r="C25" s="6"/>
      <c r="D25" s="6"/>
      <c r="E25" s="6"/>
    </row>
    <row r="26" spans="1:5" ht="14" hidden="1">
      <c r="A26" s="6" t="s">
        <v>52</v>
      </c>
      <c r="B26" s="7" t="s">
        <v>53</v>
      </c>
      <c r="C26" s="6"/>
      <c r="D26" s="6"/>
      <c r="E26" s="6"/>
    </row>
    <row r="27" spans="1:5" ht="14" hidden="1">
      <c r="A27" s="6" t="s">
        <v>54</v>
      </c>
      <c r="B27" s="7" t="s">
        <v>55</v>
      </c>
      <c r="C27" s="6"/>
      <c r="D27" s="6"/>
      <c r="E27" s="6"/>
    </row>
    <row r="28" spans="1:5" ht="14" hidden="1">
      <c r="A28" s="6" t="s">
        <v>56</v>
      </c>
      <c r="B28" s="7" t="s">
        <v>57</v>
      </c>
      <c r="C28" s="6"/>
      <c r="D28" s="6"/>
      <c r="E28" s="6"/>
    </row>
    <row r="29" spans="1:5" ht="14" hidden="1">
      <c r="A29" s="6" t="s">
        <v>58</v>
      </c>
      <c r="B29" s="7" t="s">
        <v>58</v>
      </c>
      <c r="C29" s="6"/>
      <c r="D29" s="6"/>
      <c r="E29" s="6"/>
    </row>
    <row r="30" spans="1:5" ht="14" hidden="1">
      <c r="A30" s="6" t="s">
        <v>59</v>
      </c>
      <c r="B30" s="7" t="s">
        <v>60</v>
      </c>
      <c r="C30" s="6"/>
      <c r="D30" s="6"/>
      <c r="E30" s="6"/>
    </row>
    <row r="31" spans="1:5" ht="14" hidden="1">
      <c r="A31" s="6" t="s">
        <v>61</v>
      </c>
      <c r="B31" s="9" t="s">
        <v>62</v>
      </c>
      <c r="C31" s="6"/>
      <c r="D31" s="6"/>
      <c r="E31" s="6"/>
    </row>
    <row r="32" spans="1:5" ht="14" hidden="1">
      <c r="A32" s="6" t="s">
        <v>63</v>
      </c>
      <c r="B32" s="7" t="s">
        <v>64</v>
      </c>
      <c r="C32" s="6"/>
      <c r="D32" s="6"/>
      <c r="E32" s="6"/>
    </row>
    <row r="33" spans="1:5" ht="14" hidden="1">
      <c r="A33" s="6" t="s">
        <v>65</v>
      </c>
      <c r="B33" s="7" t="s">
        <v>66</v>
      </c>
      <c r="C33" s="6"/>
      <c r="D33" s="6"/>
      <c r="E33" s="6"/>
    </row>
    <row r="34" spans="1:5" ht="14" hidden="1">
      <c r="A34" s="6" t="s">
        <v>67</v>
      </c>
      <c r="B34" s="7" t="s">
        <v>68</v>
      </c>
      <c r="C34" s="6"/>
      <c r="D34" s="6"/>
      <c r="E34" s="6"/>
    </row>
    <row r="35" spans="1:5" ht="14" hidden="1">
      <c r="A35" s="6" t="s">
        <v>69</v>
      </c>
      <c r="B35" s="7" t="s">
        <v>69</v>
      </c>
      <c r="C35" s="6"/>
      <c r="D35" s="6"/>
      <c r="E35" s="6"/>
    </row>
    <row r="36" spans="1:5" ht="14" hidden="1">
      <c r="A36" s="6" t="s">
        <v>70</v>
      </c>
      <c r="B36" s="7" t="s">
        <v>70</v>
      </c>
      <c r="C36" s="6"/>
      <c r="D36" s="6"/>
      <c r="E36" s="6"/>
    </row>
    <row r="37" spans="1:5" ht="14" hidden="1">
      <c r="A37" s="6" t="s">
        <v>71</v>
      </c>
      <c r="B37" s="7" t="s">
        <v>71</v>
      </c>
      <c r="C37" s="6"/>
      <c r="D37" s="6"/>
      <c r="E37" s="6"/>
    </row>
    <row r="38" spans="1:5" ht="14" hidden="1">
      <c r="A38" s="6" t="s">
        <v>72</v>
      </c>
      <c r="B38" s="7" t="s">
        <v>73</v>
      </c>
      <c r="C38" s="6"/>
      <c r="D38" s="6"/>
      <c r="E38" s="6"/>
    </row>
    <row r="39" spans="1:5" ht="14" hidden="1">
      <c r="A39" s="6" t="s">
        <v>74</v>
      </c>
      <c r="B39" s="7" t="s">
        <v>75</v>
      </c>
      <c r="C39" s="6"/>
      <c r="D39" s="6"/>
      <c r="E39" s="6"/>
    </row>
    <row r="40" spans="1:5" ht="14" hidden="1">
      <c r="A40" s="6" t="s">
        <v>76</v>
      </c>
      <c r="B40" s="7" t="s">
        <v>77</v>
      </c>
      <c r="C40" s="6"/>
      <c r="D40" s="6"/>
      <c r="E40" s="6"/>
    </row>
    <row r="41" spans="1:5" ht="14" hidden="1">
      <c r="A41" s="6" t="s">
        <v>78</v>
      </c>
      <c r="B41" s="7" t="s">
        <v>78</v>
      </c>
      <c r="C41" s="6"/>
      <c r="D41" s="6"/>
      <c r="E41" s="6"/>
    </row>
    <row r="42" spans="1:5" ht="14" hidden="1">
      <c r="A42" s="6" t="s">
        <v>79</v>
      </c>
      <c r="B42" s="7" t="s">
        <v>80</v>
      </c>
      <c r="C42" s="6"/>
      <c r="D42" s="6"/>
      <c r="E42" s="6"/>
    </row>
    <row r="43" spans="1:5" ht="14" hidden="1">
      <c r="A43" s="6" t="s">
        <v>81</v>
      </c>
      <c r="B43" s="7" t="s">
        <v>82</v>
      </c>
      <c r="C43" s="6"/>
      <c r="D43" s="6"/>
      <c r="E43" s="6"/>
    </row>
    <row r="44" spans="1:5" ht="14" hidden="1">
      <c r="A44" s="6" t="s">
        <v>83</v>
      </c>
      <c r="B44" s="7" t="s">
        <v>84</v>
      </c>
      <c r="C44" s="6"/>
      <c r="D44" s="6"/>
      <c r="E44" s="6"/>
    </row>
    <row r="45" spans="1:5" ht="14" hidden="1">
      <c r="A45" s="6" t="s">
        <v>85</v>
      </c>
      <c r="B45" s="7" t="s">
        <v>86</v>
      </c>
      <c r="C45" s="6"/>
      <c r="D45" s="6"/>
      <c r="E45" s="6"/>
    </row>
    <row r="46" spans="1:5" ht="14" hidden="1">
      <c r="A46" s="6" t="s">
        <v>87</v>
      </c>
      <c r="B46" s="7" t="s">
        <v>88</v>
      </c>
      <c r="C46" s="6"/>
      <c r="D46" s="6"/>
      <c r="E46" s="6"/>
    </row>
    <row r="47" spans="1:5" ht="14" hidden="1">
      <c r="A47" s="6" t="s">
        <v>89</v>
      </c>
      <c r="B47" s="7" t="s">
        <v>90</v>
      </c>
      <c r="C47" s="6"/>
      <c r="D47" s="6"/>
      <c r="E47" s="6"/>
    </row>
    <row r="48" spans="1:5" ht="14" hidden="1">
      <c r="A48" s="6" t="s">
        <v>91</v>
      </c>
      <c r="B48" s="7" t="s">
        <v>91</v>
      </c>
      <c r="C48" s="6"/>
      <c r="D48" s="6"/>
      <c r="E48" s="6"/>
    </row>
    <row r="49" spans="1:5" ht="14" hidden="1">
      <c r="A49" s="6" t="s">
        <v>92</v>
      </c>
      <c r="B49" s="7" t="s">
        <v>93</v>
      </c>
      <c r="C49" s="6"/>
      <c r="D49" s="6"/>
      <c r="E49" s="6"/>
    </row>
    <row r="50" spans="1:5" ht="14" hidden="1">
      <c r="A50" s="6" t="s">
        <v>94</v>
      </c>
      <c r="B50" s="7" t="s">
        <v>95</v>
      </c>
      <c r="C50" s="6"/>
      <c r="D50" s="6"/>
      <c r="E50" s="6"/>
    </row>
    <row r="51" spans="1:5" ht="14" hidden="1">
      <c r="A51" s="6" t="s">
        <v>96</v>
      </c>
      <c r="B51" s="7" t="s">
        <v>97</v>
      </c>
      <c r="C51" s="6"/>
      <c r="D51" s="6"/>
      <c r="E51" s="6"/>
    </row>
    <row r="52" spans="1:5" ht="14" hidden="1">
      <c r="A52" s="6" t="s">
        <v>98</v>
      </c>
      <c r="B52" s="7" t="s">
        <v>99</v>
      </c>
      <c r="C52" s="6"/>
      <c r="D52" s="6"/>
      <c r="E52" s="6"/>
    </row>
    <row r="53" spans="1:5" ht="14" hidden="1">
      <c r="A53" s="6" t="s">
        <v>100</v>
      </c>
      <c r="B53" s="7" t="s">
        <v>101</v>
      </c>
      <c r="C53" s="6"/>
      <c r="D53" s="6"/>
      <c r="E53" s="6"/>
    </row>
    <row r="54" spans="1:5" ht="14" hidden="1">
      <c r="A54" s="6" t="s">
        <v>102</v>
      </c>
      <c r="B54" s="7" t="s">
        <v>103</v>
      </c>
      <c r="C54" s="6"/>
      <c r="D54" s="6"/>
      <c r="E54" s="6"/>
    </row>
    <row r="55" spans="1:5" ht="14" hidden="1">
      <c r="A55" s="6" t="s">
        <v>104</v>
      </c>
      <c r="B55" s="7" t="s">
        <v>105</v>
      </c>
      <c r="C55" s="6"/>
      <c r="D55" s="6"/>
      <c r="E55" s="6"/>
    </row>
    <row r="56" spans="1:5" ht="14" hidden="1">
      <c r="A56" s="6" t="s">
        <v>106</v>
      </c>
      <c r="B56" s="7" t="s">
        <v>106</v>
      </c>
      <c r="C56" s="6"/>
      <c r="D56" s="6"/>
      <c r="E56" s="6"/>
    </row>
    <row r="57" spans="1:5" ht="14" hidden="1">
      <c r="A57" s="6" t="s">
        <v>107</v>
      </c>
      <c r="B57" s="7" t="s">
        <v>26</v>
      </c>
      <c r="C57" s="6"/>
      <c r="D57" s="6"/>
      <c r="E57" s="6"/>
    </row>
    <row r="58" spans="1:5" ht="14" hidden="1">
      <c r="A58" s="6" t="s">
        <v>108</v>
      </c>
      <c r="B58" s="7" t="s">
        <v>108</v>
      </c>
      <c r="C58" s="6"/>
      <c r="D58" s="6"/>
      <c r="E58" s="6"/>
    </row>
    <row r="59" spans="1:5" ht="14" hidden="1">
      <c r="A59" s="6" t="s">
        <v>108</v>
      </c>
      <c r="B59" s="9" t="s">
        <v>109</v>
      </c>
      <c r="C59" s="6"/>
      <c r="D59" s="6"/>
      <c r="E59" s="6"/>
    </row>
    <row r="60" spans="1:5" ht="14" hidden="1">
      <c r="A60" s="6" t="s">
        <v>110</v>
      </c>
      <c r="B60" s="7" t="s">
        <v>111</v>
      </c>
      <c r="C60" s="6"/>
      <c r="D60" s="6"/>
      <c r="E60" s="6"/>
    </row>
    <row r="61" spans="1:5" ht="14" hidden="1">
      <c r="A61" s="6" t="s">
        <v>112</v>
      </c>
      <c r="B61" s="7" t="s">
        <v>113</v>
      </c>
      <c r="C61" s="6"/>
      <c r="D61" s="6"/>
      <c r="E61" s="6"/>
    </row>
    <row r="62" spans="1:5" ht="14" hidden="1">
      <c r="A62" s="6" t="s">
        <v>114</v>
      </c>
      <c r="B62" s="7" t="s">
        <v>115</v>
      </c>
      <c r="C62" s="6"/>
      <c r="D62" s="6"/>
      <c r="E62" s="6"/>
    </row>
    <row r="63" spans="1:5" ht="14" hidden="1">
      <c r="A63" s="6" t="s">
        <v>116</v>
      </c>
      <c r="B63" s="7" t="s">
        <v>117</v>
      </c>
      <c r="C63" s="6"/>
      <c r="D63" s="6"/>
      <c r="E63" s="6"/>
    </row>
    <row r="64" spans="1:5" ht="14" hidden="1">
      <c r="A64" s="6" t="s">
        <v>118</v>
      </c>
      <c r="B64" s="7" t="s">
        <v>119</v>
      </c>
      <c r="C64" s="6"/>
      <c r="D64" s="6"/>
      <c r="E64" s="6"/>
    </row>
    <row r="65" spans="1:5" ht="14" hidden="1">
      <c r="A65" s="6" t="s">
        <v>120</v>
      </c>
      <c r="B65" s="7" t="s">
        <v>121</v>
      </c>
      <c r="C65" s="6"/>
      <c r="D65" s="6"/>
      <c r="E65" s="6"/>
    </row>
    <row r="66" spans="1:5" ht="14" hidden="1">
      <c r="A66" s="6" t="s">
        <v>122</v>
      </c>
      <c r="B66" s="7" t="s">
        <v>123</v>
      </c>
      <c r="C66" s="6"/>
      <c r="D66" s="6"/>
      <c r="E66" s="6"/>
    </row>
    <row r="67" spans="1:5" ht="14" hidden="1">
      <c r="A67" s="6" t="s">
        <v>124</v>
      </c>
      <c r="B67" s="7" t="s">
        <v>97</v>
      </c>
      <c r="C67" s="6"/>
      <c r="D67" s="6"/>
      <c r="E67" s="6"/>
    </row>
    <row r="68" spans="1:5" ht="14" hidden="1">
      <c r="A68" s="6" t="s">
        <v>125</v>
      </c>
      <c r="B68" s="7" t="s">
        <v>97</v>
      </c>
      <c r="C68" s="6"/>
      <c r="D68" s="6"/>
      <c r="E68" s="6"/>
    </row>
    <row r="69" spans="1:5" ht="14" hidden="1">
      <c r="A69" s="6" t="s">
        <v>126</v>
      </c>
      <c r="B69" s="7" t="s">
        <v>127</v>
      </c>
      <c r="C69" s="6"/>
      <c r="D69" s="6"/>
      <c r="E69" s="6"/>
    </row>
    <row r="70" spans="1:5" ht="14" hidden="1">
      <c r="A70" s="6" t="s">
        <v>128</v>
      </c>
      <c r="B70" s="7" t="s">
        <v>127</v>
      </c>
      <c r="C70" s="6"/>
      <c r="D70" s="6"/>
      <c r="E70" s="6"/>
    </row>
    <row r="71" spans="1:5" ht="14" hidden="1">
      <c r="A71" s="6" t="s">
        <v>129</v>
      </c>
      <c r="B71" s="7" t="s">
        <v>127</v>
      </c>
      <c r="C71" s="6"/>
      <c r="D71" s="6"/>
      <c r="E71" s="6"/>
    </row>
    <row r="72" spans="1:5" ht="14" hidden="1">
      <c r="A72" s="6" t="s">
        <v>130</v>
      </c>
      <c r="B72" s="7" t="s">
        <v>131</v>
      </c>
      <c r="C72" s="6"/>
      <c r="D72" s="6"/>
      <c r="E72" s="6"/>
    </row>
    <row r="73" spans="1:5" ht="14" hidden="1">
      <c r="A73" s="6" t="s">
        <v>132</v>
      </c>
      <c r="B73" s="7" t="s">
        <v>133</v>
      </c>
      <c r="C73" s="6"/>
      <c r="D73" s="6"/>
      <c r="E73" s="6"/>
    </row>
    <row r="74" spans="1:5" ht="14" hidden="1">
      <c r="A74" s="6" t="s">
        <v>134</v>
      </c>
      <c r="B74" s="7" t="s">
        <v>97</v>
      </c>
      <c r="C74" s="6"/>
      <c r="D74" s="6"/>
      <c r="E74" s="6"/>
    </row>
    <row r="75" spans="1:5" ht="14" hidden="1">
      <c r="A75" s="6" t="s">
        <v>135</v>
      </c>
      <c r="B75" s="7" t="s">
        <v>97</v>
      </c>
      <c r="C75" s="6"/>
      <c r="D75" s="6"/>
      <c r="E75" s="6"/>
    </row>
    <row r="76" spans="1:5" ht="14" hidden="1">
      <c r="A76" s="6" t="s">
        <v>136</v>
      </c>
      <c r="B76" s="7" t="s">
        <v>97</v>
      </c>
      <c r="C76" s="6"/>
      <c r="D76" s="6"/>
      <c r="E76" s="6"/>
    </row>
    <row r="77" spans="1:5" ht="14" hidden="1">
      <c r="A77" s="6" t="s">
        <v>137</v>
      </c>
      <c r="B77" s="7" t="s">
        <v>138</v>
      </c>
      <c r="C77" s="6"/>
      <c r="D77" s="6"/>
      <c r="E77" s="6"/>
    </row>
    <row r="78" spans="1:5" ht="14" hidden="1">
      <c r="A78" s="6" t="s">
        <v>139</v>
      </c>
      <c r="B78" s="7" t="s">
        <v>140</v>
      </c>
      <c r="C78" s="6"/>
      <c r="D78" s="6"/>
      <c r="E78" s="6"/>
    </row>
    <row r="79" spans="1:5" ht="14" hidden="1">
      <c r="A79" s="6" t="s">
        <v>141</v>
      </c>
      <c r="B79" s="7" t="s">
        <v>138</v>
      </c>
      <c r="C79" s="6"/>
      <c r="D79" s="6"/>
      <c r="E79" s="6"/>
    </row>
    <row r="80" spans="1:5" ht="14" hidden="1">
      <c r="A80" s="6" t="s">
        <v>142</v>
      </c>
      <c r="B80" s="7" t="s">
        <v>138</v>
      </c>
      <c r="C80" s="6"/>
      <c r="D80" s="6"/>
      <c r="E80" s="6"/>
    </row>
    <row r="81" spans="1:5" ht="14" hidden="1">
      <c r="A81" s="6" t="s">
        <v>143</v>
      </c>
      <c r="B81" s="7" t="s">
        <v>144</v>
      </c>
      <c r="C81" s="6"/>
      <c r="D81" s="6"/>
      <c r="E81" s="6"/>
    </row>
    <row r="82" spans="1:5" ht="14" hidden="1">
      <c r="A82" s="6" t="s">
        <v>145</v>
      </c>
      <c r="B82" s="7" t="s">
        <v>55</v>
      </c>
      <c r="C82" s="6"/>
      <c r="D82" s="6"/>
      <c r="E82" s="6"/>
    </row>
    <row r="83" spans="1:5" ht="14" hidden="1">
      <c r="A83" s="6" t="s">
        <v>146</v>
      </c>
      <c r="B83" s="7">
        <v>802</v>
      </c>
      <c r="C83" s="6" t="s">
        <v>147</v>
      </c>
      <c r="D83" s="6"/>
      <c r="E83" s="6"/>
    </row>
    <row r="84" spans="1:5" ht="14" hidden="1">
      <c r="A84" s="6" t="s">
        <v>148</v>
      </c>
      <c r="B84" s="7">
        <v>802</v>
      </c>
      <c r="C84" s="6" t="s">
        <v>147</v>
      </c>
      <c r="D84" s="6"/>
      <c r="E84" s="6"/>
    </row>
    <row r="85" spans="1:5" ht="14" hidden="1">
      <c r="A85" s="6" t="s">
        <v>149</v>
      </c>
      <c r="B85" s="7">
        <v>801</v>
      </c>
      <c r="C85" s="6" t="s">
        <v>147</v>
      </c>
      <c r="D85" s="6"/>
      <c r="E85" s="6"/>
    </row>
    <row r="86" spans="1:5" ht="14" hidden="1">
      <c r="A86" s="6" t="s">
        <v>150</v>
      </c>
      <c r="B86" s="7">
        <v>801</v>
      </c>
      <c r="C86" s="6" t="s">
        <v>147</v>
      </c>
      <c r="D86" s="6"/>
      <c r="E86" s="6"/>
    </row>
    <row r="87" spans="1:5" ht="14" hidden="1">
      <c r="A87" s="6" t="s">
        <v>151</v>
      </c>
      <c r="B87" s="7">
        <v>1906</v>
      </c>
      <c r="C87" s="6" t="s">
        <v>147</v>
      </c>
      <c r="D87" s="6"/>
      <c r="E87" s="6"/>
    </row>
    <row r="88" spans="1:5" ht="14" hidden="1">
      <c r="A88" s="6" t="s">
        <v>152</v>
      </c>
      <c r="B88" s="7">
        <v>1906</v>
      </c>
      <c r="C88" s="6" t="s">
        <v>147</v>
      </c>
      <c r="D88" s="6"/>
      <c r="E88" s="6"/>
    </row>
    <row r="89" spans="1:5" ht="14" hidden="1">
      <c r="A89" s="6" t="s">
        <v>153</v>
      </c>
      <c r="B89" s="7">
        <v>1906</v>
      </c>
      <c r="C89" s="6" t="s">
        <v>147</v>
      </c>
      <c r="D89" s="6"/>
      <c r="E89" s="6"/>
    </row>
    <row r="90" spans="1:5" ht="14" hidden="1">
      <c r="A90" s="6" t="s">
        <v>154</v>
      </c>
      <c r="B90" s="7">
        <v>1906</v>
      </c>
      <c r="C90" s="6" t="s">
        <v>147</v>
      </c>
      <c r="D90" s="6"/>
      <c r="E90" s="6"/>
    </row>
    <row r="91" spans="1:5" ht="14" hidden="1">
      <c r="A91" s="6" t="s">
        <v>155</v>
      </c>
      <c r="B91" s="7">
        <v>1920</v>
      </c>
      <c r="C91" s="6" t="s">
        <v>147</v>
      </c>
      <c r="D91" s="6"/>
      <c r="E91" s="6"/>
    </row>
    <row r="92" spans="1:5" ht="14" hidden="1">
      <c r="A92" s="6" t="s">
        <v>156</v>
      </c>
      <c r="B92" s="7">
        <v>1920</v>
      </c>
      <c r="C92" s="6" t="s">
        <v>147</v>
      </c>
      <c r="D92" s="6"/>
      <c r="E92" s="6"/>
    </row>
    <row r="93" spans="1:5" ht="14" hidden="1">
      <c r="A93" s="6" t="s">
        <v>157</v>
      </c>
      <c r="B93" s="7">
        <v>1920</v>
      </c>
      <c r="C93" s="6" t="s">
        <v>147</v>
      </c>
      <c r="D93" s="6"/>
      <c r="E93" s="6"/>
    </row>
    <row r="94" spans="1:5" ht="14" hidden="1">
      <c r="A94" s="6" t="s">
        <v>158</v>
      </c>
      <c r="B94" s="7">
        <v>1920</v>
      </c>
      <c r="C94" s="6" t="s">
        <v>147</v>
      </c>
      <c r="D94" s="6"/>
      <c r="E94" s="6"/>
    </row>
    <row r="95" spans="1:5" ht="14" hidden="1">
      <c r="A95" s="6" t="s">
        <v>159</v>
      </c>
      <c r="B95" s="7">
        <v>1903</v>
      </c>
      <c r="C95" s="6" t="s">
        <v>147</v>
      </c>
      <c r="D95" s="6"/>
      <c r="E95" s="6"/>
    </row>
    <row r="96" spans="1:5" ht="14" hidden="1">
      <c r="A96" s="6" t="s">
        <v>160</v>
      </c>
      <c r="B96" s="7">
        <v>1903</v>
      </c>
      <c r="C96" s="6" t="s">
        <v>147</v>
      </c>
      <c r="D96" s="6"/>
      <c r="E96" s="6"/>
    </row>
    <row r="97" spans="1:5" ht="14" hidden="1">
      <c r="A97" s="6" t="s">
        <v>161</v>
      </c>
      <c r="B97" s="7">
        <v>1903</v>
      </c>
      <c r="C97" s="6" t="s">
        <v>147</v>
      </c>
      <c r="D97" s="6"/>
      <c r="E97" s="6"/>
    </row>
    <row r="98" spans="1:5" ht="14" hidden="1">
      <c r="A98" s="6" t="s">
        <v>162</v>
      </c>
      <c r="B98" s="7">
        <v>1903</v>
      </c>
      <c r="C98" s="6" t="s">
        <v>147</v>
      </c>
      <c r="D98" s="6"/>
      <c r="E98" s="6"/>
    </row>
    <row r="99" spans="1:5" ht="14" hidden="1">
      <c r="A99" s="6" t="s">
        <v>163</v>
      </c>
      <c r="B99" s="7">
        <v>1802</v>
      </c>
      <c r="C99" s="6" t="s">
        <v>147</v>
      </c>
      <c r="D99" s="6"/>
      <c r="E99" s="6"/>
    </row>
    <row r="100" spans="1:5" ht="14" hidden="1">
      <c r="A100" s="6" t="s">
        <v>164</v>
      </c>
      <c r="B100" s="7">
        <v>1802</v>
      </c>
      <c r="C100" s="6" t="s">
        <v>147</v>
      </c>
      <c r="D100" s="6"/>
      <c r="E100" s="6"/>
    </row>
    <row r="101" spans="1:5" ht="14" hidden="1">
      <c r="A101" s="6" t="s">
        <v>165</v>
      </c>
      <c r="B101" s="7">
        <v>1802</v>
      </c>
      <c r="C101" s="6" t="s">
        <v>147</v>
      </c>
      <c r="D101" s="6"/>
      <c r="E101" s="6"/>
    </row>
    <row r="102" spans="1:5" ht="14" hidden="1">
      <c r="A102" s="6" t="s">
        <v>166</v>
      </c>
      <c r="B102" s="7">
        <v>1802</v>
      </c>
      <c r="C102" s="6" t="s">
        <v>147</v>
      </c>
      <c r="D102" s="6"/>
      <c r="E102" s="6"/>
    </row>
    <row r="103" spans="1:5" ht="14" hidden="1">
      <c r="A103" s="6" t="s">
        <v>167</v>
      </c>
      <c r="B103" s="7">
        <v>2906</v>
      </c>
      <c r="C103" s="6" t="s">
        <v>147</v>
      </c>
      <c r="D103" s="6"/>
      <c r="E103" s="6"/>
    </row>
    <row r="104" spans="1:5" ht="14" hidden="1">
      <c r="A104" s="6" t="s">
        <v>168</v>
      </c>
      <c r="B104" s="7">
        <v>2906</v>
      </c>
      <c r="C104" s="6" t="s">
        <v>147</v>
      </c>
      <c r="D104" s="6"/>
      <c r="E104" s="6"/>
    </row>
    <row r="105" spans="1:5" ht="14" hidden="1">
      <c r="A105" s="6" t="s">
        <v>169</v>
      </c>
      <c r="B105" s="7">
        <v>2906</v>
      </c>
      <c r="C105" s="6" t="s">
        <v>147</v>
      </c>
      <c r="D105" s="6"/>
      <c r="E105" s="6"/>
    </row>
    <row r="106" spans="1:5" ht="14" hidden="1">
      <c r="A106" s="6" t="s">
        <v>170</v>
      </c>
      <c r="B106" s="7">
        <v>2906</v>
      </c>
      <c r="C106" s="6" t="s">
        <v>147</v>
      </c>
      <c r="D106" s="6"/>
      <c r="E106" s="6"/>
    </row>
    <row r="107" spans="1:5" ht="14" hidden="1">
      <c r="A107" s="6" t="s">
        <v>171</v>
      </c>
      <c r="B107" s="7">
        <v>2906</v>
      </c>
      <c r="C107" s="6" t="s">
        <v>147</v>
      </c>
      <c r="D107" s="6"/>
      <c r="E107" s="6"/>
    </row>
    <row r="108" spans="1:5" ht="14" hidden="1">
      <c r="A108" s="6" t="s">
        <v>172</v>
      </c>
      <c r="B108" s="7">
        <v>2906</v>
      </c>
      <c r="C108" s="6" t="s">
        <v>147</v>
      </c>
      <c r="D108" s="6"/>
      <c r="E108" s="6"/>
    </row>
    <row r="109" spans="1:5" ht="14" hidden="1">
      <c r="A109" s="6" t="s">
        <v>173</v>
      </c>
      <c r="B109" s="7">
        <v>2802</v>
      </c>
      <c r="C109" s="6" t="s">
        <v>147</v>
      </c>
      <c r="D109" s="6"/>
      <c r="E109" s="6"/>
    </row>
    <row r="110" spans="1:5" ht="14" hidden="1">
      <c r="A110" s="6" t="s">
        <v>174</v>
      </c>
      <c r="B110" s="7">
        <v>2802</v>
      </c>
      <c r="C110" s="6" t="s">
        <v>147</v>
      </c>
      <c r="D110" s="6"/>
      <c r="E110" s="6"/>
    </row>
    <row r="111" spans="1:5" ht="14" hidden="1">
      <c r="A111" s="6" t="s">
        <v>175</v>
      </c>
      <c r="B111" s="7">
        <v>2802</v>
      </c>
      <c r="C111" s="6" t="s">
        <v>147</v>
      </c>
      <c r="D111" s="6"/>
      <c r="E111" s="6"/>
    </row>
    <row r="112" spans="1:5" ht="14" hidden="1">
      <c r="A112" s="6" t="s">
        <v>176</v>
      </c>
      <c r="B112" s="7">
        <v>2802</v>
      </c>
      <c r="C112" s="6" t="s">
        <v>147</v>
      </c>
      <c r="D112" s="6"/>
      <c r="E112" s="6"/>
    </row>
    <row r="113" spans="1:5" ht="14" hidden="1">
      <c r="A113" s="6" t="s">
        <v>177</v>
      </c>
      <c r="B113" s="7">
        <v>2802</v>
      </c>
      <c r="C113" s="6" t="s">
        <v>147</v>
      </c>
      <c r="D113" s="6"/>
      <c r="E113" s="6"/>
    </row>
    <row r="114" spans="1:5" ht="14" hidden="1">
      <c r="A114" s="6" t="s">
        <v>178</v>
      </c>
      <c r="B114" s="7">
        <v>2802</v>
      </c>
      <c r="C114" s="6" t="s">
        <v>147</v>
      </c>
      <c r="D114" s="6"/>
      <c r="E114" s="6"/>
    </row>
    <row r="115" spans="1:5" ht="14" hidden="1">
      <c r="A115" s="6" t="s">
        <v>179</v>
      </c>
      <c r="B115" s="7">
        <v>2920</v>
      </c>
      <c r="C115" s="6" t="s">
        <v>147</v>
      </c>
      <c r="D115" s="6"/>
      <c r="E115" s="6"/>
    </row>
    <row r="116" spans="1:5" ht="14" hidden="1">
      <c r="A116" s="6" t="s">
        <v>180</v>
      </c>
      <c r="B116" s="7">
        <v>2920</v>
      </c>
      <c r="C116" s="6" t="s">
        <v>147</v>
      </c>
      <c r="D116" s="6"/>
      <c r="E116" s="6"/>
    </row>
    <row r="117" spans="1:5" ht="14" hidden="1">
      <c r="A117" s="6" t="s">
        <v>181</v>
      </c>
      <c r="B117" s="7">
        <v>2920</v>
      </c>
      <c r="C117" s="6" t="s">
        <v>147</v>
      </c>
      <c r="D117" s="6"/>
      <c r="E117" s="6"/>
    </row>
    <row r="118" spans="1:5" ht="14" hidden="1">
      <c r="A118" s="6" t="s">
        <v>182</v>
      </c>
      <c r="B118" s="7">
        <v>2920</v>
      </c>
      <c r="C118" s="6" t="s">
        <v>147</v>
      </c>
      <c r="D118" s="6"/>
      <c r="E118" s="6"/>
    </row>
    <row r="119" spans="1:5" ht="14" hidden="1">
      <c r="A119" s="6" t="s">
        <v>183</v>
      </c>
      <c r="B119" s="7">
        <v>2920</v>
      </c>
      <c r="C119" s="6" t="s">
        <v>147</v>
      </c>
      <c r="D119" s="6"/>
      <c r="E119" s="6"/>
    </row>
    <row r="120" spans="1:5" ht="14" hidden="1">
      <c r="A120" s="6" t="s">
        <v>184</v>
      </c>
      <c r="B120" s="7">
        <v>2920</v>
      </c>
      <c r="C120" s="6" t="s">
        <v>147</v>
      </c>
      <c r="D120" s="6"/>
      <c r="E120" s="6"/>
    </row>
    <row r="121" spans="1:5" ht="14" hidden="1">
      <c r="A121" s="6" t="s">
        <v>185</v>
      </c>
      <c r="B121" s="7">
        <v>2903</v>
      </c>
      <c r="C121" s="6" t="s">
        <v>147</v>
      </c>
      <c r="D121" s="6"/>
      <c r="E121" s="6"/>
    </row>
    <row r="122" spans="1:5" ht="14" hidden="1">
      <c r="A122" s="6" t="s">
        <v>186</v>
      </c>
      <c r="B122" s="7">
        <v>2903</v>
      </c>
      <c r="C122" s="6" t="s">
        <v>147</v>
      </c>
      <c r="D122" s="6"/>
      <c r="E122" s="6"/>
    </row>
    <row r="123" spans="1:5" ht="14" hidden="1">
      <c r="A123" s="6" t="s">
        <v>187</v>
      </c>
      <c r="B123" s="7">
        <v>2903</v>
      </c>
      <c r="C123" s="6" t="s">
        <v>147</v>
      </c>
      <c r="D123" s="6"/>
      <c r="E123" s="6"/>
    </row>
    <row r="124" spans="1:5" ht="14" hidden="1">
      <c r="A124" s="6" t="s">
        <v>188</v>
      </c>
      <c r="B124" s="7">
        <v>2903</v>
      </c>
      <c r="C124" s="6" t="s">
        <v>147</v>
      </c>
      <c r="D124" s="6"/>
      <c r="E124" s="6"/>
    </row>
    <row r="125" spans="1:5" ht="14" hidden="1">
      <c r="A125" s="6" t="s">
        <v>189</v>
      </c>
      <c r="B125" s="7">
        <v>2903</v>
      </c>
      <c r="C125" s="6" t="s">
        <v>147</v>
      </c>
      <c r="D125" s="6"/>
      <c r="E125" s="6"/>
    </row>
    <row r="126" spans="1:5" ht="14" hidden="1">
      <c r="A126" s="6" t="s">
        <v>190</v>
      </c>
      <c r="B126" s="7">
        <v>2903</v>
      </c>
      <c r="C126" s="6" t="s">
        <v>147</v>
      </c>
      <c r="D126" s="6"/>
      <c r="E126" s="6"/>
    </row>
    <row r="127" spans="1:5" ht="14" hidden="1">
      <c r="A127" s="8" t="s">
        <v>191</v>
      </c>
      <c r="B127" s="9" t="s">
        <v>192</v>
      </c>
      <c r="C127" s="8"/>
      <c r="D127" s="6"/>
      <c r="E127" s="6"/>
    </row>
    <row r="128" spans="1:5" ht="14" hidden="1">
      <c r="A128" s="8" t="s">
        <v>193</v>
      </c>
      <c r="B128" s="9" t="s">
        <v>194</v>
      </c>
      <c r="C128" s="8"/>
      <c r="D128" s="6"/>
      <c r="E128" s="6"/>
    </row>
    <row r="129" spans="1:5" ht="14" hidden="1">
      <c r="A129" s="8" t="s">
        <v>195</v>
      </c>
      <c r="B129" s="9" t="s">
        <v>196</v>
      </c>
      <c r="C129" s="8"/>
      <c r="D129" s="6"/>
      <c r="E129" s="6"/>
    </row>
    <row r="130" spans="1:5" ht="14" hidden="1">
      <c r="A130" s="8" t="s">
        <v>197</v>
      </c>
      <c r="B130" s="9" t="s">
        <v>198</v>
      </c>
      <c r="C130" s="8"/>
      <c r="D130" s="6"/>
      <c r="E130" s="6"/>
    </row>
    <row r="131" spans="1:5" ht="14" hidden="1">
      <c r="A131" s="8" t="s">
        <v>199</v>
      </c>
      <c r="B131" s="9" t="s">
        <v>200</v>
      </c>
      <c r="C131" s="8"/>
      <c r="D131" s="6"/>
      <c r="E131" s="6"/>
    </row>
    <row r="132" spans="1:5" ht="14" hidden="1">
      <c r="A132" s="8" t="s">
        <v>201</v>
      </c>
      <c r="B132" s="9" t="s">
        <v>200</v>
      </c>
      <c r="C132" s="8"/>
      <c r="D132" s="6"/>
      <c r="E132" s="6"/>
    </row>
    <row r="133" spans="1:5" ht="14">
      <c r="A133" s="8" t="s">
        <v>202</v>
      </c>
      <c r="B133" s="9" t="s">
        <v>203</v>
      </c>
      <c r="C133" s="8"/>
      <c r="D133" s="6"/>
      <c r="E133" s="6"/>
    </row>
    <row r="134" spans="1:5" ht="14">
      <c r="A134" s="8" t="s">
        <v>204</v>
      </c>
      <c r="B134" s="9" t="s">
        <v>203</v>
      </c>
      <c r="C134" s="8"/>
      <c r="D134" s="6"/>
      <c r="E134" s="6"/>
    </row>
    <row r="135" spans="1:5" ht="14">
      <c r="A135" s="8" t="s">
        <v>205</v>
      </c>
      <c r="B135" s="9" t="s">
        <v>203</v>
      </c>
      <c r="C135" s="8"/>
      <c r="D135" s="6"/>
      <c r="E135" s="6"/>
    </row>
    <row r="136" spans="1:5" ht="14">
      <c r="A136" s="8" t="s">
        <v>206</v>
      </c>
      <c r="B136" s="9" t="s">
        <v>203</v>
      </c>
      <c r="C136" s="8"/>
      <c r="D136" s="6"/>
      <c r="E136" s="6"/>
    </row>
    <row r="137" spans="1:5" ht="14">
      <c r="A137" s="8" t="s">
        <v>207</v>
      </c>
      <c r="B137" s="9" t="s">
        <v>203</v>
      </c>
      <c r="C137" s="8"/>
      <c r="D137" s="6"/>
      <c r="E137" s="6"/>
    </row>
    <row r="138" spans="1:5" ht="14" hidden="1">
      <c r="A138" s="8" t="s">
        <v>208</v>
      </c>
      <c r="B138" s="9" t="s">
        <v>208</v>
      </c>
      <c r="C138" s="8"/>
      <c r="D138" s="6"/>
      <c r="E138" s="6"/>
    </row>
    <row r="139" spans="1:5" ht="14" hidden="1">
      <c r="A139" s="8" t="s">
        <v>209</v>
      </c>
      <c r="B139" s="9" t="s">
        <v>209</v>
      </c>
      <c r="C139" s="8"/>
      <c r="D139" s="6"/>
      <c r="E139" s="6"/>
    </row>
    <row r="140" spans="1:5" ht="14" hidden="1">
      <c r="A140" s="8" t="s">
        <v>210</v>
      </c>
      <c r="B140" s="9" t="s">
        <v>211</v>
      </c>
      <c r="C140" s="8"/>
      <c r="D140" s="6"/>
      <c r="E140" s="6"/>
    </row>
    <row r="141" spans="1:5" ht="14" hidden="1">
      <c r="A141" s="8" t="s">
        <v>212</v>
      </c>
      <c r="B141" s="9" t="s">
        <v>212</v>
      </c>
      <c r="C141" s="8"/>
      <c r="D141" s="6"/>
      <c r="E141" s="6"/>
    </row>
    <row r="142" spans="1:5" ht="14" hidden="1">
      <c r="A142" s="8" t="s">
        <v>213</v>
      </c>
      <c r="B142" s="9" t="s">
        <v>213</v>
      </c>
      <c r="C142" s="8"/>
      <c r="D142" s="6"/>
      <c r="E142" s="6"/>
    </row>
    <row r="143" spans="1:5" ht="14" hidden="1">
      <c r="A143" s="8" t="s">
        <v>214</v>
      </c>
      <c r="B143" s="9" t="s">
        <v>214</v>
      </c>
      <c r="C143" s="8"/>
      <c r="D143" s="6"/>
      <c r="E143" s="6"/>
    </row>
    <row r="144" spans="1:5" ht="14" hidden="1">
      <c r="A144" s="8" t="s">
        <v>215</v>
      </c>
      <c r="B144" s="9" t="s">
        <v>215</v>
      </c>
      <c r="C144" s="8"/>
      <c r="D144" s="6"/>
      <c r="E144" s="6"/>
    </row>
    <row r="145" spans="1:5" ht="14" hidden="1">
      <c r="A145" s="8" t="s">
        <v>216</v>
      </c>
      <c r="B145" s="9" t="s">
        <v>217</v>
      </c>
      <c r="C145" s="8"/>
      <c r="D145" s="6"/>
      <c r="E145" s="6"/>
    </row>
    <row r="146" spans="1:5" ht="14" hidden="1">
      <c r="A146" s="8" t="s">
        <v>218</v>
      </c>
      <c r="B146" s="9" t="s">
        <v>219</v>
      </c>
      <c r="C146" s="8"/>
      <c r="D146" s="6"/>
      <c r="E146" s="6"/>
    </row>
    <row r="147" spans="1:5" ht="14" hidden="1">
      <c r="A147" s="8" t="s">
        <v>220</v>
      </c>
      <c r="B147" s="9" t="s">
        <v>220</v>
      </c>
      <c r="C147" s="8"/>
      <c r="D147" s="6"/>
      <c r="E147" s="6"/>
    </row>
    <row r="148" spans="1:5" ht="14" hidden="1">
      <c r="A148" s="8" t="s">
        <v>221</v>
      </c>
      <c r="B148" s="9" t="s">
        <v>221</v>
      </c>
      <c r="C148" s="8"/>
      <c r="D148" s="6"/>
      <c r="E148" s="6"/>
    </row>
    <row r="149" spans="1:5" ht="14.5" hidden="1">
      <c r="A149" s="10" t="s">
        <v>222</v>
      </c>
      <c r="B149" s="11" t="s">
        <v>223</v>
      </c>
      <c r="D149" s="6"/>
      <c r="E149" s="6"/>
    </row>
    <row r="150" spans="1:5" ht="14.5" hidden="1">
      <c r="A150" s="10" t="s">
        <v>222</v>
      </c>
      <c r="B150" s="11" t="s">
        <v>224</v>
      </c>
      <c r="D150" s="6"/>
      <c r="E150" s="6"/>
    </row>
    <row r="151" spans="1:5" ht="14.5" hidden="1">
      <c r="A151" s="10" t="s">
        <v>222</v>
      </c>
      <c r="B151" s="11" t="s">
        <v>225</v>
      </c>
      <c r="D151" s="6"/>
      <c r="E151" s="6"/>
    </row>
    <row r="152" spans="1:5" ht="14.5" hidden="1">
      <c r="A152" s="10" t="s">
        <v>222</v>
      </c>
      <c r="B152" s="11" t="s">
        <v>226</v>
      </c>
      <c r="D152" s="6"/>
      <c r="E152" s="6"/>
    </row>
    <row r="153" spans="1:5" ht="14.5" hidden="1">
      <c r="A153" s="10" t="s">
        <v>222</v>
      </c>
      <c r="B153" s="11" t="s">
        <v>227</v>
      </c>
      <c r="D153" s="6"/>
      <c r="E153" s="6"/>
    </row>
    <row r="154" spans="1:5" ht="14.5" hidden="1">
      <c r="A154" s="10" t="s">
        <v>222</v>
      </c>
      <c r="B154" s="11" t="s">
        <v>228</v>
      </c>
      <c r="D154" s="6"/>
      <c r="E154" s="6"/>
    </row>
    <row r="155" spans="1:5" ht="14.5" hidden="1">
      <c r="A155" s="10" t="s">
        <v>222</v>
      </c>
      <c r="B155" s="11" t="s">
        <v>229</v>
      </c>
      <c r="D155" s="6"/>
      <c r="E155" s="6"/>
    </row>
    <row r="156" spans="1:5" ht="14.5">
      <c r="A156" s="10" t="s">
        <v>230</v>
      </c>
      <c r="B156" s="11" t="s">
        <v>231</v>
      </c>
      <c r="D156" s="6"/>
      <c r="E156" s="6"/>
    </row>
    <row r="157" spans="1:5" ht="14.5">
      <c r="A157" s="10" t="s">
        <v>230</v>
      </c>
      <c r="B157" s="11" t="s">
        <v>232</v>
      </c>
      <c r="D157" s="6"/>
      <c r="E157" s="6"/>
    </row>
    <row r="158" spans="1:5" ht="14.5">
      <c r="A158" s="10" t="s">
        <v>230</v>
      </c>
      <c r="B158" s="11" t="s">
        <v>233</v>
      </c>
      <c r="D158" s="6"/>
      <c r="E158" s="6"/>
    </row>
    <row r="159" spans="1:5" ht="14.5">
      <c r="A159" s="10" t="s">
        <v>230</v>
      </c>
      <c r="B159" s="11" t="s">
        <v>234</v>
      </c>
      <c r="D159" s="6"/>
      <c r="E159" s="6"/>
    </row>
    <row r="160" spans="1:5" ht="14.5">
      <c r="A160" s="10" t="s">
        <v>230</v>
      </c>
      <c r="B160" s="11" t="s">
        <v>235</v>
      </c>
      <c r="D160" s="6"/>
      <c r="E160" s="6"/>
    </row>
    <row r="161" spans="1:5" ht="14.5" hidden="1">
      <c r="A161" s="10" t="s">
        <v>236</v>
      </c>
      <c r="B161" s="11" t="s">
        <v>237</v>
      </c>
      <c r="D161" s="6"/>
      <c r="E161" s="6"/>
    </row>
    <row r="162" spans="1:5" ht="14.5" hidden="1">
      <c r="A162" s="10" t="s">
        <v>236</v>
      </c>
      <c r="B162" s="11" t="s">
        <v>238</v>
      </c>
      <c r="D162" s="6"/>
      <c r="E162" s="6"/>
    </row>
    <row r="163" spans="1:5" ht="14.5" hidden="1">
      <c r="A163" s="10" t="s">
        <v>236</v>
      </c>
      <c r="B163" s="11" t="s">
        <v>239</v>
      </c>
      <c r="D163" s="6"/>
      <c r="E163" s="6"/>
    </row>
    <row r="164" spans="1:5" ht="14.5" hidden="1">
      <c r="A164" s="10" t="s">
        <v>236</v>
      </c>
      <c r="B164" s="11" t="s">
        <v>240</v>
      </c>
      <c r="D164" s="6"/>
      <c r="E164" s="6"/>
    </row>
    <row r="165" spans="1:5" ht="14.5" hidden="1">
      <c r="A165" s="10" t="s">
        <v>236</v>
      </c>
      <c r="B165" s="11" t="s">
        <v>241</v>
      </c>
      <c r="D165" s="6"/>
      <c r="E165" s="6"/>
    </row>
    <row r="166" spans="1:5" ht="14.5" hidden="1">
      <c r="A166" s="10" t="s">
        <v>236</v>
      </c>
      <c r="B166" s="11" t="s">
        <v>242</v>
      </c>
      <c r="D166" s="6"/>
      <c r="E166" s="6"/>
    </row>
    <row r="167" spans="1:5" ht="14.5" hidden="1">
      <c r="A167" s="10" t="s">
        <v>236</v>
      </c>
      <c r="B167" s="11" t="s">
        <v>243</v>
      </c>
      <c r="D167" s="6"/>
      <c r="E167" s="6"/>
    </row>
    <row r="168" spans="1:5" ht="14.5" hidden="1">
      <c r="A168" s="10" t="s">
        <v>244</v>
      </c>
      <c r="B168" s="11" t="s">
        <v>245</v>
      </c>
      <c r="D168" s="6"/>
      <c r="E168" s="6"/>
    </row>
    <row r="169" spans="1:5" ht="14.5" hidden="1">
      <c r="A169" s="10" t="s">
        <v>244</v>
      </c>
      <c r="B169" s="11" t="s">
        <v>246</v>
      </c>
      <c r="D169" s="6"/>
      <c r="E169" s="6"/>
    </row>
    <row r="170" spans="1:5" ht="14.5" hidden="1">
      <c r="A170" s="10" t="s">
        <v>247</v>
      </c>
      <c r="B170" s="11" t="s">
        <v>248</v>
      </c>
      <c r="D170" s="6"/>
      <c r="E170" s="6"/>
    </row>
    <row r="171" spans="1:5" ht="14.5" hidden="1">
      <c r="A171" s="10" t="s">
        <v>247</v>
      </c>
      <c r="B171" s="11" t="s">
        <v>249</v>
      </c>
      <c r="D171" s="6"/>
      <c r="E171" s="6"/>
    </row>
    <row r="172" spans="1:5" ht="14.5" hidden="1">
      <c r="A172" s="10" t="s">
        <v>247</v>
      </c>
      <c r="B172" s="11" t="s">
        <v>250</v>
      </c>
      <c r="D172" s="6"/>
      <c r="E172" s="6"/>
    </row>
    <row r="173" spans="1:5" ht="14.5" hidden="1">
      <c r="A173" s="10" t="s">
        <v>247</v>
      </c>
      <c r="B173" s="11" t="s">
        <v>251</v>
      </c>
      <c r="D173" s="6"/>
      <c r="E173" s="6"/>
    </row>
    <row r="174" spans="1:5" ht="14.5" hidden="1">
      <c r="A174" s="10" t="s">
        <v>247</v>
      </c>
      <c r="B174" s="11" t="s">
        <v>252</v>
      </c>
      <c r="D174" s="6"/>
      <c r="E174" s="6"/>
    </row>
    <row r="175" spans="1:5" ht="14.5" hidden="1">
      <c r="A175" s="10" t="s">
        <v>247</v>
      </c>
      <c r="B175" s="11" t="s">
        <v>253</v>
      </c>
      <c r="D175" s="6"/>
      <c r="E175" s="6"/>
    </row>
    <row r="176" spans="1:5" ht="14.5" hidden="1">
      <c r="A176" s="10" t="s">
        <v>247</v>
      </c>
      <c r="B176" s="11" t="s">
        <v>254</v>
      </c>
      <c r="D176" s="6"/>
      <c r="E176" s="6"/>
    </row>
    <row r="177" spans="1:5" ht="14.5" hidden="1">
      <c r="A177" s="10" t="s">
        <v>247</v>
      </c>
      <c r="B177" s="11" t="s">
        <v>255</v>
      </c>
      <c r="D177" s="6"/>
      <c r="E177" s="6"/>
    </row>
    <row r="178" spans="1:5" ht="14.5" hidden="1">
      <c r="A178" s="10" t="s">
        <v>247</v>
      </c>
      <c r="B178" s="11" t="s">
        <v>256</v>
      </c>
      <c r="D178" s="6"/>
      <c r="E178" s="6"/>
    </row>
    <row r="179" spans="1:5" ht="14.5" hidden="1">
      <c r="A179" s="10" t="s">
        <v>257</v>
      </c>
      <c r="B179" s="11" t="s">
        <v>258</v>
      </c>
      <c r="D179" s="6"/>
      <c r="E179" s="6"/>
    </row>
    <row r="180" spans="1:5" ht="14.5" hidden="1">
      <c r="A180" s="10" t="s">
        <v>257</v>
      </c>
      <c r="B180" s="11" t="s">
        <v>259</v>
      </c>
      <c r="D180" s="6"/>
      <c r="E180" s="6"/>
    </row>
    <row r="181" spans="1:5" ht="14.5" hidden="1">
      <c r="A181" s="10" t="s">
        <v>257</v>
      </c>
      <c r="B181" s="11" t="s">
        <v>260</v>
      </c>
      <c r="D181" s="6"/>
      <c r="E181" s="6"/>
    </row>
    <row r="182" spans="1:5" ht="14.5" hidden="1">
      <c r="A182" s="10" t="s">
        <v>257</v>
      </c>
      <c r="B182" s="11" t="s">
        <v>261</v>
      </c>
      <c r="D182" s="6"/>
      <c r="E182" s="6"/>
    </row>
    <row r="183" spans="1:5" ht="14.5" hidden="1">
      <c r="A183" s="10" t="s">
        <v>257</v>
      </c>
      <c r="B183" s="11" t="s">
        <v>262</v>
      </c>
      <c r="D183" s="6"/>
      <c r="E183" s="6"/>
    </row>
    <row r="184" spans="1:5" ht="14.5" hidden="1">
      <c r="A184" s="10" t="s">
        <v>263</v>
      </c>
      <c r="B184" s="11" t="s">
        <v>264</v>
      </c>
      <c r="D184" s="6"/>
      <c r="E184" s="6"/>
    </row>
    <row r="185" spans="1:5" ht="14.5" hidden="1">
      <c r="A185" s="10" t="s">
        <v>263</v>
      </c>
      <c r="B185" s="11" t="s">
        <v>265</v>
      </c>
      <c r="D185" s="6"/>
      <c r="E185" s="6"/>
    </row>
    <row r="186" spans="1:5" ht="14.5" hidden="1">
      <c r="A186" s="10" t="s">
        <v>263</v>
      </c>
      <c r="B186" s="11" t="s">
        <v>266</v>
      </c>
      <c r="D186" s="6"/>
      <c r="E186" s="6"/>
    </row>
    <row r="187" spans="1:5" ht="14.5" hidden="1">
      <c r="A187" s="10" t="s">
        <v>263</v>
      </c>
      <c r="B187" s="11" t="s">
        <v>267</v>
      </c>
      <c r="D187" s="6"/>
      <c r="E187" s="6"/>
    </row>
    <row r="188" spans="1:5" ht="14.5" hidden="1">
      <c r="A188" s="10" t="s">
        <v>263</v>
      </c>
      <c r="B188" s="11" t="s">
        <v>268</v>
      </c>
      <c r="D188" s="6"/>
      <c r="E188" s="6"/>
    </row>
    <row r="189" spans="1:5" ht="14.5" hidden="1">
      <c r="A189" s="10" t="s">
        <v>263</v>
      </c>
      <c r="B189" s="11" t="s">
        <v>269</v>
      </c>
      <c r="D189" s="6"/>
      <c r="E189" s="6"/>
    </row>
    <row r="190" spans="1:5" ht="14.5" hidden="1">
      <c r="A190" s="10" t="s">
        <v>263</v>
      </c>
      <c r="B190" s="11" t="s">
        <v>270</v>
      </c>
      <c r="D190" s="6"/>
      <c r="E190" s="6"/>
    </row>
    <row r="191" spans="1:5" ht="14.5" hidden="1">
      <c r="A191" s="10" t="s">
        <v>263</v>
      </c>
      <c r="B191" s="11" t="s">
        <v>271</v>
      </c>
      <c r="D191" s="6"/>
      <c r="E191" s="6"/>
    </row>
    <row r="192" spans="1:5" ht="14.5" hidden="1">
      <c r="A192" s="10" t="s">
        <v>263</v>
      </c>
      <c r="B192" s="11" t="s">
        <v>272</v>
      </c>
      <c r="D192" s="6"/>
      <c r="E192" s="6"/>
    </row>
    <row r="193" spans="1:5" ht="14.5" hidden="1">
      <c r="A193" s="10" t="s">
        <v>263</v>
      </c>
      <c r="B193" s="11" t="s">
        <v>273</v>
      </c>
      <c r="D193" s="6"/>
      <c r="E193" s="6"/>
    </row>
    <row r="194" spans="1:5" ht="14.5" hidden="1">
      <c r="A194" s="10" t="s">
        <v>263</v>
      </c>
      <c r="B194" s="11" t="s">
        <v>274</v>
      </c>
      <c r="D194" s="6"/>
      <c r="E194" s="6"/>
    </row>
    <row r="195" spans="1:5" ht="14.5" hidden="1">
      <c r="A195" s="10" t="s">
        <v>263</v>
      </c>
      <c r="B195" s="11" t="s">
        <v>275</v>
      </c>
      <c r="D195" s="6"/>
      <c r="E195" s="6"/>
    </row>
    <row r="196" spans="1:5" ht="14.5" hidden="1">
      <c r="A196" s="10" t="s">
        <v>263</v>
      </c>
      <c r="B196" s="11" t="s">
        <v>276</v>
      </c>
      <c r="D196" s="6"/>
      <c r="E196" s="6"/>
    </row>
    <row r="197" spans="1:5" ht="14.5" hidden="1">
      <c r="A197" s="10" t="s">
        <v>263</v>
      </c>
      <c r="B197" s="11" t="s">
        <v>277</v>
      </c>
      <c r="D197" s="6"/>
      <c r="E197" s="6"/>
    </row>
    <row r="198" spans="1:5" ht="14.5" hidden="1">
      <c r="A198" s="10" t="s">
        <v>263</v>
      </c>
      <c r="B198" s="11" t="s">
        <v>278</v>
      </c>
      <c r="D198" s="6"/>
      <c r="E198" s="6"/>
    </row>
    <row r="199" spans="1:5" ht="14.5" hidden="1">
      <c r="A199" s="10" t="s">
        <v>263</v>
      </c>
      <c r="B199" s="11" t="s">
        <v>279</v>
      </c>
      <c r="D199" s="6"/>
      <c r="E199" s="6"/>
    </row>
    <row r="200" spans="1:5" ht="14.5" hidden="1">
      <c r="A200" s="10" t="s">
        <v>263</v>
      </c>
      <c r="B200" s="11" t="s">
        <v>280</v>
      </c>
      <c r="D200" s="6"/>
      <c r="E200" s="6"/>
    </row>
    <row r="201" spans="1:5" ht="14.5" hidden="1">
      <c r="A201" s="10" t="s">
        <v>263</v>
      </c>
      <c r="B201" s="11" t="s">
        <v>281</v>
      </c>
      <c r="D201" s="6"/>
      <c r="E201" s="6"/>
    </row>
    <row r="202" spans="1:5" ht="14.5" hidden="1">
      <c r="A202" s="10" t="s">
        <v>263</v>
      </c>
      <c r="B202" s="11" t="s">
        <v>282</v>
      </c>
      <c r="D202" s="6"/>
      <c r="E202" s="6"/>
    </row>
    <row r="203" spans="1:5" ht="14.5" hidden="1">
      <c r="A203" s="10" t="s">
        <v>283</v>
      </c>
      <c r="B203" s="11" t="s">
        <v>284</v>
      </c>
      <c r="D203" s="6"/>
      <c r="E203" s="6"/>
    </row>
    <row r="204" spans="1:5" ht="14.5" hidden="1">
      <c r="A204" s="10" t="s">
        <v>283</v>
      </c>
      <c r="B204" s="11" t="s">
        <v>285</v>
      </c>
      <c r="D204" s="6"/>
      <c r="E204" s="6"/>
    </row>
    <row r="205" spans="1:5" ht="14.5" hidden="1">
      <c r="A205" s="10" t="s">
        <v>283</v>
      </c>
      <c r="B205" s="11" t="s">
        <v>286</v>
      </c>
      <c r="D205" s="6"/>
      <c r="E205" s="6"/>
    </row>
    <row r="206" spans="1:5" ht="14.5" hidden="1">
      <c r="A206" s="10" t="s">
        <v>283</v>
      </c>
      <c r="B206" s="11" t="s">
        <v>287</v>
      </c>
      <c r="D206" s="6"/>
      <c r="E206" s="6"/>
    </row>
    <row r="207" spans="1:5" ht="14.5" hidden="1">
      <c r="A207" s="10" t="s">
        <v>283</v>
      </c>
      <c r="B207" s="11" t="s">
        <v>288</v>
      </c>
      <c r="D207" s="6"/>
      <c r="E207" s="6"/>
    </row>
    <row r="208" spans="1:5" ht="14.5" hidden="1">
      <c r="A208" s="10" t="s">
        <v>283</v>
      </c>
      <c r="B208" s="11" t="s">
        <v>289</v>
      </c>
      <c r="D208" s="6"/>
      <c r="E208" s="6"/>
    </row>
    <row r="209" spans="1:5" ht="14.5" hidden="1">
      <c r="A209" s="10" t="s">
        <v>283</v>
      </c>
      <c r="B209" s="11" t="s">
        <v>290</v>
      </c>
      <c r="D209" s="6"/>
      <c r="E209" s="6"/>
    </row>
    <row r="210" spans="1:5" ht="14.5" hidden="1">
      <c r="A210" s="10" t="s">
        <v>283</v>
      </c>
      <c r="B210" s="11" t="s">
        <v>291</v>
      </c>
      <c r="D210" s="6"/>
      <c r="E210" s="6"/>
    </row>
    <row r="211" spans="1:5" ht="14.5" hidden="1">
      <c r="A211" s="10" t="s">
        <v>283</v>
      </c>
      <c r="B211" s="11" t="s">
        <v>292</v>
      </c>
      <c r="D211" s="6"/>
      <c r="E211" s="6"/>
    </row>
    <row r="212" spans="1:5" ht="14.5" hidden="1">
      <c r="A212" s="10" t="s">
        <v>283</v>
      </c>
      <c r="B212" s="11" t="s">
        <v>293</v>
      </c>
      <c r="D212" s="6"/>
      <c r="E212" s="6"/>
    </row>
    <row r="213" spans="1:5" ht="14.5" hidden="1">
      <c r="A213" s="10" t="s">
        <v>283</v>
      </c>
      <c r="B213" s="11" t="s">
        <v>294</v>
      </c>
      <c r="D213" s="6"/>
      <c r="E213" s="6"/>
    </row>
    <row r="214" spans="1:5" ht="14.5" hidden="1">
      <c r="A214" s="10" t="s">
        <v>283</v>
      </c>
      <c r="B214" s="11" t="s">
        <v>295</v>
      </c>
      <c r="D214" s="6"/>
      <c r="E214" s="6"/>
    </row>
    <row r="215" spans="1:5" ht="14.5" hidden="1">
      <c r="A215" s="10" t="s">
        <v>283</v>
      </c>
      <c r="B215" s="11" t="s">
        <v>296</v>
      </c>
      <c r="D215" s="6"/>
      <c r="E215" s="6"/>
    </row>
    <row r="216" spans="1:5" ht="14.5" hidden="1">
      <c r="A216" s="10" t="s">
        <v>283</v>
      </c>
      <c r="B216" s="11" t="s">
        <v>297</v>
      </c>
      <c r="D216" s="6"/>
      <c r="E216" s="6"/>
    </row>
    <row r="217" spans="1:5" ht="14.5" hidden="1">
      <c r="A217" s="10" t="s">
        <v>283</v>
      </c>
      <c r="B217" s="11" t="s">
        <v>298</v>
      </c>
      <c r="D217" s="6"/>
      <c r="E217" s="6"/>
    </row>
    <row r="218" spans="1:5" ht="14.5" hidden="1">
      <c r="A218" s="10" t="s">
        <v>283</v>
      </c>
      <c r="B218" s="11" t="s">
        <v>299</v>
      </c>
      <c r="D218" s="6"/>
      <c r="E218" s="6"/>
    </row>
    <row r="219" spans="1:5" ht="14.5" hidden="1">
      <c r="A219" s="10" t="s">
        <v>283</v>
      </c>
      <c r="B219" s="11" t="s">
        <v>300</v>
      </c>
      <c r="D219" s="6"/>
      <c r="E219" s="6"/>
    </row>
    <row r="220" spans="1:5" ht="14" hidden="1">
      <c r="A220" s="12" t="s">
        <v>301</v>
      </c>
      <c r="B220" s="13">
        <v>801</v>
      </c>
    </row>
    <row r="221" spans="1:5" ht="14" hidden="1">
      <c r="A221" s="12" t="s">
        <v>302</v>
      </c>
      <c r="B221" s="13">
        <v>801</v>
      </c>
    </row>
    <row r="222" spans="1:5" ht="14" hidden="1">
      <c r="A222" s="12" t="s">
        <v>303</v>
      </c>
      <c r="B222" s="14"/>
    </row>
    <row r="223" spans="1:5" ht="14" hidden="1">
      <c r="A223" s="12" t="s">
        <v>304</v>
      </c>
      <c r="B223" s="14"/>
    </row>
    <row r="224" spans="1:5" ht="14">
      <c r="B224" s="14"/>
    </row>
    <row r="225" spans="2:2" ht="14">
      <c r="B225" s="14"/>
    </row>
    <row r="226" spans="2:2" ht="14">
      <c r="B226" s="14"/>
    </row>
    <row r="227" spans="2:2" ht="14">
      <c r="B227" s="14"/>
    </row>
    <row r="228" spans="2:2" ht="14">
      <c r="B228" s="14"/>
    </row>
    <row r="229" spans="2:2" ht="14">
      <c r="B229" s="14"/>
    </row>
    <row r="230" spans="2:2" ht="14">
      <c r="B230" s="14"/>
    </row>
    <row r="231" spans="2:2" ht="14">
      <c r="B231" s="14"/>
    </row>
    <row r="232" spans="2:2" ht="14">
      <c r="B232" s="14"/>
    </row>
    <row r="233" spans="2:2" ht="14">
      <c r="B233" s="14"/>
    </row>
    <row r="234" spans="2:2" ht="14">
      <c r="B234" s="14"/>
    </row>
    <row r="235" spans="2:2" ht="14">
      <c r="B235" s="14"/>
    </row>
    <row r="236" spans="2:2" ht="14">
      <c r="B236" s="14"/>
    </row>
    <row r="237" spans="2:2" ht="14">
      <c r="B237" s="14"/>
    </row>
    <row r="238" spans="2:2" ht="14">
      <c r="B238" s="14"/>
    </row>
    <row r="239" spans="2:2" ht="14">
      <c r="B239" s="14"/>
    </row>
    <row r="240" spans="2:2" ht="14">
      <c r="B240" s="14"/>
    </row>
    <row r="241" spans="2:2" ht="14">
      <c r="B241" s="14"/>
    </row>
    <row r="242" spans="2:2" ht="14">
      <c r="B242" s="14"/>
    </row>
    <row r="243" spans="2:2" ht="14">
      <c r="B243" s="14"/>
    </row>
    <row r="244" spans="2:2" ht="14">
      <c r="B244" s="14"/>
    </row>
    <row r="245" spans="2:2" ht="14">
      <c r="B245" s="14"/>
    </row>
    <row r="246" spans="2:2" ht="14">
      <c r="B246" s="14"/>
    </row>
    <row r="247" spans="2:2" ht="14">
      <c r="B247" s="14"/>
    </row>
    <row r="248" spans="2:2" ht="14">
      <c r="B248" s="14"/>
    </row>
    <row r="249" spans="2:2" ht="14">
      <c r="B249" s="14"/>
    </row>
    <row r="250" spans="2:2" ht="14">
      <c r="B250" s="14"/>
    </row>
    <row r="251" spans="2:2" ht="14">
      <c r="B251" s="14"/>
    </row>
    <row r="252" spans="2:2" ht="14">
      <c r="B252" s="14"/>
    </row>
    <row r="253" spans="2:2" ht="14">
      <c r="B253" s="14"/>
    </row>
    <row r="254" spans="2:2" ht="14">
      <c r="B254" s="14"/>
    </row>
    <row r="255" spans="2:2" ht="14">
      <c r="B255" s="14"/>
    </row>
    <row r="256" spans="2:2" ht="14">
      <c r="B256" s="14"/>
    </row>
    <row r="257" spans="2:2" ht="14">
      <c r="B257" s="14"/>
    </row>
    <row r="258" spans="2:2" ht="14">
      <c r="B258" s="14"/>
    </row>
    <row r="259" spans="2:2" ht="14">
      <c r="B259" s="14"/>
    </row>
    <row r="260" spans="2:2" ht="14">
      <c r="B260" s="14"/>
    </row>
    <row r="261" spans="2:2" ht="14">
      <c r="B261" s="14"/>
    </row>
    <row r="262" spans="2:2" ht="14">
      <c r="B262" s="14"/>
    </row>
    <row r="263" spans="2:2" ht="14">
      <c r="B263" s="14"/>
    </row>
    <row r="264" spans="2:2" ht="14">
      <c r="B264" s="14"/>
    </row>
    <row r="265" spans="2:2" ht="14">
      <c r="B265" s="14"/>
    </row>
    <row r="266" spans="2:2" ht="14">
      <c r="B266" s="14"/>
    </row>
    <row r="267" spans="2:2" ht="14">
      <c r="B267" s="14"/>
    </row>
    <row r="268" spans="2:2" ht="14">
      <c r="B268" s="14"/>
    </row>
    <row r="269" spans="2:2" ht="14">
      <c r="B269" s="14"/>
    </row>
    <row r="270" spans="2:2" ht="14">
      <c r="B270" s="14"/>
    </row>
    <row r="271" spans="2:2" ht="14">
      <c r="B271" s="14"/>
    </row>
    <row r="272" spans="2:2" ht="14">
      <c r="B272" s="14"/>
    </row>
    <row r="273" spans="2:2" ht="14">
      <c r="B273" s="14"/>
    </row>
    <row r="274" spans="2:2" ht="14">
      <c r="B274" s="14"/>
    </row>
    <row r="275" spans="2:2" ht="14">
      <c r="B275" s="14"/>
    </row>
    <row r="276" spans="2:2" ht="14">
      <c r="B276" s="14"/>
    </row>
    <row r="277" spans="2:2" ht="14">
      <c r="B277" s="14"/>
    </row>
    <row r="278" spans="2:2" ht="14">
      <c r="B278" s="14"/>
    </row>
    <row r="279" spans="2:2" ht="14">
      <c r="B279" s="14"/>
    </row>
    <row r="280" spans="2:2" ht="14">
      <c r="B280" s="14"/>
    </row>
    <row r="281" spans="2:2" ht="14">
      <c r="B281" s="14"/>
    </row>
    <row r="282" spans="2:2" ht="14">
      <c r="B282" s="14"/>
    </row>
    <row r="283" spans="2:2" ht="14">
      <c r="B283" s="14"/>
    </row>
    <row r="284" spans="2:2" ht="14">
      <c r="B284" s="14"/>
    </row>
    <row r="285" spans="2:2" ht="14">
      <c r="B285" s="14"/>
    </row>
    <row r="286" spans="2:2" ht="14">
      <c r="B286" s="14"/>
    </row>
    <row r="287" spans="2:2" ht="14">
      <c r="B287" s="14"/>
    </row>
    <row r="288" spans="2:2" ht="14">
      <c r="B288" s="14"/>
    </row>
    <row r="289" spans="2:2" ht="14">
      <c r="B289" s="14"/>
    </row>
    <row r="290" spans="2:2" ht="14">
      <c r="B290" s="14"/>
    </row>
    <row r="291" spans="2:2" ht="14">
      <c r="B291" s="14"/>
    </row>
    <row r="292" spans="2:2" ht="14">
      <c r="B292" s="14"/>
    </row>
    <row r="293" spans="2:2" ht="14">
      <c r="B293" s="14"/>
    </row>
    <row r="294" spans="2:2" ht="14">
      <c r="B294" s="14"/>
    </row>
    <row r="295" spans="2:2" ht="14">
      <c r="B295" s="14"/>
    </row>
    <row r="296" spans="2:2" ht="14">
      <c r="B296" s="14"/>
    </row>
    <row r="297" spans="2:2" ht="14">
      <c r="B297" s="14"/>
    </row>
    <row r="298" spans="2:2" ht="14">
      <c r="B298" s="14"/>
    </row>
    <row r="299" spans="2:2" ht="14">
      <c r="B299" s="14"/>
    </row>
    <row r="300" spans="2:2" ht="14">
      <c r="B300" s="14"/>
    </row>
    <row r="301" spans="2:2" ht="14">
      <c r="B301" s="14"/>
    </row>
    <row r="302" spans="2:2" ht="14">
      <c r="B302" s="14"/>
    </row>
    <row r="303" spans="2:2" ht="14">
      <c r="B303" s="14"/>
    </row>
    <row r="304" spans="2:2" ht="14">
      <c r="B304" s="14"/>
    </row>
    <row r="305" spans="2:2" ht="14">
      <c r="B305" s="14"/>
    </row>
    <row r="306" spans="2:2" ht="14">
      <c r="B306" s="14"/>
    </row>
    <row r="307" spans="2:2" ht="14">
      <c r="B307" s="14"/>
    </row>
    <row r="308" spans="2:2" ht="14">
      <c r="B308" s="14"/>
    </row>
    <row r="309" spans="2:2" ht="14">
      <c r="B309" s="14"/>
    </row>
    <row r="310" spans="2:2" ht="14">
      <c r="B310" s="14"/>
    </row>
    <row r="311" spans="2:2" ht="14">
      <c r="B311" s="14"/>
    </row>
    <row r="312" spans="2:2" ht="14">
      <c r="B312" s="14"/>
    </row>
    <row r="313" spans="2:2" ht="14">
      <c r="B313" s="14"/>
    </row>
    <row r="314" spans="2:2" ht="14">
      <c r="B314" s="14"/>
    </row>
    <row r="315" spans="2:2" ht="14">
      <c r="B315" s="14"/>
    </row>
    <row r="316" spans="2:2" ht="14">
      <c r="B316" s="14"/>
    </row>
    <row r="317" spans="2:2" ht="14">
      <c r="B317" s="14"/>
    </row>
    <row r="318" spans="2:2" ht="14">
      <c r="B318" s="14"/>
    </row>
    <row r="319" spans="2:2" ht="14">
      <c r="B319" s="14"/>
    </row>
    <row r="320" spans="2:2" ht="14">
      <c r="B320" s="14"/>
    </row>
    <row r="321" spans="2:2" ht="14">
      <c r="B321" s="14"/>
    </row>
    <row r="322" spans="2:2" ht="14">
      <c r="B322" s="14"/>
    </row>
    <row r="323" spans="2:2" ht="14">
      <c r="B323" s="14"/>
    </row>
    <row r="324" spans="2:2" ht="14">
      <c r="B324" s="14"/>
    </row>
    <row r="325" spans="2:2" ht="14">
      <c r="B325" s="14"/>
    </row>
    <row r="326" spans="2:2" ht="14">
      <c r="B326" s="14"/>
    </row>
    <row r="327" spans="2:2" ht="14">
      <c r="B327" s="14"/>
    </row>
    <row r="328" spans="2:2" ht="14">
      <c r="B328" s="14"/>
    </row>
    <row r="329" spans="2:2" ht="14">
      <c r="B329" s="14"/>
    </row>
    <row r="330" spans="2:2" ht="14">
      <c r="B330" s="14"/>
    </row>
    <row r="331" spans="2:2" ht="14">
      <c r="B331" s="14"/>
    </row>
    <row r="332" spans="2:2" ht="14">
      <c r="B332" s="14"/>
    </row>
    <row r="333" spans="2:2" ht="14">
      <c r="B333" s="14"/>
    </row>
    <row r="334" spans="2:2" ht="14">
      <c r="B334" s="14"/>
    </row>
    <row r="335" spans="2:2" ht="14">
      <c r="B335" s="14"/>
    </row>
    <row r="336" spans="2:2" ht="14">
      <c r="B336" s="14"/>
    </row>
    <row r="337" spans="2:2" ht="14">
      <c r="B337" s="14"/>
    </row>
    <row r="338" spans="2:2" ht="14">
      <c r="B338" s="14"/>
    </row>
    <row r="339" spans="2:2" ht="14">
      <c r="B339" s="14"/>
    </row>
    <row r="340" spans="2:2" ht="14">
      <c r="B340" s="14"/>
    </row>
    <row r="341" spans="2:2" ht="14">
      <c r="B341" s="14"/>
    </row>
    <row r="342" spans="2:2" ht="14">
      <c r="B342" s="14"/>
    </row>
    <row r="343" spans="2:2" ht="14">
      <c r="B343" s="14"/>
    </row>
    <row r="344" spans="2:2" ht="14">
      <c r="B344" s="14"/>
    </row>
    <row r="345" spans="2:2" ht="14">
      <c r="B345" s="14"/>
    </row>
    <row r="346" spans="2:2" ht="14">
      <c r="B346" s="14"/>
    </row>
    <row r="347" spans="2:2" ht="14">
      <c r="B347" s="14"/>
    </row>
    <row r="348" spans="2:2" ht="14">
      <c r="B348" s="14"/>
    </row>
    <row r="349" spans="2:2" ht="14">
      <c r="B349" s="14"/>
    </row>
    <row r="350" spans="2:2" ht="14">
      <c r="B350" s="14"/>
    </row>
    <row r="351" spans="2:2" ht="14">
      <c r="B351" s="14"/>
    </row>
    <row r="352" spans="2:2" ht="14">
      <c r="B352" s="14"/>
    </row>
    <row r="353" spans="2:2" ht="14">
      <c r="B353" s="14"/>
    </row>
    <row r="354" spans="2:2" ht="14">
      <c r="B354" s="14"/>
    </row>
    <row r="355" spans="2:2" ht="14">
      <c r="B355" s="14"/>
    </row>
    <row r="356" spans="2:2" ht="14">
      <c r="B356" s="14"/>
    </row>
    <row r="357" spans="2:2" ht="14">
      <c r="B357" s="14"/>
    </row>
    <row r="358" spans="2:2" ht="14">
      <c r="B358" s="14"/>
    </row>
    <row r="359" spans="2:2" ht="14">
      <c r="B359" s="14"/>
    </row>
    <row r="360" spans="2:2" ht="14">
      <c r="B360" s="14"/>
    </row>
    <row r="361" spans="2:2" ht="14">
      <c r="B361" s="14"/>
    </row>
    <row r="362" spans="2:2" ht="14">
      <c r="B362" s="14"/>
    </row>
    <row r="363" spans="2:2" ht="14">
      <c r="B363" s="14"/>
    </row>
    <row r="364" spans="2:2" ht="14">
      <c r="B364" s="14"/>
    </row>
    <row r="365" spans="2:2" ht="14">
      <c r="B365" s="14"/>
    </row>
    <row r="366" spans="2:2" ht="14">
      <c r="B366" s="14"/>
    </row>
    <row r="367" spans="2:2" ht="14">
      <c r="B367" s="14"/>
    </row>
    <row r="368" spans="2:2" ht="14">
      <c r="B368" s="14"/>
    </row>
    <row r="369" spans="2:2" ht="14">
      <c r="B369" s="14"/>
    </row>
    <row r="370" spans="2:2" ht="14">
      <c r="B370" s="14"/>
    </row>
    <row r="371" spans="2:2" ht="14">
      <c r="B371" s="14"/>
    </row>
    <row r="372" spans="2:2" ht="14">
      <c r="B372" s="14"/>
    </row>
    <row r="373" spans="2:2" ht="14">
      <c r="B373" s="14"/>
    </row>
    <row r="374" spans="2:2" ht="14">
      <c r="B374" s="14"/>
    </row>
    <row r="375" spans="2:2" ht="14">
      <c r="B375" s="14"/>
    </row>
    <row r="376" spans="2:2" ht="14">
      <c r="B376" s="14"/>
    </row>
    <row r="377" spans="2:2" ht="14">
      <c r="B377" s="14"/>
    </row>
    <row r="378" spans="2:2" ht="14">
      <c r="B378" s="14"/>
    </row>
    <row r="379" spans="2:2" ht="14">
      <c r="B379" s="14"/>
    </row>
    <row r="380" spans="2:2" ht="14">
      <c r="B380" s="14"/>
    </row>
    <row r="381" spans="2:2" ht="14">
      <c r="B381" s="14"/>
    </row>
    <row r="382" spans="2:2" ht="14">
      <c r="B382" s="14"/>
    </row>
    <row r="383" spans="2:2" ht="14">
      <c r="B383" s="14"/>
    </row>
    <row r="384" spans="2:2" ht="14">
      <c r="B384" s="14"/>
    </row>
    <row r="385" spans="2:2" ht="14">
      <c r="B385" s="14"/>
    </row>
    <row r="386" spans="2:2" ht="14">
      <c r="B386" s="14"/>
    </row>
    <row r="387" spans="2:2" ht="14">
      <c r="B387" s="14"/>
    </row>
    <row r="388" spans="2:2" ht="14">
      <c r="B388" s="14"/>
    </row>
    <row r="389" spans="2:2" ht="14">
      <c r="B389" s="14"/>
    </row>
    <row r="390" spans="2:2" ht="14">
      <c r="B390" s="14"/>
    </row>
    <row r="391" spans="2:2" ht="14">
      <c r="B391" s="14"/>
    </row>
    <row r="392" spans="2:2" ht="14">
      <c r="B392" s="14"/>
    </row>
    <row r="393" spans="2:2" ht="14">
      <c r="B393" s="14"/>
    </row>
    <row r="394" spans="2:2" ht="14">
      <c r="B394" s="14"/>
    </row>
    <row r="395" spans="2:2" ht="14">
      <c r="B395" s="14"/>
    </row>
    <row r="396" spans="2:2" ht="14">
      <c r="B396" s="14"/>
    </row>
    <row r="397" spans="2:2" ht="14">
      <c r="B397" s="14"/>
    </row>
    <row r="398" spans="2:2" ht="14">
      <c r="B398" s="14"/>
    </row>
    <row r="399" spans="2:2" ht="14">
      <c r="B399" s="14"/>
    </row>
    <row r="400" spans="2:2" ht="14">
      <c r="B400" s="14"/>
    </row>
    <row r="401" spans="2:2" ht="14">
      <c r="B401" s="14"/>
    </row>
    <row r="402" spans="2:2" ht="14">
      <c r="B402" s="14"/>
    </row>
    <row r="403" spans="2:2" ht="14">
      <c r="B403" s="14"/>
    </row>
    <row r="404" spans="2:2" ht="14">
      <c r="B404" s="14"/>
    </row>
    <row r="405" spans="2:2" ht="14">
      <c r="B405" s="14"/>
    </row>
    <row r="406" spans="2:2" ht="14">
      <c r="B406" s="14"/>
    </row>
    <row r="407" spans="2:2" ht="14">
      <c r="B407" s="14"/>
    </row>
    <row r="408" spans="2:2" ht="14">
      <c r="B408" s="14"/>
    </row>
    <row r="409" spans="2:2" ht="14">
      <c r="B409" s="14"/>
    </row>
    <row r="410" spans="2:2" ht="14">
      <c r="B410" s="14"/>
    </row>
    <row r="411" spans="2:2" ht="14">
      <c r="B411" s="14"/>
    </row>
    <row r="412" spans="2:2" ht="14">
      <c r="B412" s="14"/>
    </row>
    <row r="413" spans="2:2" ht="14">
      <c r="B413" s="14"/>
    </row>
    <row r="414" spans="2:2" ht="14">
      <c r="B414" s="14"/>
    </row>
    <row r="415" spans="2:2" ht="14">
      <c r="B415" s="14"/>
    </row>
    <row r="416" spans="2:2" ht="14">
      <c r="B416" s="14"/>
    </row>
    <row r="417" spans="2:2" ht="14">
      <c r="B417" s="14"/>
    </row>
    <row r="418" spans="2:2" ht="14">
      <c r="B418" s="14"/>
    </row>
    <row r="419" spans="2:2" ht="14">
      <c r="B419" s="14"/>
    </row>
    <row r="420" spans="2:2" ht="14">
      <c r="B420" s="14"/>
    </row>
    <row r="421" spans="2:2" ht="14">
      <c r="B421" s="14"/>
    </row>
    <row r="422" spans="2:2" ht="14">
      <c r="B422" s="14"/>
    </row>
    <row r="423" spans="2:2" ht="14">
      <c r="B423" s="14"/>
    </row>
    <row r="424" spans="2:2" ht="14">
      <c r="B424" s="14"/>
    </row>
    <row r="425" spans="2:2" ht="14">
      <c r="B425" s="14"/>
    </row>
    <row r="426" spans="2:2" ht="14">
      <c r="B426" s="14"/>
    </row>
    <row r="427" spans="2:2" ht="14">
      <c r="B427" s="14"/>
    </row>
    <row r="428" spans="2:2" ht="14">
      <c r="B428" s="14"/>
    </row>
    <row r="429" spans="2:2" ht="14">
      <c r="B429" s="14"/>
    </row>
    <row r="430" spans="2:2" ht="14">
      <c r="B430" s="14"/>
    </row>
    <row r="431" spans="2:2" ht="14">
      <c r="B431" s="14"/>
    </row>
    <row r="432" spans="2:2" ht="14">
      <c r="B432" s="14"/>
    </row>
    <row r="433" spans="2:2" ht="14">
      <c r="B433" s="14"/>
    </row>
    <row r="434" spans="2:2" ht="14">
      <c r="B434" s="14"/>
    </row>
    <row r="435" spans="2:2" ht="14">
      <c r="B435" s="14"/>
    </row>
    <row r="436" spans="2:2" ht="14">
      <c r="B436" s="14"/>
    </row>
    <row r="437" spans="2:2" ht="14">
      <c r="B437" s="14"/>
    </row>
    <row r="438" spans="2:2" ht="14">
      <c r="B438" s="14"/>
    </row>
    <row r="439" spans="2:2" ht="14">
      <c r="B439" s="14"/>
    </row>
    <row r="440" spans="2:2" ht="14">
      <c r="B440" s="14"/>
    </row>
    <row r="441" spans="2:2" ht="14">
      <c r="B441" s="14"/>
    </row>
    <row r="442" spans="2:2" ht="14">
      <c r="B442" s="14"/>
    </row>
    <row r="443" spans="2:2" ht="14">
      <c r="B443" s="14"/>
    </row>
    <row r="444" spans="2:2" ht="14">
      <c r="B444" s="14"/>
    </row>
    <row r="445" spans="2:2" ht="14">
      <c r="B445" s="14"/>
    </row>
    <row r="446" spans="2:2" ht="14">
      <c r="B446" s="14"/>
    </row>
    <row r="447" spans="2:2" ht="14">
      <c r="B447" s="14"/>
    </row>
    <row r="448" spans="2:2" ht="14">
      <c r="B448" s="14"/>
    </row>
    <row r="449" spans="2:2" ht="14">
      <c r="B449" s="14"/>
    </row>
    <row r="450" spans="2:2" ht="14">
      <c r="B450" s="14"/>
    </row>
    <row r="451" spans="2:2" ht="14">
      <c r="B451" s="14"/>
    </row>
    <row r="452" spans="2:2" ht="14">
      <c r="B452" s="14"/>
    </row>
    <row r="453" spans="2:2" ht="14">
      <c r="B453" s="14"/>
    </row>
    <row r="454" spans="2:2" ht="14">
      <c r="B454" s="14"/>
    </row>
    <row r="455" spans="2:2" ht="14">
      <c r="B455" s="14"/>
    </row>
    <row r="456" spans="2:2" ht="14">
      <c r="B456" s="14"/>
    </row>
    <row r="457" spans="2:2" ht="14">
      <c r="B457" s="14"/>
    </row>
    <row r="458" spans="2:2" ht="14">
      <c r="B458" s="14"/>
    </row>
    <row r="459" spans="2:2" ht="14">
      <c r="B459" s="14"/>
    </row>
    <row r="460" spans="2:2" ht="14">
      <c r="B460" s="14"/>
    </row>
    <row r="461" spans="2:2" ht="14">
      <c r="B461" s="14"/>
    </row>
    <row r="462" spans="2:2" ht="14">
      <c r="B462" s="14"/>
    </row>
    <row r="463" spans="2:2" ht="14">
      <c r="B463" s="14"/>
    </row>
    <row r="464" spans="2:2" ht="14">
      <c r="B464" s="14"/>
    </row>
    <row r="465" spans="2:2" ht="14">
      <c r="B465" s="14"/>
    </row>
    <row r="466" spans="2:2" ht="14">
      <c r="B466" s="14"/>
    </row>
    <row r="467" spans="2:2" ht="14">
      <c r="B467" s="14"/>
    </row>
    <row r="468" spans="2:2" ht="14">
      <c r="B468" s="14"/>
    </row>
    <row r="469" spans="2:2" ht="14">
      <c r="B469" s="14"/>
    </row>
    <row r="470" spans="2:2" ht="14">
      <c r="B470" s="14"/>
    </row>
    <row r="471" spans="2:2" ht="14">
      <c r="B471" s="14"/>
    </row>
    <row r="472" spans="2:2" ht="14">
      <c r="B472" s="14"/>
    </row>
    <row r="473" spans="2:2" ht="14">
      <c r="B473" s="14"/>
    </row>
    <row r="474" spans="2:2" ht="14">
      <c r="B474" s="14"/>
    </row>
    <row r="475" spans="2:2" ht="14">
      <c r="B475" s="14"/>
    </row>
    <row r="476" spans="2:2" ht="14">
      <c r="B476" s="14"/>
    </row>
    <row r="477" spans="2:2" ht="14">
      <c r="B477" s="14"/>
    </row>
    <row r="478" spans="2:2" ht="14">
      <c r="B478" s="14"/>
    </row>
    <row r="479" spans="2:2" ht="14">
      <c r="B479" s="14"/>
    </row>
    <row r="480" spans="2:2" ht="14">
      <c r="B480" s="14"/>
    </row>
    <row r="481" spans="2:2" ht="14">
      <c r="B481" s="14"/>
    </row>
    <row r="482" spans="2:2" ht="14">
      <c r="B482" s="14"/>
    </row>
    <row r="483" spans="2:2" ht="14">
      <c r="B483" s="14"/>
    </row>
    <row r="484" spans="2:2" ht="14">
      <c r="B484" s="14"/>
    </row>
    <row r="485" spans="2:2" ht="14">
      <c r="B485" s="14"/>
    </row>
    <row r="486" spans="2:2" ht="14">
      <c r="B486" s="14"/>
    </row>
    <row r="487" spans="2:2" ht="14">
      <c r="B487" s="14"/>
    </row>
    <row r="488" spans="2:2" ht="14">
      <c r="B488" s="14"/>
    </row>
    <row r="489" spans="2:2" ht="14">
      <c r="B489" s="14"/>
    </row>
    <row r="490" spans="2:2" ht="14">
      <c r="B490" s="14"/>
    </row>
    <row r="491" spans="2:2" ht="14">
      <c r="B491" s="14"/>
    </row>
    <row r="492" spans="2:2" ht="14">
      <c r="B492" s="14"/>
    </row>
    <row r="493" spans="2:2" ht="14">
      <c r="B493" s="14"/>
    </row>
    <row r="494" spans="2:2" ht="14">
      <c r="B494" s="14"/>
    </row>
    <row r="495" spans="2:2" ht="14">
      <c r="B495" s="14"/>
    </row>
    <row r="496" spans="2:2" ht="14">
      <c r="B496" s="14"/>
    </row>
    <row r="497" spans="2:2" ht="14">
      <c r="B497" s="14"/>
    </row>
    <row r="498" spans="2:2" ht="14">
      <c r="B498" s="14"/>
    </row>
    <row r="499" spans="2:2" ht="14">
      <c r="B499" s="14"/>
    </row>
    <row r="500" spans="2:2" ht="14">
      <c r="B500" s="14"/>
    </row>
    <row r="501" spans="2:2" ht="14">
      <c r="B501" s="14"/>
    </row>
    <row r="502" spans="2:2" ht="14">
      <c r="B502" s="14"/>
    </row>
    <row r="503" spans="2:2" ht="14">
      <c r="B503" s="14"/>
    </row>
    <row r="504" spans="2:2" ht="14">
      <c r="B504" s="14"/>
    </row>
    <row r="505" spans="2:2" ht="14">
      <c r="B505" s="14"/>
    </row>
    <row r="506" spans="2:2" ht="14">
      <c r="B506" s="14"/>
    </row>
    <row r="507" spans="2:2" ht="14">
      <c r="B507" s="14"/>
    </row>
    <row r="508" spans="2:2" ht="14">
      <c r="B508" s="14"/>
    </row>
    <row r="509" spans="2:2" ht="14">
      <c r="B509" s="14"/>
    </row>
    <row r="510" spans="2:2" ht="14">
      <c r="B510" s="14"/>
    </row>
    <row r="511" spans="2:2" ht="14">
      <c r="B511" s="14"/>
    </row>
    <row r="512" spans="2:2" ht="14">
      <c r="B512" s="14"/>
    </row>
    <row r="513" spans="2:2" ht="14">
      <c r="B513" s="14"/>
    </row>
    <row r="514" spans="2:2" ht="14">
      <c r="B514" s="14"/>
    </row>
    <row r="515" spans="2:2" ht="14">
      <c r="B515" s="14"/>
    </row>
    <row r="516" spans="2:2" ht="14">
      <c r="B516" s="14"/>
    </row>
    <row r="517" spans="2:2" ht="14">
      <c r="B517" s="14"/>
    </row>
    <row r="518" spans="2:2" ht="14">
      <c r="B518" s="14"/>
    </row>
    <row r="519" spans="2:2" ht="14">
      <c r="B519" s="14"/>
    </row>
    <row r="520" spans="2:2" ht="14">
      <c r="B520" s="14"/>
    </row>
    <row r="521" spans="2:2" ht="14">
      <c r="B521" s="14"/>
    </row>
    <row r="522" spans="2:2" ht="14">
      <c r="B522" s="14"/>
    </row>
    <row r="523" spans="2:2" ht="14">
      <c r="B523" s="14"/>
    </row>
    <row r="524" spans="2:2" ht="14">
      <c r="B524" s="14"/>
    </row>
    <row r="525" spans="2:2" ht="14">
      <c r="B525" s="14"/>
    </row>
    <row r="526" spans="2:2" ht="14">
      <c r="B526" s="14"/>
    </row>
    <row r="527" spans="2:2" ht="14">
      <c r="B527" s="14"/>
    </row>
    <row r="528" spans="2:2" ht="14">
      <c r="B528" s="14"/>
    </row>
    <row r="529" spans="2:2" ht="14">
      <c r="B529" s="14"/>
    </row>
    <row r="530" spans="2:2" ht="14">
      <c r="B530" s="14"/>
    </row>
    <row r="531" spans="2:2" ht="14">
      <c r="B531" s="14"/>
    </row>
    <row r="532" spans="2:2" ht="14">
      <c r="B532" s="14"/>
    </row>
    <row r="533" spans="2:2" ht="14">
      <c r="B533" s="14"/>
    </row>
    <row r="534" spans="2:2" ht="14">
      <c r="B534" s="14"/>
    </row>
    <row r="535" spans="2:2" ht="14">
      <c r="B535" s="14"/>
    </row>
    <row r="536" spans="2:2" ht="14">
      <c r="B536" s="14"/>
    </row>
    <row r="537" spans="2:2" ht="14">
      <c r="B537" s="14"/>
    </row>
    <row r="538" spans="2:2" ht="14">
      <c r="B538" s="14"/>
    </row>
    <row r="539" spans="2:2" ht="14">
      <c r="B539" s="14"/>
    </row>
    <row r="540" spans="2:2" ht="14">
      <c r="B540" s="14"/>
    </row>
    <row r="541" spans="2:2" ht="14">
      <c r="B541" s="14"/>
    </row>
    <row r="542" spans="2:2" ht="14">
      <c r="B542" s="14"/>
    </row>
    <row r="543" spans="2:2" ht="14">
      <c r="B543" s="14"/>
    </row>
    <row r="544" spans="2:2" ht="14">
      <c r="B544" s="14"/>
    </row>
    <row r="545" spans="2:2" ht="14">
      <c r="B545" s="14"/>
    </row>
    <row r="546" spans="2:2" ht="14">
      <c r="B546" s="14"/>
    </row>
    <row r="547" spans="2:2" ht="14">
      <c r="B547" s="14"/>
    </row>
    <row r="548" spans="2:2" ht="14">
      <c r="B548" s="14"/>
    </row>
    <row r="549" spans="2:2" ht="14">
      <c r="B549" s="14"/>
    </row>
    <row r="550" spans="2:2" ht="14">
      <c r="B550" s="14"/>
    </row>
    <row r="551" spans="2:2" ht="14">
      <c r="B551" s="14"/>
    </row>
    <row r="552" spans="2:2" ht="14">
      <c r="B552" s="14"/>
    </row>
    <row r="553" spans="2:2" ht="14">
      <c r="B553" s="14"/>
    </row>
    <row r="554" spans="2:2" ht="14">
      <c r="B554" s="14"/>
    </row>
    <row r="555" spans="2:2" ht="14">
      <c r="B555" s="14"/>
    </row>
    <row r="556" spans="2:2" ht="14">
      <c r="B556" s="14"/>
    </row>
    <row r="557" spans="2:2" ht="14">
      <c r="B557" s="14"/>
    </row>
    <row r="558" spans="2:2" ht="14">
      <c r="B558" s="14"/>
    </row>
    <row r="559" spans="2:2" ht="14">
      <c r="B559" s="14"/>
    </row>
    <row r="560" spans="2:2" ht="14">
      <c r="B560" s="14"/>
    </row>
    <row r="561" spans="2:2" ht="14">
      <c r="B561" s="14"/>
    </row>
    <row r="562" spans="2:2" ht="14">
      <c r="B562" s="14"/>
    </row>
    <row r="563" spans="2:2" ht="14">
      <c r="B563" s="14"/>
    </row>
    <row r="564" spans="2:2" ht="14">
      <c r="B564" s="14"/>
    </row>
    <row r="565" spans="2:2" ht="14">
      <c r="B565" s="14"/>
    </row>
    <row r="566" spans="2:2" ht="14">
      <c r="B566" s="14"/>
    </row>
    <row r="567" spans="2:2" ht="14">
      <c r="B567" s="14"/>
    </row>
    <row r="568" spans="2:2" ht="14">
      <c r="B568" s="14"/>
    </row>
    <row r="569" spans="2:2" ht="14">
      <c r="B569" s="14"/>
    </row>
    <row r="570" spans="2:2" ht="14">
      <c r="B570" s="14"/>
    </row>
    <row r="571" spans="2:2" ht="14">
      <c r="B571" s="14"/>
    </row>
    <row r="572" spans="2:2" ht="14">
      <c r="B572" s="14"/>
    </row>
    <row r="573" spans="2:2" ht="14">
      <c r="B573" s="14"/>
    </row>
    <row r="574" spans="2:2" ht="14">
      <c r="B574" s="14"/>
    </row>
    <row r="575" spans="2:2" ht="14">
      <c r="B575" s="14"/>
    </row>
    <row r="576" spans="2:2" ht="14">
      <c r="B576" s="14"/>
    </row>
    <row r="577" spans="2:2" ht="14">
      <c r="B577" s="14"/>
    </row>
    <row r="578" spans="2:2" ht="14">
      <c r="B578" s="14"/>
    </row>
    <row r="579" spans="2:2" ht="14">
      <c r="B579" s="14"/>
    </row>
    <row r="580" spans="2:2" ht="14">
      <c r="B580" s="14"/>
    </row>
    <row r="581" spans="2:2" ht="14">
      <c r="B581" s="14"/>
    </row>
    <row r="582" spans="2:2" ht="14">
      <c r="B582" s="14"/>
    </row>
    <row r="583" spans="2:2" ht="14">
      <c r="B583" s="14"/>
    </row>
    <row r="584" spans="2:2" ht="14">
      <c r="B584" s="14"/>
    </row>
    <row r="585" spans="2:2" ht="14">
      <c r="B585" s="14"/>
    </row>
    <row r="586" spans="2:2" ht="14">
      <c r="B586" s="14"/>
    </row>
    <row r="587" spans="2:2" ht="14">
      <c r="B587" s="14"/>
    </row>
    <row r="588" spans="2:2" ht="14">
      <c r="B588" s="14"/>
    </row>
    <row r="589" spans="2:2" ht="14">
      <c r="B589" s="14"/>
    </row>
    <row r="590" spans="2:2" ht="14">
      <c r="B590" s="14"/>
    </row>
    <row r="591" spans="2:2" ht="14">
      <c r="B591" s="14"/>
    </row>
    <row r="592" spans="2:2" ht="14">
      <c r="B592" s="14"/>
    </row>
    <row r="593" spans="2:2" ht="14">
      <c r="B593" s="14"/>
    </row>
    <row r="594" spans="2:2" ht="14">
      <c r="B594" s="14"/>
    </row>
    <row r="595" spans="2:2" ht="14">
      <c r="B595" s="14"/>
    </row>
    <row r="596" spans="2:2" ht="14">
      <c r="B596" s="14"/>
    </row>
    <row r="597" spans="2:2" ht="14">
      <c r="B597" s="14"/>
    </row>
    <row r="598" spans="2:2" ht="14">
      <c r="B598" s="14"/>
    </row>
    <row r="599" spans="2:2" ht="14">
      <c r="B599" s="14"/>
    </row>
    <row r="600" spans="2:2" ht="14">
      <c r="B600" s="14"/>
    </row>
    <row r="601" spans="2:2" ht="14">
      <c r="B601" s="14"/>
    </row>
    <row r="602" spans="2:2" ht="14">
      <c r="B602" s="14"/>
    </row>
    <row r="603" spans="2:2" ht="14">
      <c r="B603" s="14"/>
    </row>
    <row r="604" spans="2:2" ht="14">
      <c r="B604" s="14"/>
    </row>
    <row r="605" spans="2:2" ht="14">
      <c r="B605" s="14"/>
    </row>
    <row r="606" spans="2:2" ht="14">
      <c r="B606" s="14"/>
    </row>
    <row r="607" spans="2:2" ht="14">
      <c r="B607" s="14"/>
    </row>
    <row r="608" spans="2:2" ht="14">
      <c r="B608" s="14"/>
    </row>
    <row r="609" spans="2:2" ht="14">
      <c r="B609" s="14"/>
    </row>
    <row r="610" spans="2:2" ht="14">
      <c r="B610" s="14"/>
    </row>
    <row r="611" spans="2:2" ht="14">
      <c r="B611" s="14"/>
    </row>
    <row r="612" spans="2:2" ht="14">
      <c r="B612" s="14"/>
    </row>
    <row r="613" spans="2:2" ht="14">
      <c r="B613" s="14"/>
    </row>
    <row r="614" spans="2:2" ht="14">
      <c r="B614" s="14"/>
    </row>
    <row r="615" spans="2:2" ht="14">
      <c r="B615" s="14"/>
    </row>
    <row r="616" spans="2:2" ht="14">
      <c r="B616" s="14"/>
    </row>
    <row r="617" spans="2:2" ht="14">
      <c r="B617" s="14"/>
    </row>
    <row r="618" spans="2:2" ht="14">
      <c r="B618" s="14"/>
    </row>
    <row r="619" spans="2:2" ht="14">
      <c r="B619" s="14"/>
    </row>
    <row r="620" spans="2:2" ht="14">
      <c r="B620" s="14"/>
    </row>
    <row r="621" spans="2:2" ht="14">
      <c r="B621" s="14"/>
    </row>
    <row r="622" spans="2:2" ht="14">
      <c r="B622" s="14"/>
    </row>
    <row r="623" spans="2:2" ht="14">
      <c r="B623" s="14"/>
    </row>
    <row r="624" spans="2:2" ht="14">
      <c r="B624" s="14"/>
    </row>
    <row r="625" spans="2:2" ht="14">
      <c r="B625" s="14"/>
    </row>
    <row r="626" spans="2:2" ht="14">
      <c r="B626" s="14"/>
    </row>
    <row r="627" spans="2:2" ht="14">
      <c r="B627" s="14"/>
    </row>
    <row r="628" spans="2:2" ht="14">
      <c r="B628" s="14"/>
    </row>
    <row r="629" spans="2:2" ht="14">
      <c r="B629" s="14"/>
    </row>
    <row r="630" spans="2:2" ht="14">
      <c r="B630" s="14"/>
    </row>
    <row r="631" spans="2:2" ht="14">
      <c r="B631" s="14"/>
    </row>
    <row r="632" spans="2:2" ht="14">
      <c r="B632" s="14"/>
    </row>
    <row r="633" spans="2:2" ht="14">
      <c r="B633" s="14"/>
    </row>
    <row r="634" spans="2:2" ht="14">
      <c r="B634" s="14"/>
    </row>
    <row r="635" spans="2:2" ht="14">
      <c r="B635" s="14"/>
    </row>
    <row r="636" spans="2:2" ht="14">
      <c r="B636" s="14"/>
    </row>
    <row r="637" spans="2:2" ht="14">
      <c r="B637" s="14"/>
    </row>
    <row r="638" spans="2:2" ht="14">
      <c r="B638" s="14"/>
    </row>
    <row r="639" spans="2:2" ht="14">
      <c r="B639" s="14"/>
    </row>
    <row r="640" spans="2:2" ht="14">
      <c r="B640" s="14"/>
    </row>
    <row r="641" spans="2:2" ht="14">
      <c r="B641" s="14"/>
    </row>
    <row r="642" spans="2:2" ht="14">
      <c r="B642" s="14"/>
    </row>
    <row r="643" spans="2:2" ht="14">
      <c r="B643" s="14"/>
    </row>
    <row r="644" spans="2:2" ht="14">
      <c r="B644" s="14"/>
    </row>
    <row r="645" spans="2:2" ht="14">
      <c r="B645" s="14"/>
    </row>
    <row r="646" spans="2:2" ht="14">
      <c r="B646" s="14"/>
    </row>
    <row r="647" spans="2:2" ht="14">
      <c r="B647" s="14"/>
    </row>
    <row r="648" spans="2:2" ht="14">
      <c r="B648" s="14"/>
    </row>
    <row r="649" spans="2:2" ht="14">
      <c r="B649" s="14"/>
    </row>
    <row r="650" spans="2:2" ht="14">
      <c r="B650" s="14"/>
    </row>
    <row r="651" spans="2:2" ht="14">
      <c r="B651" s="14"/>
    </row>
    <row r="652" spans="2:2" ht="14">
      <c r="B652" s="14"/>
    </row>
    <row r="653" spans="2:2" ht="14">
      <c r="B653" s="14"/>
    </row>
    <row r="654" spans="2:2" ht="14">
      <c r="B654" s="14"/>
    </row>
    <row r="655" spans="2:2" ht="14">
      <c r="B655" s="14"/>
    </row>
    <row r="656" spans="2:2" ht="14">
      <c r="B656" s="14"/>
    </row>
    <row r="657" spans="2:2" ht="14">
      <c r="B657" s="14"/>
    </row>
    <row r="658" spans="2:2" ht="14">
      <c r="B658" s="14"/>
    </row>
    <row r="659" spans="2:2" ht="14">
      <c r="B659" s="14"/>
    </row>
    <row r="660" spans="2:2" ht="14">
      <c r="B660" s="14"/>
    </row>
    <row r="661" spans="2:2" ht="14">
      <c r="B661" s="14"/>
    </row>
    <row r="662" spans="2:2" ht="14">
      <c r="B662" s="14"/>
    </row>
    <row r="663" spans="2:2" ht="14">
      <c r="B663" s="14"/>
    </row>
    <row r="664" spans="2:2" ht="14">
      <c r="B664" s="14"/>
    </row>
    <row r="665" spans="2:2" ht="14">
      <c r="B665" s="14"/>
    </row>
    <row r="666" spans="2:2" ht="14">
      <c r="B666" s="14"/>
    </row>
    <row r="667" spans="2:2" ht="14">
      <c r="B667" s="14"/>
    </row>
    <row r="668" spans="2:2" ht="14">
      <c r="B668" s="14"/>
    </row>
    <row r="669" spans="2:2" ht="14">
      <c r="B669" s="14"/>
    </row>
    <row r="670" spans="2:2" ht="14">
      <c r="B670" s="14"/>
    </row>
    <row r="671" spans="2:2" ht="14">
      <c r="B671" s="14"/>
    </row>
    <row r="672" spans="2:2" ht="14">
      <c r="B672" s="14"/>
    </row>
    <row r="673" spans="2:2" ht="14">
      <c r="B673" s="14"/>
    </row>
    <row r="674" spans="2:2" ht="14">
      <c r="B674" s="14"/>
    </row>
    <row r="675" spans="2:2" ht="14">
      <c r="B675" s="14"/>
    </row>
    <row r="676" spans="2:2" ht="14">
      <c r="B676" s="14"/>
    </row>
    <row r="677" spans="2:2" ht="14">
      <c r="B677" s="14"/>
    </row>
    <row r="678" spans="2:2" ht="14">
      <c r="B678" s="14"/>
    </row>
    <row r="679" spans="2:2" ht="14">
      <c r="B679" s="14"/>
    </row>
    <row r="680" spans="2:2" ht="14">
      <c r="B680" s="14"/>
    </row>
    <row r="681" spans="2:2" ht="14">
      <c r="B681" s="14"/>
    </row>
    <row r="682" spans="2:2" ht="14">
      <c r="B682" s="14"/>
    </row>
    <row r="683" spans="2:2" ht="14">
      <c r="B683" s="14"/>
    </row>
    <row r="684" spans="2:2" ht="14">
      <c r="B684" s="14"/>
    </row>
    <row r="685" spans="2:2" ht="14">
      <c r="B685" s="14"/>
    </row>
    <row r="686" spans="2:2" ht="14">
      <c r="B686" s="14"/>
    </row>
    <row r="687" spans="2:2" ht="14">
      <c r="B687" s="14"/>
    </row>
    <row r="688" spans="2:2" ht="14">
      <c r="B688" s="14"/>
    </row>
    <row r="689" spans="2:2" ht="14">
      <c r="B689" s="14"/>
    </row>
    <row r="690" spans="2:2" ht="14">
      <c r="B690" s="14"/>
    </row>
    <row r="691" spans="2:2" ht="14">
      <c r="B691" s="14"/>
    </row>
    <row r="692" spans="2:2" ht="14">
      <c r="B692" s="14"/>
    </row>
    <row r="693" spans="2:2" ht="14">
      <c r="B693" s="14"/>
    </row>
    <row r="694" spans="2:2" ht="14">
      <c r="B694" s="14"/>
    </row>
    <row r="695" spans="2:2" ht="14">
      <c r="B695" s="14"/>
    </row>
    <row r="696" spans="2:2" ht="14">
      <c r="B696" s="14"/>
    </row>
    <row r="697" spans="2:2" ht="14">
      <c r="B697" s="14"/>
    </row>
    <row r="698" spans="2:2" ht="14">
      <c r="B698" s="14"/>
    </row>
    <row r="699" spans="2:2" ht="14">
      <c r="B699" s="14"/>
    </row>
    <row r="700" spans="2:2" ht="14">
      <c r="B700" s="14"/>
    </row>
    <row r="701" spans="2:2" ht="14">
      <c r="B701" s="14"/>
    </row>
    <row r="702" spans="2:2" ht="14">
      <c r="B702" s="14"/>
    </row>
    <row r="703" spans="2:2" ht="14">
      <c r="B703" s="14"/>
    </row>
    <row r="704" spans="2:2" ht="14">
      <c r="B704" s="14"/>
    </row>
    <row r="705" spans="2:2" ht="14">
      <c r="B705" s="14"/>
    </row>
    <row r="706" spans="2:2" ht="14">
      <c r="B706" s="14"/>
    </row>
    <row r="707" spans="2:2" ht="14">
      <c r="B707" s="14"/>
    </row>
    <row r="708" spans="2:2" ht="14">
      <c r="B708" s="14"/>
    </row>
    <row r="709" spans="2:2" ht="14">
      <c r="B709" s="14"/>
    </row>
    <row r="710" spans="2:2" ht="14">
      <c r="B710" s="14"/>
    </row>
    <row r="711" spans="2:2" ht="14">
      <c r="B711" s="14"/>
    </row>
    <row r="712" spans="2:2" ht="14">
      <c r="B712" s="14"/>
    </row>
    <row r="713" spans="2:2" ht="14">
      <c r="B713" s="14"/>
    </row>
    <row r="714" spans="2:2" ht="14">
      <c r="B714" s="14"/>
    </row>
    <row r="715" spans="2:2" ht="14">
      <c r="B715" s="14"/>
    </row>
    <row r="716" spans="2:2" ht="14">
      <c r="B716" s="14"/>
    </row>
    <row r="717" spans="2:2" ht="14">
      <c r="B717" s="14"/>
    </row>
    <row r="718" spans="2:2" ht="14">
      <c r="B718" s="14"/>
    </row>
    <row r="719" spans="2:2" ht="14">
      <c r="B719" s="14"/>
    </row>
    <row r="720" spans="2:2" ht="14">
      <c r="B720" s="14"/>
    </row>
    <row r="721" spans="2:2" ht="14">
      <c r="B721" s="14"/>
    </row>
    <row r="722" spans="2:2" ht="14">
      <c r="B722" s="14"/>
    </row>
    <row r="723" spans="2:2" ht="14">
      <c r="B723" s="14"/>
    </row>
    <row r="724" spans="2:2" ht="14">
      <c r="B724" s="14"/>
    </row>
    <row r="725" spans="2:2" ht="14">
      <c r="B725" s="14"/>
    </row>
    <row r="726" spans="2:2" ht="14">
      <c r="B726" s="14"/>
    </row>
    <row r="727" spans="2:2" ht="14">
      <c r="B727" s="14"/>
    </row>
    <row r="728" spans="2:2" ht="14">
      <c r="B728" s="14"/>
    </row>
    <row r="729" spans="2:2" ht="14">
      <c r="B729" s="14"/>
    </row>
    <row r="730" spans="2:2" ht="14">
      <c r="B730" s="14"/>
    </row>
    <row r="731" spans="2:2" ht="14">
      <c r="B731" s="14"/>
    </row>
    <row r="732" spans="2:2" ht="14">
      <c r="B732" s="14"/>
    </row>
    <row r="733" spans="2:2" ht="14">
      <c r="B733" s="14"/>
    </row>
    <row r="734" spans="2:2" ht="14">
      <c r="B734" s="14"/>
    </row>
    <row r="735" spans="2:2" ht="14">
      <c r="B735" s="14"/>
    </row>
    <row r="736" spans="2:2" ht="14">
      <c r="B736" s="14"/>
    </row>
    <row r="737" spans="2:2" ht="14">
      <c r="B737" s="14"/>
    </row>
    <row r="738" spans="2:2" ht="14">
      <c r="B738" s="14"/>
    </row>
    <row r="739" spans="2:2" ht="14">
      <c r="B739" s="14"/>
    </row>
    <row r="740" spans="2:2" ht="14">
      <c r="B740" s="14"/>
    </row>
    <row r="741" spans="2:2" ht="14">
      <c r="B741" s="14"/>
    </row>
    <row r="742" spans="2:2" ht="14">
      <c r="B742" s="14"/>
    </row>
    <row r="743" spans="2:2" ht="14">
      <c r="B743" s="14"/>
    </row>
    <row r="744" spans="2:2" ht="14">
      <c r="B744" s="14"/>
    </row>
    <row r="745" spans="2:2" ht="14">
      <c r="B745" s="14"/>
    </row>
    <row r="746" spans="2:2" ht="14">
      <c r="B746" s="14"/>
    </row>
    <row r="747" spans="2:2" ht="14">
      <c r="B747" s="14"/>
    </row>
    <row r="748" spans="2:2" ht="14">
      <c r="B748" s="14"/>
    </row>
    <row r="749" spans="2:2" ht="14">
      <c r="B749" s="14"/>
    </row>
    <row r="750" spans="2:2" ht="14">
      <c r="B750" s="14"/>
    </row>
    <row r="751" spans="2:2" ht="14">
      <c r="B751" s="14"/>
    </row>
    <row r="752" spans="2:2" ht="14">
      <c r="B752" s="14"/>
    </row>
    <row r="753" spans="2:2" ht="14">
      <c r="B753" s="14"/>
    </row>
    <row r="754" spans="2:2" ht="14">
      <c r="B754" s="14"/>
    </row>
    <row r="755" spans="2:2" ht="14">
      <c r="B755" s="14"/>
    </row>
    <row r="756" spans="2:2" ht="14">
      <c r="B756" s="14"/>
    </row>
    <row r="757" spans="2:2" ht="14">
      <c r="B757" s="14"/>
    </row>
    <row r="758" spans="2:2" ht="14">
      <c r="B758" s="14"/>
    </row>
    <row r="759" spans="2:2" ht="14">
      <c r="B759" s="14"/>
    </row>
    <row r="760" spans="2:2" ht="14">
      <c r="B760" s="14"/>
    </row>
    <row r="761" spans="2:2" ht="14">
      <c r="B761" s="14"/>
    </row>
    <row r="762" spans="2:2" ht="14">
      <c r="B762" s="14"/>
    </row>
    <row r="763" spans="2:2" ht="14">
      <c r="B763" s="14"/>
    </row>
    <row r="764" spans="2:2" ht="14">
      <c r="B764" s="14"/>
    </row>
    <row r="765" spans="2:2" ht="14">
      <c r="B765" s="14"/>
    </row>
    <row r="766" spans="2:2" ht="14">
      <c r="B766" s="14"/>
    </row>
    <row r="767" spans="2:2" ht="14">
      <c r="B767" s="14"/>
    </row>
    <row r="768" spans="2:2" ht="14">
      <c r="B768" s="14"/>
    </row>
    <row r="769" spans="2:2" ht="14">
      <c r="B769" s="14"/>
    </row>
    <row r="770" spans="2:2" ht="14">
      <c r="B770" s="14"/>
    </row>
    <row r="771" spans="2:2" ht="14">
      <c r="B771" s="14"/>
    </row>
    <row r="772" spans="2:2" ht="14">
      <c r="B772" s="14"/>
    </row>
    <row r="773" spans="2:2" ht="14">
      <c r="B773" s="14"/>
    </row>
    <row r="774" spans="2:2" ht="14">
      <c r="B774" s="14"/>
    </row>
    <row r="775" spans="2:2" ht="14">
      <c r="B775" s="14"/>
    </row>
    <row r="776" spans="2:2" ht="14">
      <c r="B776" s="14"/>
    </row>
    <row r="777" spans="2:2" ht="14">
      <c r="B777" s="14"/>
    </row>
    <row r="778" spans="2:2" ht="14">
      <c r="B778" s="14"/>
    </row>
    <row r="779" spans="2:2" ht="14">
      <c r="B779" s="14"/>
    </row>
    <row r="780" spans="2:2" ht="14">
      <c r="B780" s="14"/>
    </row>
    <row r="781" spans="2:2" ht="14">
      <c r="B781" s="14"/>
    </row>
    <row r="782" spans="2:2" ht="14">
      <c r="B782" s="14"/>
    </row>
    <row r="783" spans="2:2" ht="14">
      <c r="B783" s="14"/>
    </row>
    <row r="784" spans="2:2" ht="14">
      <c r="B784" s="14"/>
    </row>
    <row r="785" spans="2:2" ht="14">
      <c r="B785" s="14"/>
    </row>
    <row r="786" spans="2:2" ht="14">
      <c r="B786" s="14"/>
    </row>
    <row r="787" spans="2:2" ht="14">
      <c r="B787" s="14"/>
    </row>
    <row r="788" spans="2:2" ht="14">
      <c r="B788" s="14"/>
    </row>
    <row r="789" spans="2:2" ht="14">
      <c r="B789" s="14"/>
    </row>
    <row r="790" spans="2:2" ht="14">
      <c r="B790" s="14"/>
    </row>
    <row r="791" spans="2:2" ht="14">
      <c r="B791" s="14"/>
    </row>
    <row r="792" spans="2:2" ht="14">
      <c r="B792" s="14"/>
    </row>
    <row r="793" spans="2:2" ht="14">
      <c r="B793" s="14"/>
    </row>
    <row r="794" spans="2:2" ht="14">
      <c r="B794" s="14"/>
    </row>
    <row r="795" spans="2:2" ht="14">
      <c r="B795" s="14"/>
    </row>
    <row r="796" spans="2:2" ht="14">
      <c r="B796" s="14"/>
    </row>
    <row r="797" spans="2:2" ht="14">
      <c r="B797" s="14"/>
    </row>
    <row r="798" spans="2:2" ht="14">
      <c r="B798" s="14"/>
    </row>
    <row r="799" spans="2:2" ht="14">
      <c r="B799" s="14"/>
    </row>
    <row r="800" spans="2:2" ht="14">
      <c r="B800" s="14"/>
    </row>
    <row r="801" spans="2:2" ht="14">
      <c r="B801" s="14"/>
    </row>
    <row r="802" spans="2:2" ht="14">
      <c r="B802" s="14"/>
    </row>
    <row r="803" spans="2:2" ht="14">
      <c r="B803" s="14"/>
    </row>
    <row r="804" spans="2:2" ht="14">
      <c r="B804" s="14"/>
    </row>
    <row r="805" spans="2:2" ht="14">
      <c r="B805" s="14"/>
    </row>
    <row r="806" spans="2:2" ht="14">
      <c r="B806" s="14"/>
    </row>
    <row r="807" spans="2:2" ht="14">
      <c r="B807" s="14"/>
    </row>
    <row r="808" spans="2:2" ht="14">
      <c r="B808" s="14"/>
    </row>
    <row r="809" spans="2:2" ht="14">
      <c r="B809" s="14"/>
    </row>
    <row r="810" spans="2:2" ht="14">
      <c r="B810" s="14"/>
    </row>
    <row r="811" spans="2:2" ht="14">
      <c r="B811" s="14"/>
    </row>
    <row r="812" spans="2:2" ht="14">
      <c r="B812" s="14"/>
    </row>
    <row r="813" spans="2:2" ht="14">
      <c r="B813" s="14"/>
    </row>
    <row r="814" spans="2:2" ht="14">
      <c r="B814" s="14"/>
    </row>
    <row r="815" spans="2:2" ht="14">
      <c r="B815" s="14"/>
    </row>
    <row r="816" spans="2:2" ht="14">
      <c r="B816" s="14"/>
    </row>
    <row r="817" spans="2:2" ht="14">
      <c r="B817" s="14"/>
    </row>
    <row r="818" spans="2:2" ht="14">
      <c r="B818" s="14"/>
    </row>
    <row r="819" spans="2:2" ht="14">
      <c r="B819" s="14"/>
    </row>
    <row r="820" spans="2:2" ht="14">
      <c r="B820" s="14"/>
    </row>
    <row r="821" spans="2:2" ht="14">
      <c r="B821" s="14"/>
    </row>
    <row r="822" spans="2:2" ht="14">
      <c r="B822" s="14"/>
    </row>
    <row r="823" spans="2:2" ht="14">
      <c r="B823" s="14"/>
    </row>
    <row r="824" spans="2:2" ht="14">
      <c r="B824" s="14"/>
    </row>
    <row r="825" spans="2:2" ht="14">
      <c r="B825" s="14"/>
    </row>
    <row r="826" spans="2:2" ht="14">
      <c r="B826" s="14"/>
    </row>
    <row r="827" spans="2:2" ht="14">
      <c r="B827" s="14"/>
    </row>
    <row r="828" spans="2:2" ht="14">
      <c r="B828" s="14"/>
    </row>
    <row r="829" spans="2:2" ht="14">
      <c r="B829" s="14"/>
    </row>
    <row r="830" spans="2:2" ht="14">
      <c r="B830" s="14"/>
    </row>
    <row r="831" spans="2:2" ht="14">
      <c r="B831" s="14"/>
    </row>
    <row r="832" spans="2:2" ht="14">
      <c r="B832" s="14"/>
    </row>
    <row r="833" spans="2:2" ht="14">
      <c r="B833" s="14"/>
    </row>
    <row r="834" spans="2:2" ht="14">
      <c r="B834" s="14"/>
    </row>
    <row r="835" spans="2:2" ht="14">
      <c r="B835" s="14"/>
    </row>
    <row r="836" spans="2:2" ht="14">
      <c r="B836" s="14"/>
    </row>
    <row r="837" spans="2:2" ht="14">
      <c r="B837" s="14"/>
    </row>
    <row r="838" spans="2:2" ht="14">
      <c r="B838" s="14"/>
    </row>
    <row r="839" spans="2:2" ht="14">
      <c r="B839" s="14"/>
    </row>
    <row r="840" spans="2:2" ht="14">
      <c r="B840" s="14"/>
    </row>
    <row r="841" spans="2:2" ht="14">
      <c r="B841" s="14"/>
    </row>
    <row r="842" spans="2:2" ht="14">
      <c r="B842" s="14"/>
    </row>
    <row r="843" spans="2:2" ht="14">
      <c r="B843" s="14"/>
    </row>
    <row r="844" spans="2:2" ht="14">
      <c r="B844" s="14"/>
    </row>
    <row r="845" spans="2:2" ht="14">
      <c r="B845" s="14"/>
    </row>
    <row r="846" spans="2:2" ht="14">
      <c r="B846" s="14"/>
    </row>
    <row r="847" spans="2:2" ht="14">
      <c r="B847" s="14"/>
    </row>
    <row r="848" spans="2:2" ht="14">
      <c r="B848" s="14"/>
    </row>
    <row r="849" spans="2:2" ht="14">
      <c r="B849" s="14"/>
    </row>
    <row r="850" spans="2:2" ht="14">
      <c r="B850" s="14"/>
    </row>
    <row r="851" spans="2:2" ht="14">
      <c r="B851" s="14"/>
    </row>
    <row r="852" spans="2:2" ht="14">
      <c r="B852" s="14"/>
    </row>
    <row r="853" spans="2:2" ht="14">
      <c r="B853" s="14"/>
    </row>
    <row r="854" spans="2:2" ht="14">
      <c r="B854" s="14"/>
    </row>
    <row r="855" spans="2:2" ht="14">
      <c r="B855" s="14"/>
    </row>
    <row r="856" spans="2:2" ht="14">
      <c r="B856" s="14"/>
    </row>
    <row r="857" spans="2:2" ht="14">
      <c r="B857" s="14"/>
    </row>
    <row r="858" spans="2:2" ht="14">
      <c r="B858" s="14"/>
    </row>
    <row r="859" spans="2:2" ht="14">
      <c r="B859" s="14"/>
    </row>
    <row r="860" spans="2:2" ht="14">
      <c r="B860" s="14"/>
    </row>
    <row r="861" spans="2:2" ht="14">
      <c r="B861" s="14"/>
    </row>
    <row r="862" spans="2:2" ht="14">
      <c r="B862" s="14"/>
    </row>
    <row r="863" spans="2:2" ht="14">
      <c r="B863" s="14"/>
    </row>
    <row r="864" spans="2:2" ht="14">
      <c r="B864" s="14"/>
    </row>
    <row r="865" spans="2:2" ht="14">
      <c r="B865" s="14"/>
    </row>
    <row r="866" spans="2:2" ht="14">
      <c r="B866" s="14"/>
    </row>
    <row r="867" spans="2:2" ht="14">
      <c r="B867" s="14"/>
    </row>
    <row r="868" spans="2:2" ht="14">
      <c r="B868" s="14"/>
    </row>
    <row r="869" spans="2:2" ht="14">
      <c r="B869" s="14"/>
    </row>
    <row r="870" spans="2:2" ht="14">
      <c r="B870" s="14"/>
    </row>
    <row r="871" spans="2:2" ht="14">
      <c r="B871" s="14"/>
    </row>
    <row r="872" spans="2:2" ht="14">
      <c r="B872" s="14"/>
    </row>
    <row r="873" spans="2:2" ht="14">
      <c r="B873" s="14"/>
    </row>
    <row r="874" spans="2:2" ht="14">
      <c r="B874" s="14"/>
    </row>
    <row r="875" spans="2:2" ht="14">
      <c r="B875" s="14"/>
    </row>
    <row r="876" spans="2:2" ht="14">
      <c r="B876" s="14"/>
    </row>
    <row r="877" spans="2:2" ht="14">
      <c r="B877" s="14"/>
    </row>
    <row r="878" spans="2:2" ht="14">
      <c r="B878" s="14"/>
    </row>
    <row r="879" spans="2:2" ht="14">
      <c r="B879" s="14"/>
    </row>
    <row r="880" spans="2:2" ht="14">
      <c r="B880" s="14"/>
    </row>
    <row r="881" spans="2:2" ht="14">
      <c r="B881" s="14"/>
    </row>
    <row r="882" spans="2:2" ht="14">
      <c r="B882" s="14"/>
    </row>
    <row r="883" spans="2:2" ht="14">
      <c r="B883" s="14"/>
    </row>
    <row r="884" spans="2:2" ht="14">
      <c r="B884" s="14"/>
    </row>
    <row r="885" spans="2:2" ht="14">
      <c r="B885" s="14"/>
    </row>
    <row r="886" spans="2:2" ht="14">
      <c r="B886" s="14"/>
    </row>
    <row r="887" spans="2:2" ht="14">
      <c r="B887" s="14"/>
    </row>
    <row r="888" spans="2:2" ht="14">
      <c r="B888" s="14"/>
    </row>
    <row r="889" spans="2:2" ht="14">
      <c r="B889" s="14"/>
    </row>
    <row r="890" spans="2:2" ht="14">
      <c r="B890" s="14"/>
    </row>
    <row r="891" spans="2:2" ht="14">
      <c r="B891" s="14"/>
    </row>
    <row r="892" spans="2:2" ht="14">
      <c r="B892" s="14"/>
    </row>
    <row r="893" spans="2:2" ht="14">
      <c r="B893" s="14"/>
    </row>
    <row r="894" spans="2:2" ht="14">
      <c r="B894" s="14"/>
    </row>
    <row r="895" spans="2:2" ht="14">
      <c r="B895" s="14"/>
    </row>
    <row r="896" spans="2:2" ht="14">
      <c r="B896" s="14"/>
    </row>
    <row r="897" spans="2:2" ht="14">
      <c r="B897" s="14"/>
    </row>
    <row r="898" spans="2:2" ht="14">
      <c r="B898" s="14"/>
    </row>
    <row r="899" spans="2:2" ht="14">
      <c r="B899" s="14"/>
    </row>
    <row r="900" spans="2:2" ht="14">
      <c r="B900" s="14"/>
    </row>
    <row r="901" spans="2:2" ht="14">
      <c r="B901" s="14"/>
    </row>
    <row r="902" spans="2:2" ht="14">
      <c r="B902" s="14"/>
    </row>
    <row r="903" spans="2:2" ht="14">
      <c r="B903" s="14"/>
    </row>
    <row r="904" spans="2:2" ht="14">
      <c r="B904" s="14"/>
    </row>
    <row r="905" spans="2:2" ht="14">
      <c r="B905" s="14"/>
    </row>
    <row r="906" spans="2:2" ht="14">
      <c r="B906" s="14"/>
    </row>
    <row r="907" spans="2:2" ht="14">
      <c r="B907" s="14"/>
    </row>
    <row r="908" spans="2:2" ht="14">
      <c r="B908" s="14"/>
    </row>
    <row r="909" spans="2:2" ht="14">
      <c r="B909" s="14"/>
    </row>
    <row r="910" spans="2:2" ht="14">
      <c r="B910" s="14"/>
    </row>
    <row r="911" spans="2:2" ht="14">
      <c r="B911" s="14"/>
    </row>
    <row r="912" spans="2:2" ht="14">
      <c r="B912" s="14"/>
    </row>
    <row r="913" spans="2:2" ht="14">
      <c r="B913" s="14"/>
    </row>
    <row r="914" spans="2:2" ht="14">
      <c r="B914" s="14"/>
    </row>
    <row r="915" spans="2:2" ht="14">
      <c r="B915" s="14"/>
    </row>
    <row r="916" spans="2:2" ht="14">
      <c r="B916" s="14"/>
    </row>
    <row r="917" spans="2:2" ht="14">
      <c r="B917" s="14"/>
    </row>
    <row r="918" spans="2:2" ht="14">
      <c r="B918" s="14"/>
    </row>
    <row r="919" spans="2:2" ht="14">
      <c r="B919" s="14"/>
    </row>
    <row r="920" spans="2:2" ht="14">
      <c r="B920" s="14"/>
    </row>
    <row r="921" spans="2:2" ht="14">
      <c r="B921" s="14"/>
    </row>
    <row r="922" spans="2:2" ht="14">
      <c r="B922" s="14"/>
    </row>
    <row r="923" spans="2:2" ht="14">
      <c r="B923" s="14"/>
    </row>
    <row r="924" spans="2:2" ht="14">
      <c r="B924" s="14"/>
    </row>
    <row r="925" spans="2:2" ht="14">
      <c r="B925" s="14"/>
    </row>
    <row r="926" spans="2:2" ht="14">
      <c r="B926" s="14"/>
    </row>
    <row r="927" spans="2:2" ht="14">
      <c r="B927" s="14"/>
    </row>
    <row r="928" spans="2:2" ht="14">
      <c r="B928" s="14"/>
    </row>
    <row r="929" spans="2:2" ht="14">
      <c r="B929" s="14"/>
    </row>
    <row r="930" spans="2:2" ht="14">
      <c r="B930" s="14"/>
    </row>
    <row r="931" spans="2:2" ht="14">
      <c r="B931" s="14"/>
    </row>
    <row r="932" spans="2:2" ht="14">
      <c r="B932" s="14"/>
    </row>
    <row r="933" spans="2:2" ht="14">
      <c r="B933" s="14"/>
    </row>
    <row r="934" spans="2:2" ht="14">
      <c r="B934" s="14"/>
    </row>
    <row r="935" spans="2:2" ht="14">
      <c r="B935" s="14"/>
    </row>
    <row r="936" spans="2:2" ht="14">
      <c r="B936" s="14"/>
    </row>
    <row r="937" spans="2:2" ht="14">
      <c r="B937" s="14"/>
    </row>
    <row r="938" spans="2:2" ht="14">
      <c r="B938" s="14"/>
    </row>
    <row r="939" spans="2:2" ht="14">
      <c r="B939" s="14"/>
    </row>
    <row r="940" spans="2:2" ht="14">
      <c r="B940" s="14"/>
    </row>
    <row r="941" spans="2:2" ht="14">
      <c r="B941" s="14"/>
    </row>
    <row r="942" spans="2:2" ht="14">
      <c r="B942" s="14"/>
    </row>
    <row r="943" spans="2:2" ht="14">
      <c r="B943" s="14"/>
    </row>
    <row r="944" spans="2:2" ht="14">
      <c r="B944" s="14"/>
    </row>
    <row r="945" spans="2:2" ht="14">
      <c r="B945" s="14"/>
    </row>
    <row r="946" spans="2:2" ht="14">
      <c r="B946" s="14"/>
    </row>
    <row r="947" spans="2:2" ht="14">
      <c r="B947" s="14"/>
    </row>
    <row r="948" spans="2:2" ht="14">
      <c r="B948" s="14"/>
    </row>
    <row r="949" spans="2:2" ht="14">
      <c r="B949" s="14"/>
    </row>
    <row r="950" spans="2:2" ht="14">
      <c r="B950" s="14"/>
    </row>
    <row r="951" spans="2:2" ht="14">
      <c r="B951" s="14"/>
    </row>
    <row r="952" spans="2:2" ht="14">
      <c r="B952" s="14"/>
    </row>
    <row r="953" spans="2:2" ht="14">
      <c r="B953" s="14"/>
    </row>
    <row r="954" spans="2:2" ht="14">
      <c r="B954" s="14"/>
    </row>
    <row r="955" spans="2:2" ht="14">
      <c r="B955" s="14"/>
    </row>
    <row r="956" spans="2:2" ht="14">
      <c r="B956" s="14"/>
    </row>
    <row r="957" spans="2:2" ht="14">
      <c r="B957" s="14"/>
    </row>
    <row r="958" spans="2:2" ht="14">
      <c r="B958" s="14"/>
    </row>
    <row r="959" spans="2:2" ht="14">
      <c r="B959" s="14"/>
    </row>
    <row r="960" spans="2:2" ht="14">
      <c r="B960" s="14"/>
    </row>
    <row r="961" spans="2:2" ht="14">
      <c r="B961" s="14"/>
    </row>
    <row r="962" spans="2:2" ht="14">
      <c r="B962" s="14"/>
    </row>
    <row r="963" spans="2:2" ht="14">
      <c r="B963" s="14"/>
    </row>
    <row r="964" spans="2:2" ht="14">
      <c r="B964" s="14"/>
    </row>
    <row r="965" spans="2:2" ht="14">
      <c r="B965" s="14"/>
    </row>
    <row r="966" spans="2:2" ht="14">
      <c r="B966" s="14"/>
    </row>
    <row r="967" spans="2:2" ht="14">
      <c r="B967" s="14"/>
    </row>
    <row r="968" spans="2:2" ht="14">
      <c r="B968" s="14"/>
    </row>
    <row r="969" spans="2:2" ht="14">
      <c r="B969" s="14"/>
    </row>
    <row r="970" spans="2:2" ht="14">
      <c r="B970" s="14"/>
    </row>
    <row r="971" spans="2:2" ht="14">
      <c r="B971" s="14"/>
    </row>
    <row r="972" spans="2:2" ht="14">
      <c r="B972" s="14"/>
    </row>
    <row r="973" spans="2:2" ht="14">
      <c r="B973" s="14"/>
    </row>
    <row r="974" spans="2:2" ht="14">
      <c r="B974" s="14"/>
    </row>
    <row r="975" spans="2:2" ht="14">
      <c r="B975" s="14"/>
    </row>
    <row r="976" spans="2:2" ht="14">
      <c r="B976" s="14"/>
    </row>
    <row r="977" spans="2:2" ht="14">
      <c r="B977" s="14"/>
    </row>
    <row r="978" spans="2:2" ht="14">
      <c r="B978" s="14"/>
    </row>
    <row r="979" spans="2:2" ht="14">
      <c r="B979" s="14"/>
    </row>
    <row r="980" spans="2:2" ht="14">
      <c r="B980" s="14"/>
    </row>
    <row r="981" spans="2:2" ht="14">
      <c r="B981" s="14"/>
    </row>
    <row r="982" spans="2:2" ht="14">
      <c r="B982" s="14"/>
    </row>
    <row r="983" spans="2:2" ht="14">
      <c r="B983" s="14"/>
    </row>
    <row r="984" spans="2:2" ht="14">
      <c r="B984" s="14"/>
    </row>
    <row r="985" spans="2:2" ht="14">
      <c r="B985" s="14"/>
    </row>
    <row r="986" spans="2:2" ht="14">
      <c r="B986" s="14"/>
    </row>
    <row r="987" spans="2:2" ht="14">
      <c r="B987" s="14"/>
    </row>
    <row r="988" spans="2:2" ht="14">
      <c r="B988" s="14"/>
    </row>
    <row r="989" spans="2:2" ht="14">
      <c r="B989" s="14"/>
    </row>
    <row r="990" spans="2:2" ht="14">
      <c r="B990" s="14"/>
    </row>
    <row r="991" spans="2:2" ht="14">
      <c r="B991" s="14"/>
    </row>
    <row r="992" spans="2:2" ht="14">
      <c r="B992" s="14"/>
    </row>
    <row r="993" spans="2:2" ht="14">
      <c r="B993" s="14"/>
    </row>
    <row r="994" spans="2:2" ht="14">
      <c r="B994" s="14"/>
    </row>
    <row r="995" spans="2:2" ht="14">
      <c r="B995" s="14"/>
    </row>
    <row r="996" spans="2:2" ht="14">
      <c r="B996" s="14"/>
    </row>
    <row r="997" spans="2:2" ht="14">
      <c r="B997" s="14"/>
    </row>
    <row r="998" spans="2:2" ht="14">
      <c r="B998" s="14"/>
    </row>
    <row r="999" spans="2:2" ht="14">
      <c r="B999" s="14"/>
    </row>
    <row r="1000" spans="2:2" ht="14">
      <c r="B1000" s="14"/>
    </row>
    <row r="1001" spans="2:2" ht="14">
      <c r="B1001" s="14"/>
    </row>
    <row r="1002" spans="2:2" ht="14">
      <c r="B1002" s="14"/>
    </row>
    <row r="1003" spans="2:2" ht="14">
      <c r="B1003" s="14"/>
    </row>
    <row r="1004" spans="2:2" ht="14">
      <c r="B1004" s="14"/>
    </row>
    <row r="1005" spans="2:2" ht="14">
      <c r="B1005" s="14"/>
    </row>
    <row r="1006" spans="2:2" ht="14">
      <c r="B1006" s="14"/>
    </row>
    <row r="1007" spans="2:2" ht="14">
      <c r="B1007" s="14"/>
    </row>
    <row r="1008" spans="2:2" ht="14">
      <c r="B1008" s="14"/>
    </row>
    <row r="1009" spans="2:2" ht="14">
      <c r="B1009" s="14"/>
    </row>
    <row r="1010" spans="2:2" ht="14">
      <c r="B1010" s="14"/>
    </row>
    <row r="1011" spans="2:2" ht="14">
      <c r="B1011" s="14"/>
    </row>
    <row r="1012" spans="2:2" ht="14">
      <c r="B1012" s="14"/>
    </row>
    <row r="1013" spans="2:2" ht="14">
      <c r="B1013" s="14"/>
    </row>
    <row r="1014" spans="2:2" ht="14">
      <c r="B1014" s="14"/>
    </row>
    <row r="1015" spans="2:2" ht="14">
      <c r="B1015" s="14"/>
    </row>
    <row r="1016" spans="2:2" ht="14">
      <c r="B1016" s="14"/>
    </row>
    <row r="1017" spans="2:2" ht="14">
      <c r="B1017" s="14"/>
    </row>
    <row r="1018" spans="2:2" ht="14">
      <c r="B1018" s="14"/>
    </row>
    <row r="1019" spans="2:2" ht="14">
      <c r="B1019" s="14"/>
    </row>
    <row r="1020" spans="2:2" ht="14">
      <c r="B1020" s="14"/>
    </row>
    <row r="1021" spans="2:2" ht="14">
      <c r="B1021" s="14"/>
    </row>
    <row r="1022" spans="2:2" ht="14">
      <c r="B1022" s="14"/>
    </row>
    <row r="1023" spans="2:2" ht="14">
      <c r="B1023" s="14"/>
    </row>
    <row r="1024" spans="2:2" ht="14">
      <c r="B1024" s="14"/>
    </row>
    <row r="1025" spans="2:2" ht="14">
      <c r="B1025" s="14"/>
    </row>
    <row r="1026" spans="2:2" ht="14">
      <c r="B1026" s="14"/>
    </row>
    <row r="1027" spans="2:2" ht="14">
      <c r="B1027" s="14"/>
    </row>
    <row r="1028" spans="2:2" ht="14">
      <c r="B1028" s="14"/>
    </row>
    <row r="1029" spans="2:2" ht="14">
      <c r="B1029" s="14"/>
    </row>
    <row r="1030" spans="2:2" ht="14">
      <c r="B1030" s="14"/>
    </row>
    <row r="1031" spans="2:2" ht="14">
      <c r="B1031" s="14"/>
    </row>
    <row r="1032" spans="2:2" ht="14">
      <c r="B1032" s="14"/>
    </row>
    <row r="1033" spans="2:2" ht="14">
      <c r="B1033" s="14"/>
    </row>
    <row r="1034" spans="2:2" ht="14">
      <c r="B1034" s="14"/>
    </row>
    <row r="1035" spans="2:2" ht="14">
      <c r="B1035" s="14"/>
    </row>
    <row r="1036" spans="2:2" ht="14">
      <c r="B1036" s="14"/>
    </row>
    <row r="1037" spans="2:2" ht="14">
      <c r="B1037" s="14"/>
    </row>
    <row r="1038" spans="2:2" ht="14">
      <c r="B1038" s="14"/>
    </row>
    <row r="1039" spans="2:2" ht="14">
      <c r="B1039" s="14"/>
    </row>
    <row r="1040" spans="2:2" ht="14">
      <c r="B1040" s="14"/>
    </row>
    <row r="1041" spans="2:2" ht="14">
      <c r="B1041" s="14"/>
    </row>
    <row r="1042" spans="2:2" ht="14">
      <c r="B1042" s="14"/>
    </row>
    <row r="1043" spans="2:2" ht="14">
      <c r="B1043" s="14"/>
    </row>
    <row r="1044" spans="2:2" ht="14">
      <c r="B1044" s="14"/>
    </row>
    <row r="1045" spans="2:2" ht="14">
      <c r="B1045" s="14"/>
    </row>
    <row r="1046" spans="2:2" ht="14">
      <c r="B1046" s="14"/>
    </row>
    <row r="1047" spans="2:2" ht="14">
      <c r="B1047" s="14"/>
    </row>
    <row r="1048" spans="2:2" ht="14">
      <c r="B1048" s="14"/>
    </row>
    <row r="1049" spans="2:2" ht="14">
      <c r="B1049" s="14"/>
    </row>
    <row r="1050" spans="2:2" ht="14">
      <c r="B1050" s="14"/>
    </row>
    <row r="1051" spans="2:2" ht="14">
      <c r="B1051" s="14"/>
    </row>
    <row r="1052" spans="2:2" ht="14">
      <c r="B1052" s="14"/>
    </row>
    <row r="1053" spans="2:2" ht="14">
      <c r="B1053" s="14"/>
    </row>
    <row r="1054" spans="2:2" ht="14">
      <c r="B1054" s="14"/>
    </row>
    <row r="1055" spans="2:2" ht="14">
      <c r="B1055" s="14"/>
    </row>
    <row r="1056" spans="2:2" ht="14">
      <c r="B1056" s="14"/>
    </row>
    <row r="1057" spans="2:2" ht="14">
      <c r="B1057" s="14"/>
    </row>
  </sheetData>
  <autoFilter ref="A1:C223" xr:uid="{00000000-0009-0000-0000-000003000000}">
    <filterColumn colId="0">
      <filters>
        <filter val="ACCOUNTING TECHNICIAN DIPLOMA (ATD)"/>
        <filter val="DIP CA L1"/>
        <filter val="DIP CA L2"/>
        <filter val="DIP CA L3"/>
        <filter val="DIP CA L4"/>
        <filter val="DIP CA L5"/>
        <filter val="DIPED"/>
      </filters>
    </filterColumn>
  </autoFilter>
  <customSheetViews>
    <customSheetView guid="{332C9304-6633-4120-B969-6E5509A17498}" filter="1" showAutoFilter="1">
      <pageMargins left="0.7" right="0.7" top="0.75" bottom="0.75" header="0.3" footer="0.3"/>
      <autoFilter ref="A1:C223" xr:uid="{00000000-0000-0000-0000-000000000000}"/>
    </customSheetView>
    <customSheetView guid="{7E1271E3-E7DB-4A9A-98C2-A9A551809E11}" filter="1" showAutoFilter="1">
      <pageMargins left="0.7" right="0.7" top="0.75" bottom="0.75" header="0.3" footer="0.3"/>
      <autoFilter ref="A1:C223" xr:uid="{00000000-0000-0000-0000-000000000000}">
        <filterColumn colId="0">
          <filters>
            <filter val="BFPA"/>
            <filter val="BJDM"/>
          </filters>
        </filterColumn>
      </autoFilter>
    </customSheetView>
  </customSheetView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483"/>
  <sheetViews>
    <sheetView workbookViewId="0"/>
  </sheetViews>
  <sheetFormatPr defaultColWidth="12.6640625" defaultRowHeight="15" customHeight="1"/>
  <cols>
    <col min="1" max="1" width="12.5" customWidth="1"/>
    <col min="2" max="2" width="28.4140625" customWidth="1"/>
    <col min="3" max="3" width="12.5" customWidth="1"/>
    <col min="4" max="4" width="26.25" customWidth="1"/>
    <col min="6" max="6" width="23.75" customWidth="1"/>
    <col min="7" max="7" width="15.1640625" customWidth="1"/>
  </cols>
  <sheetData>
    <row r="1" spans="1:4" ht="15" customHeight="1">
      <c r="A1" s="15" t="s">
        <v>305</v>
      </c>
      <c r="B1" s="16" t="s">
        <v>306</v>
      </c>
      <c r="C1" s="17" t="s">
        <v>307</v>
      </c>
      <c r="D1" s="12" t="s">
        <v>308</v>
      </c>
    </row>
    <row r="2" spans="1:4" ht="15" customHeight="1">
      <c r="A2" s="18" t="s">
        <v>309</v>
      </c>
      <c r="B2" s="19" t="s">
        <v>310</v>
      </c>
      <c r="C2" s="20" t="s">
        <v>309</v>
      </c>
      <c r="D2" s="1" t="str">
        <f>VLOOKUP($A$2:$A$4380,'ERP GEN STAFF NUMBERS'!$A$1:$B$9998,2,FALSE)</f>
        <v>Joseph Magu Thiongó</v>
      </c>
    </row>
    <row r="3" spans="1:4" ht="15" customHeight="1">
      <c r="A3" s="18">
        <v>314</v>
      </c>
      <c r="B3" s="19" t="s">
        <v>311</v>
      </c>
      <c r="C3" s="20" t="s">
        <v>312</v>
      </c>
      <c r="D3" s="1" t="str">
        <f>VLOOKUP($A$2:$A$4380,'ERP GEN STAFF NUMBERS'!$A$1:$B$9998,2,FALSE)</f>
        <v>Anne Ledi Inyangalla</v>
      </c>
    </row>
    <row r="4" spans="1:4" ht="15" customHeight="1">
      <c r="A4" s="18" t="s">
        <v>313</v>
      </c>
      <c r="B4" s="19" t="s">
        <v>314</v>
      </c>
      <c r="C4" s="20" t="s">
        <v>313</v>
      </c>
      <c r="D4" s="1" t="str">
        <f>VLOOKUP($A$2:$A$4380,'ERP GEN STAFF NUMBERS'!$A$1:$B$9998,2,FALSE)</f>
        <v>David Omondi Omolo</v>
      </c>
    </row>
    <row r="5" spans="1:4" ht="15" customHeight="1">
      <c r="A5" s="18" t="s">
        <v>315</v>
      </c>
      <c r="B5" s="19" t="s">
        <v>316</v>
      </c>
      <c r="C5" s="20" t="s">
        <v>315</v>
      </c>
      <c r="D5" s="1" t="str">
        <f>VLOOKUP($A$2:$A$4380,'ERP GEN STAFF NUMBERS'!$A$1:$B$9998,2,FALSE)</f>
        <v>WACHECHI KAMAU ALICE</v>
      </c>
    </row>
    <row r="6" spans="1:4" ht="15" customHeight="1">
      <c r="A6" s="18" t="s">
        <v>317</v>
      </c>
      <c r="B6" s="19" t="s">
        <v>318</v>
      </c>
      <c r="C6" s="20" t="s">
        <v>317</v>
      </c>
      <c r="D6" s="1" t="str">
        <f>VLOOKUP($A$2:$A$4380,'ERP GEN STAFF NUMBERS'!$A$1:$B$9998,2,FALSE)</f>
        <v>David Mutembei Kirema</v>
      </c>
    </row>
    <row r="7" spans="1:4" ht="15" customHeight="1">
      <c r="A7" s="18">
        <v>82</v>
      </c>
      <c r="B7" s="19" t="s">
        <v>319</v>
      </c>
      <c r="C7" s="20" t="s">
        <v>320</v>
      </c>
      <c r="D7" s="1" t="str">
        <f>VLOOKUP($A$2:$A$4380,'ERP GEN STAFF NUMBERS'!$A$1:$B$9998,2,FALSE)</f>
        <v>Audrey Bakhoya Kubwa</v>
      </c>
    </row>
    <row r="8" spans="1:4" ht="15" customHeight="1">
      <c r="A8" s="18">
        <v>283</v>
      </c>
      <c r="B8" s="19" t="s">
        <v>321</v>
      </c>
      <c r="C8" s="20" t="s">
        <v>322</v>
      </c>
      <c r="D8" s="1" t="str">
        <f>VLOOKUP($A$2:$A$4380,'ERP GEN STAFF NUMBERS'!$A$1:$B$9998,2,FALSE)</f>
        <v>Brigitte Wabuyabo Okonga</v>
      </c>
    </row>
    <row r="9" spans="1:4" ht="15" customHeight="1">
      <c r="A9" s="18">
        <v>148</v>
      </c>
      <c r="B9" s="19" t="s">
        <v>323</v>
      </c>
      <c r="C9" s="20" t="s">
        <v>324</v>
      </c>
      <c r="D9" s="1" t="str">
        <f>VLOOKUP($A$2:$A$4380,'ERP GEN STAFF NUMBERS'!$A$1:$B$9998,2,FALSE)</f>
        <v>Michael Njoroge Njogo</v>
      </c>
    </row>
    <row r="10" spans="1:4" ht="15" customHeight="1">
      <c r="A10" s="18">
        <v>204</v>
      </c>
      <c r="B10" s="19" t="s">
        <v>325</v>
      </c>
      <c r="C10" s="20" t="s">
        <v>326</v>
      </c>
      <c r="D10" s="1" t="str">
        <f>VLOOKUP($A$2:$A$4380,'ERP GEN STAFF NUMBERS'!$A$1:$B$9998,2,FALSE)</f>
        <v>Rose Waweru Gathii</v>
      </c>
    </row>
    <row r="11" spans="1:4" ht="15" customHeight="1">
      <c r="A11" s="18">
        <v>75</v>
      </c>
      <c r="B11" s="19" t="s">
        <v>327</v>
      </c>
      <c r="C11" s="20" t="s">
        <v>328</v>
      </c>
      <c r="D11" s="1" t="str">
        <f>VLOOKUP($A$2:$A$4380,'ERP GEN STAFF NUMBERS'!$A$1:$B$9998,2,FALSE)</f>
        <v>Peter Maina Njuguna</v>
      </c>
    </row>
    <row r="12" spans="1:4" ht="15" customHeight="1">
      <c r="A12" s="18">
        <v>144</v>
      </c>
      <c r="B12" s="19" t="s">
        <v>329</v>
      </c>
      <c r="C12" s="20" t="s">
        <v>330</v>
      </c>
      <c r="D12" s="1" t="str">
        <f>VLOOKUP($A$2:$A$4380,'ERP GEN STAFF NUMBERS'!$A$1:$B$9998,2,FALSE)</f>
        <v>Lucy Simani Wamalwa</v>
      </c>
    </row>
    <row r="13" spans="1:4" ht="15" customHeight="1">
      <c r="A13" s="18">
        <v>371</v>
      </c>
      <c r="B13" s="19" t="s">
        <v>331</v>
      </c>
      <c r="C13" s="20" t="s">
        <v>332</v>
      </c>
      <c r="D13" s="1" t="str">
        <f>VLOOKUP($A$2:$A$4380,'ERP GEN STAFF NUMBERS'!$A$1:$B$9998,2,FALSE)</f>
        <v>Fred Sporta Ochogo</v>
      </c>
    </row>
    <row r="14" spans="1:4" ht="15" customHeight="1">
      <c r="A14" s="18">
        <v>119</v>
      </c>
      <c r="B14" s="19" t="s">
        <v>333</v>
      </c>
      <c r="C14" s="20" t="s">
        <v>334</v>
      </c>
      <c r="D14" s="1" t="str">
        <f>VLOOKUP($A$2:$A$4380,'ERP GEN STAFF NUMBERS'!$A$1:$B$9998,2,FALSE)</f>
        <v>Renson Muchiri Mwangi</v>
      </c>
    </row>
    <row r="15" spans="1:4" ht="15" customHeight="1">
      <c r="A15" s="18">
        <v>64</v>
      </c>
      <c r="B15" s="19" t="s">
        <v>335</v>
      </c>
      <c r="C15" s="20" t="s">
        <v>336</v>
      </c>
      <c r="D15" s="1" t="str">
        <f>VLOOKUP($A$2:$A$4380,'ERP GEN STAFF NUMBERS'!$A$1:$B$9998,2,FALSE)</f>
        <v>Teresa Florence Wanjeri</v>
      </c>
    </row>
    <row r="16" spans="1:4" ht="15" customHeight="1">
      <c r="A16" s="18">
        <v>122</v>
      </c>
      <c r="B16" s="19" t="s">
        <v>337</v>
      </c>
      <c r="C16" s="20" t="s">
        <v>338</v>
      </c>
      <c r="D16" s="1" t="str">
        <f>VLOOKUP($A$2:$A$4380,'ERP GEN STAFF NUMBERS'!$A$1:$B$9998,2,FALSE)</f>
        <v>Patrick Moyi Meso</v>
      </c>
    </row>
    <row r="17" spans="1:4" ht="15" customHeight="1">
      <c r="A17" s="18">
        <v>137</v>
      </c>
      <c r="B17" s="19" t="s">
        <v>339</v>
      </c>
      <c r="C17" s="20" t="s">
        <v>340</v>
      </c>
      <c r="D17" s="1" t="str">
        <f>VLOOKUP($A$2:$A$4380,'ERP GEN STAFF NUMBERS'!$A$1:$B$9998,2,FALSE)</f>
        <v>James Omondi Otuto</v>
      </c>
    </row>
    <row r="18" spans="1:4" ht="15" customHeight="1">
      <c r="A18" s="18">
        <v>149</v>
      </c>
      <c r="B18" s="19" t="s">
        <v>341</v>
      </c>
      <c r="C18" s="20" t="s">
        <v>342</v>
      </c>
      <c r="D18" s="1" t="str">
        <f>VLOOKUP($A$2:$A$4380,'ERP GEN STAFF NUMBERS'!$A$1:$B$9998,2,FALSE)</f>
        <v>George Wanjangi Wamai</v>
      </c>
    </row>
    <row r="19" spans="1:4" ht="15" customHeight="1">
      <c r="A19" s="18">
        <v>265</v>
      </c>
      <c r="B19" s="19" t="s">
        <v>343</v>
      </c>
      <c r="C19" s="20" t="s">
        <v>344</v>
      </c>
      <c r="D19" s="1" t="str">
        <f>VLOOKUP($A$2:$A$4380,'ERP GEN STAFF NUMBERS'!$A$1:$B$9998,2,FALSE)</f>
        <v>Billiah Millicent Maende</v>
      </c>
    </row>
    <row r="20" spans="1:4" ht="15" customHeight="1">
      <c r="A20" s="18">
        <v>74</v>
      </c>
      <c r="B20" s="19" t="s">
        <v>345</v>
      </c>
      <c r="C20" s="20" t="s">
        <v>346</v>
      </c>
      <c r="D20" s="1" t="str">
        <f>VLOOKUP($A$2:$A$4380,'ERP GEN STAFF NUMBERS'!$A$1:$B$9998,2,FALSE)</f>
        <v>Solomon Maina Gatimu</v>
      </c>
    </row>
    <row r="21" spans="1:4" ht="15" customHeight="1">
      <c r="A21" s="18">
        <v>73</v>
      </c>
      <c r="B21" s="19" t="s">
        <v>347</v>
      </c>
      <c r="C21" s="20" t="s">
        <v>348</v>
      </c>
      <c r="D21" s="1" t="str">
        <f>VLOOKUP($A$2:$A$4380,'ERP GEN STAFF NUMBERS'!$A$1:$B$9998,2,FALSE)</f>
        <v>James Gikomo Njama</v>
      </c>
    </row>
    <row r="22" spans="1:4" ht="14.5">
      <c r="A22" s="18">
        <v>236</v>
      </c>
      <c r="B22" s="19" t="s">
        <v>349</v>
      </c>
      <c r="C22" s="20" t="s">
        <v>350</v>
      </c>
      <c r="D22" s="1" t="str">
        <f>VLOOKUP($A$2:$A$4380,'ERP GEN STAFF NUMBERS'!$A$1:$B$9998,2,FALSE)</f>
        <v>Anthony Kimeu Mulinge</v>
      </c>
    </row>
    <row r="23" spans="1:4" ht="14.5">
      <c r="A23" s="18">
        <v>376</v>
      </c>
      <c r="B23" s="21" t="s">
        <v>351</v>
      </c>
      <c r="C23" s="20" t="s">
        <v>352</v>
      </c>
      <c r="D23" s="1" t="str">
        <f>VLOOKUP($A$2:$A$4380,'ERP GEN STAFF NUMBERS'!$A$1:$B$9998,2,FALSE)</f>
        <v>Catherine Njoki Gatari</v>
      </c>
    </row>
    <row r="24" spans="1:4" ht="14.5">
      <c r="A24" s="18">
        <v>375</v>
      </c>
      <c r="B24" s="19" t="s">
        <v>353</v>
      </c>
      <c r="C24" s="20" t="s">
        <v>354</v>
      </c>
      <c r="D24" s="1" t="str">
        <f>VLOOKUP($A$2:$A$4380,'ERP GEN STAFF NUMBERS'!$A$1:$B$9998,2,FALSE)</f>
        <v>Kenneth Kiprono Chebelyon</v>
      </c>
    </row>
    <row r="25" spans="1:4" ht="14.5">
      <c r="A25" s="18">
        <v>163</v>
      </c>
      <c r="B25" s="19" t="s">
        <v>355</v>
      </c>
      <c r="C25" s="20" t="s">
        <v>356</v>
      </c>
      <c r="D25" s="1" t="str">
        <f>VLOOKUP($A$2:$A$4380,'ERP GEN STAFF NUMBERS'!$A$1:$B$9998,2,FALSE)</f>
        <v>Jackline Kadogo Shanga</v>
      </c>
    </row>
    <row r="26" spans="1:4" ht="14.5">
      <c r="A26" s="18" t="s">
        <v>357</v>
      </c>
      <c r="B26" s="19" t="s">
        <v>358</v>
      </c>
      <c r="C26" s="20" t="s">
        <v>357</v>
      </c>
      <c r="D26" s="1" t="str">
        <f>VLOOKUP($A$2:$A$4380,'ERP GEN STAFF NUMBERS'!$A$1:$B$9998,2,FALSE)</f>
        <v>Richard Mwalimu Kithuka</v>
      </c>
    </row>
    <row r="27" spans="1:4" ht="14.5">
      <c r="A27" s="22">
        <v>409</v>
      </c>
      <c r="B27" s="19" t="s">
        <v>359</v>
      </c>
      <c r="C27" s="23" t="s">
        <v>360</v>
      </c>
      <c r="D27" s="1" t="str">
        <f>VLOOKUP($A$2:$A$4380,'ERP GEN STAFF NUMBERS'!$A$1:$B$9998,2,FALSE)</f>
        <v>Fiona Jepkosgei Korir</v>
      </c>
    </row>
    <row r="28" spans="1:4" ht="14.5">
      <c r="A28" s="18" t="s">
        <v>361</v>
      </c>
      <c r="B28" s="19" t="s">
        <v>362</v>
      </c>
      <c r="C28" s="20" t="s">
        <v>361</v>
      </c>
      <c r="D28" s="1" t="str">
        <f>VLOOKUP($A$2:$A$4380,'ERP GEN STAFF NUMBERS'!$A$1:$B$9998,2,FALSE)</f>
        <v>David Owuor Ajiki</v>
      </c>
    </row>
    <row r="29" spans="1:4" ht="14.5">
      <c r="A29" s="18" t="s">
        <v>363</v>
      </c>
      <c r="B29" s="19" t="s">
        <v>364</v>
      </c>
      <c r="C29" s="20" t="s">
        <v>363</v>
      </c>
      <c r="D29" s="1" t="str">
        <f>VLOOKUP($A$2:$A$4380,'ERP GEN STAFF NUMBERS'!$A$1:$B$9998,2,FALSE)</f>
        <v>Victoria Litali Susan</v>
      </c>
    </row>
    <row r="30" spans="1:4" ht="14.5">
      <c r="A30" s="18" t="s">
        <v>365</v>
      </c>
      <c r="B30" s="19" t="s">
        <v>366</v>
      </c>
      <c r="C30" s="20" t="s">
        <v>365</v>
      </c>
      <c r="D30" s="1" t="str">
        <f>VLOOKUP($A$2:$A$4380,'ERP GEN STAFF NUMBERS'!$A$1:$B$9998,2,FALSE)</f>
        <v>Millicent Wanjiru Wachiuri</v>
      </c>
    </row>
    <row r="31" spans="1:4" ht="14.5">
      <c r="A31" s="18" t="s">
        <v>367</v>
      </c>
      <c r="B31" s="19" t="s">
        <v>368</v>
      </c>
      <c r="C31" s="20" t="s">
        <v>367</v>
      </c>
      <c r="D31" s="1" t="str">
        <f>VLOOKUP($A$2:$A$4380,'ERP GEN STAFF NUMBERS'!$A$1:$B$9998,2,FALSE)</f>
        <v>Rispah Khamonyi Omucheyi</v>
      </c>
    </row>
    <row r="32" spans="1:4" ht="14.5">
      <c r="A32" s="18" t="s">
        <v>369</v>
      </c>
      <c r="B32" s="19" t="s">
        <v>370</v>
      </c>
      <c r="C32" s="20" t="s">
        <v>369</v>
      </c>
      <c r="D32" s="1" t="str">
        <f>VLOOKUP($A$2:$A$4380,'ERP GEN STAFF NUMBERS'!$A$1:$B$9998,2,FALSE)</f>
        <v>Gabriel Ndung'u Waweru</v>
      </c>
    </row>
    <row r="33" spans="1:4" ht="14.5">
      <c r="A33" s="18" t="s">
        <v>371</v>
      </c>
      <c r="B33" s="19" t="s">
        <v>372</v>
      </c>
      <c r="C33" s="20" t="s">
        <v>371</v>
      </c>
      <c r="D33" s="1" t="str">
        <f>VLOOKUP($A$2:$A$4380,'ERP GEN STAFF NUMBERS'!$A$1:$B$9998,2,FALSE)</f>
        <v>Patrick Ngugi Gikai</v>
      </c>
    </row>
    <row r="34" spans="1:4" ht="14.5">
      <c r="A34" s="18" t="s">
        <v>373</v>
      </c>
      <c r="B34" s="19" t="s">
        <v>374</v>
      </c>
      <c r="C34" s="20" t="s">
        <v>373</v>
      </c>
      <c r="D34" s="1" t="str">
        <f>VLOOKUP($A$2:$A$4380,'ERP GEN STAFF NUMBERS'!$A$1:$B$9998,2,FALSE)</f>
        <v>Jacqueline Wangui Muiruri</v>
      </c>
    </row>
    <row r="35" spans="1:4" ht="14.5">
      <c r="A35" s="24">
        <v>411</v>
      </c>
      <c r="B35" s="19" t="s">
        <v>375</v>
      </c>
      <c r="C35" s="25" t="s">
        <v>376</v>
      </c>
      <c r="D35" s="1" t="str">
        <f>VLOOKUP($A$2:$A$4380,'ERP GEN STAFF NUMBERS'!$A$1:$B$9998,2,FALSE)</f>
        <v>Fanice Junge Waswa</v>
      </c>
    </row>
    <row r="36" spans="1:4" ht="14.5">
      <c r="A36" s="26">
        <v>426</v>
      </c>
      <c r="B36" s="19" t="s">
        <v>377</v>
      </c>
      <c r="C36" s="27" t="s">
        <v>378</v>
      </c>
      <c r="D36" s="1" t="str">
        <f>VLOOKUP($A$2:$A$4380,'ERP GEN STAFF NUMBERS'!$A$1:$B$9998,2,FALSE)</f>
        <v>Jackson Ndolo Muthini</v>
      </c>
    </row>
    <row r="37" spans="1:4" ht="14.5">
      <c r="A37" s="26">
        <v>424</v>
      </c>
      <c r="B37" s="19" t="s">
        <v>379</v>
      </c>
      <c r="C37" s="27" t="s">
        <v>380</v>
      </c>
      <c r="D37" s="1" t="str">
        <f>VLOOKUP($A$2:$A$4380,'ERP GEN STAFF NUMBERS'!$A$1:$B$9998,2,FALSE)</f>
        <v>Jane Wangari Njuru</v>
      </c>
    </row>
    <row r="38" spans="1:4" ht="14.5">
      <c r="A38" s="18" t="s">
        <v>381</v>
      </c>
      <c r="B38" s="19" t="s">
        <v>382</v>
      </c>
      <c r="C38" s="20" t="s">
        <v>381</v>
      </c>
      <c r="D38" s="1" t="e">
        <f>VLOOKUP($A$2:$A$4380,'ERP GEN STAFF NUMBERS'!$A$1:$B$9998,2,FALSE)</f>
        <v>#N/A</v>
      </c>
    </row>
    <row r="39" spans="1:4" ht="14.5">
      <c r="A39" s="18" t="s">
        <v>383</v>
      </c>
      <c r="B39" s="19" t="s">
        <v>384</v>
      </c>
      <c r="C39" s="20" t="s">
        <v>383</v>
      </c>
      <c r="D39" s="1" t="str">
        <f>VLOOKUP($A$2:$A$4380,'ERP GEN STAFF NUMBERS'!$A$1:$B$9998,2,FALSE)</f>
        <v>Wario Guyo Wako</v>
      </c>
    </row>
    <row r="40" spans="1:4" ht="14.5">
      <c r="A40" s="18" t="s">
        <v>385</v>
      </c>
      <c r="B40" s="19" t="s">
        <v>386</v>
      </c>
      <c r="C40" s="20" t="s">
        <v>385</v>
      </c>
      <c r="D40" s="1" t="str">
        <f>VLOOKUP($A$2:$A$4380,'ERP GEN STAFF NUMBERS'!$A$1:$B$9998,2,FALSE)</f>
        <v>Mary Njoki Ragui</v>
      </c>
    </row>
    <row r="41" spans="1:4" ht="14.5">
      <c r="A41" s="18" t="s">
        <v>387</v>
      </c>
      <c r="B41" s="19" t="s">
        <v>388</v>
      </c>
      <c r="C41" s="20" t="s">
        <v>387</v>
      </c>
      <c r="D41" s="1" t="str">
        <f>VLOOKUP($A$2:$A$4380,'ERP GEN STAFF NUMBERS'!$A$1:$B$9998,2,FALSE)</f>
        <v>Stephen Githio</v>
      </c>
    </row>
    <row r="42" spans="1:4" ht="14.5">
      <c r="A42" s="18" t="s">
        <v>389</v>
      </c>
      <c r="B42" s="19" t="s">
        <v>390</v>
      </c>
      <c r="C42" s="20" t="s">
        <v>389</v>
      </c>
      <c r="D42" s="1" t="str">
        <f>VLOOKUP($A$2:$A$4380,'ERP GEN STAFF NUMBERS'!$A$1:$B$9998,2,FALSE)</f>
        <v>Victor Kang'ang'a Kabata</v>
      </c>
    </row>
    <row r="43" spans="1:4" ht="14.5">
      <c r="A43" s="18" t="s">
        <v>391</v>
      </c>
      <c r="B43" s="19" t="s">
        <v>392</v>
      </c>
      <c r="C43" s="20" t="s">
        <v>391</v>
      </c>
      <c r="D43" s="1" t="str">
        <f>VLOOKUP($A$2:$A$4380,'ERP GEN STAFF NUMBERS'!$A$1:$B$9998,2,FALSE)</f>
        <v>Bernard Mulandi Muia</v>
      </c>
    </row>
    <row r="44" spans="1:4" ht="14.5">
      <c r="A44" s="18" t="s">
        <v>393</v>
      </c>
      <c r="B44" s="19" t="s">
        <v>394</v>
      </c>
      <c r="C44" s="20" t="s">
        <v>393</v>
      </c>
      <c r="D44" s="1" t="str">
        <f>VLOOKUP($A$2:$A$4380,'ERP GEN STAFF NUMBERS'!$A$1:$B$9998,2,FALSE)</f>
        <v>Christine Wanjala Mwangombe</v>
      </c>
    </row>
    <row r="45" spans="1:4" ht="14.5">
      <c r="A45" s="18" t="s">
        <v>395</v>
      </c>
      <c r="B45" s="19" t="s">
        <v>396</v>
      </c>
      <c r="C45" s="20" t="s">
        <v>395</v>
      </c>
      <c r="D45" s="1" t="str">
        <f>VLOOKUP($A$2:$A$4380,'ERP GEN STAFF NUMBERS'!$A$1:$B$9998,2,FALSE)</f>
        <v>John Kennedy Kinyua</v>
      </c>
    </row>
    <row r="46" spans="1:4" ht="14.5">
      <c r="A46" s="18" t="s">
        <v>397</v>
      </c>
      <c r="B46" s="19" t="s">
        <v>398</v>
      </c>
      <c r="C46" s="20" t="s">
        <v>397</v>
      </c>
      <c r="D46" s="1" t="str">
        <f>VLOOKUP($A$2:$A$4380,'ERP GEN STAFF NUMBERS'!$A$1:$B$9998,2,FALSE)</f>
        <v>Peter Ogola Onyango</v>
      </c>
    </row>
    <row r="47" spans="1:4" ht="14.5">
      <c r="A47" s="18" t="s">
        <v>399</v>
      </c>
      <c r="B47" s="19" t="s">
        <v>400</v>
      </c>
      <c r="C47" s="20" t="s">
        <v>399</v>
      </c>
      <c r="D47" s="1" t="str">
        <f>VLOOKUP($A$2:$A$4380,'ERP GEN STAFF NUMBERS'!$A$1:$B$9998,2,FALSE)</f>
        <v>Ogwoka Okemwa</v>
      </c>
    </row>
    <row r="48" spans="1:4" ht="14.5">
      <c r="A48" s="18" t="s">
        <v>401</v>
      </c>
      <c r="B48" s="19" t="s">
        <v>402</v>
      </c>
      <c r="C48" s="20" t="s">
        <v>401</v>
      </c>
      <c r="D48" s="1" t="str">
        <f>VLOOKUP($A$2:$A$4380,'ERP GEN STAFF NUMBERS'!$A$1:$B$9998,2,FALSE)</f>
        <v>Monica Adhiambo Ochieng</v>
      </c>
    </row>
    <row r="49" spans="1:4" ht="14.5">
      <c r="A49" s="24" t="s">
        <v>403</v>
      </c>
      <c r="B49" s="19" t="s">
        <v>404</v>
      </c>
      <c r="C49" s="25" t="s">
        <v>403</v>
      </c>
      <c r="D49" s="1" t="str">
        <f>VLOOKUP($A$2:$A$4380,'ERP GEN STAFF NUMBERS'!$A$1:$B$9998,2,FALSE)</f>
        <v>Mathew Ondeye Ayal</v>
      </c>
    </row>
    <row r="50" spans="1:4" ht="14.5">
      <c r="A50" s="18" t="s">
        <v>405</v>
      </c>
      <c r="B50" s="19" t="s">
        <v>406</v>
      </c>
      <c r="C50" s="20" t="s">
        <v>405</v>
      </c>
      <c r="D50" s="1" t="str">
        <f>VLOOKUP($A$2:$A$4380,'ERP GEN STAFF NUMBERS'!$A$1:$B$9998,2,FALSE)</f>
        <v>Mathew Muchiri Ndambiri</v>
      </c>
    </row>
    <row r="51" spans="1:4" ht="14.5">
      <c r="A51" s="18" t="s">
        <v>407</v>
      </c>
      <c r="B51" s="19" t="s">
        <v>408</v>
      </c>
      <c r="C51" s="20" t="s">
        <v>407</v>
      </c>
      <c r="D51" s="1" t="str">
        <f>VLOOKUP($A$2:$A$4380,'ERP GEN STAFF NUMBERS'!$A$1:$B$9998,2,FALSE)</f>
        <v>Martina Wato Yattani</v>
      </c>
    </row>
    <row r="52" spans="1:4" ht="14.5">
      <c r="A52" s="18" t="s">
        <v>409</v>
      </c>
      <c r="B52" s="19" t="s">
        <v>410</v>
      </c>
      <c r="C52" s="20" t="s">
        <v>409</v>
      </c>
      <c r="D52" s="1" t="str">
        <f>VLOOKUP($A$2:$A$4380,'ERP GEN STAFF NUMBERS'!$A$1:$B$9998,2,FALSE)</f>
        <v>Lydia Mumbi Kimani</v>
      </c>
    </row>
    <row r="53" spans="1:4" ht="14.5">
      <c r="A53" s="18" t="s">
        <v>411</v>
      </c>
      <c r="B53" s="19" t="s">
        <v>412</v>
      </c>
      <c r="C53" s="20" t="s">
        <v>411</v>
      </c>
      <c r="D53" s="1" t="str">
        <f>VLOOKUP($A$2:$A$4380,'ERP GEN STAFF NUMBERS'!$A$1:$B$9998,2,FALSE)</f>
        <v>Levinah Atieno Ondeng'e</v>
      </c>
    </row>
    <row r="54" spans="1:4" ht="14.5">
      <c r="A54" s="18" t="s">
        <v>413</v>
      </c>
      <c r="B54" s="19" t="s">
        <v>414</v>
      </c>
      <c r="C54" s="20" t="s">
        <v>413</v>
      </c>
      <c r="D54" s="1" t="str">
        <f>VLOOKUP($A$2:$A$4380,'ERP GEN STAFF NUMBERS'!$A$1:$B$9998,2,FALSE)</f>
        <v>Kennedy Mwendwa Kalali</v>
      </c>
    </row>
    <row r="55" spans="1:4" ht="14.5">
      <c r="A55" s="18" t="s">
        <v>415</v>
      </c>
      <c r="B55" s="19" t="s">
        <v>416</v>
      </c>
      <c r="C55" s="20" t="s">
        <v>415</v>
      </c>
      <c r="D55" s="1" t="str">
        <f>VLOOKUP($A$2:$A$4380,'ERP GEN STAFF NUMBERS'!$A$1:$B$9998,2,FALSE)</f>
        <v>Janet W. Okara</v>
      </c>
    </row>
    <row r="56" spans="1:4" ht="14.5">
      <c r="A56" s="18" t="s">
        <v>417</v>
      </c>
      <c r="B56" s="19" t="s">
        <v>418</v>
      </c>
      <c r="C56" s="20" t="s">
        <v>417</v>
      </c>
      <c r="D56" s="1" t="str">
        <f>VLOOKUP($A$2:$A$4380,'ERP GEN STAFF NUMBERS'!$A$1:$B$9998,2,FALSE)</f>
        <v>James Muturi Murigi</v>
      </c>
    </row>
    <row r="57" spans="1:4" ht="14.5">
      <c r="A57" s="18" t="s">
        <v>419</v>
      </c>
      <c r="B57" s="19" t="s">
        <v>420</v>
      </c>
      <c r="C57" s="20" t="s">
        <v>419</v>
      </c>
      <c r="D57" s="1" t="str">
        <f>VLOOKUP($A$2:$A$4380,'ERP GEN STAFF NUMBERS'!$A$1:$B$9998,2,FALSE)</f>
        <v>Francis Kioko Kimeu</v>
      </c>
    </row>
    <row r="58" spans="1:4" ht="14.5">
      <c r="A58" s="18" t="s">
        <v>421</v>
      </c>
      <c r="B58" s="19" t="s">
        <v>422</v>
      </c>
      <c r="C58" s="20" t="s">
        <v>421</v>
      </c>
      <c r="D58" s="1" t="str">
        <f>VLOOKUP($A$2:$A$4380,'ERP GEN STAFF NUMBERS'!$A$1:$B$9998,2,FALSE)</f>
        <v>Erastus Mwongera Miriti</v>
      </c>
    </row>
    <row r="59" spans="1:4" ht="14.5">
      <c r="A59" s="18" t="s">
        <v>423</v>
      </c>
      <c r="B59" s="19" t="s">
        <v>424</v>
      </c>
      <c r="C59" s="20" t="s">
        <v>423</v>
      </c>
      <c r="D59" s="1" t="str">
        <f>VLOOKUP($A$2:$A$4380,'ERP GEN STAFF NUMBERS'!$A$1:$B$9998,2,FALSE)</f>
        <v>Vincensia Anyango Apopa</v>
      </c>
    </row>
    <row r="60" spans="1:4" ht="14.5">
      <c r="A60" s="18" t="s">
        <v>425</v>
      </c>
      <c r="B60" s="19" t="s">
        <v>426</v>
      </c>
      <c r="C60" s="20" t="s">
        <v>425</v>
      </c>
      <c r="D60" s="1" t="str">
        <f>VLOOKUP($A$2:$A$4380,'ERP GEN STAFF NUMBERS'!$A$1:$B$9998,2,FALSE)</f>
        <v>Paul Akida Jilani</v>
      </c>
    </row>
    <row r="61" spans="1:4" ht="14.5">
      <c r="A61" s="18" t="s">
        <v>427</v>
      </c>
      <c r="B61" s="19" t="s">
        <v>428</v>
      </c>
      <c r="C61" s="20" t="s">
        <v>427</v>
      </c>
      <c r="D61" s="1" t="str">
        <f>VLOOKUP($A$2:$A$4380,'ERP GEN STAFF NUMBERS'!$A$1:$B$9998,2,FALSE)</f>
        <v>Carren Chepngetich</v>
      </c>
    </row>
    <row r="62" spans="1:4" ht="14.5">
      <c r="A62" s="18" t="s">
        <v>429</v>
      </c>
      <c r="B62" s="19" t="s">
        <v>430</v>
      </c>
      <c r="C62" s="20" t="s">
        <v>429</v>
      </c>
      <c r="D62" s="1" t="str">
        <f>VLOOKUP($A$2:$A$4380,'ERP GEN STAFF NUMBERS'!$A$1:$B$9998,2,FALSE)</f>
        <v>Michael Mboya Muma</v>
      </c>
    </row>
    <row r="63" spans="1:4" ht="14.5">
      <c r="A63" s="26">
        <v>393</v>
      </c>
      <c r="B63" s="19" t="s">
        <v>431</v>
      </c>
      <c r="C63" s="27" t="s">
        <v>432</v>
      </c>
      <c r="D63" s="1" t="str">
        <f>VLOOKUP($A$2:$A$4380,'ERP GEN STAFF NUMBERS'!$A$1:$B$9998,2,FALSE)</f>
        <v>Mary Mutete Mwanzia</v>
      </c>
    </row>
    <row r="64" spans="1:4" ht="14.5">
      <c r="A64" s="18" t="s">
        <v>433</v>
      </c>
      <c r="B64" s="19" t="s">
        <v>434</v>
      </c>
      <c r="C64" s="20" t="s">
        <v>433</v>
      </c>
      <c r="D64" s="1" t="str">
        <f>VLOOKUP($A$2:$A$4380,'ERP GEN STAFF NUMBERS'!$A$1:$B$9998,2,FALSE)</f>
        <v>Dorothy Achieng Oballah</v>
      </c>
    </row>
    <row r="65" spans="1:4" ht="14.5">
      <c r="A65" s="18" t="s">
        <v>435</v>
      </c>
      <c r="B65" s="19" t="s">
        <v>436</v>
      </c>
      <c r="C65" s="20" t="s">
        <v>435</v>
      </c>
      <c r="D65" s="1" t="str">
        <f>VLOOKUP($A$2:$A$4380,'ERP GEN STAFF NUMBERS'!$A$1:$B$9998,2,FALSE)</f>
        <v>John Nderitu Gichuru</v>
      </c>
    </row>
    <row r="66" spans="1:4" ht="14.5">
      <c r="A66" s="24" t="s">
        <v>437</v>
      </c>
      <c r="B66" s="19" t="s">
        <v>438</v>
      </c>
      <c r="C66" s="25" t="s">
        <v>437</v>
      </c>
      <c r="D66" s="1" t="str">
        <f>VLOOKUP($A$2:$A$4380,'ERP GEN STAFF NUMBERS'!$A$1:$B$9998,2,FALSE)</f>
        <v>Rachael Wanjiru Kamau</v>
      </c>
    </row>
    <row r="67" spans="1:4" ht="14.5">
      <c r="A67" s="18" t="s">
        <v>439</v>
      </c>
      <c r="B67" s="19" t="s">
        <v>440</v>
      </c>
      <c r="C67" s="20" t="s">
        <v>439</v>
      </c>
      <c r="D67" s="1" t="str">
        <f>VLOOKUP($A$2:$A$4380,'ERP GEN STAFF NUMBERS'!$A$1:$B$9998,2,FALSE)</f>
        <v>Beatrice Auko Okatch</v>
      </c>
    </row>
    <row r="68" spans="1:4" ht="14.5">
      <c r="A68" s="18" t="s">
        <v>441</v>
      </c>
      <c r="B68" s="19" t="s">
        <v>442</v>
      </c>
      <c r="C68" s="20" t="s">
        <v>441</v>
      </c>
      <c r="D68" s="1" t="str">
        <f>VLOOKUP($A$2:$A$4380,'ERP GEN STAFF NUMBERS'!$A$1:$B$9998,2,FALSE)</f>
        <v>Anuja Prashar</v>
      </c>
    </row>
    <row r="69" spans="1:4" ht="14.5">
      <c r="A69" s="18" t="s">
        <v>443</v>
      </c>
      <c r="B69" s="19" t="s">
        <v>444</v>
      </c>
      <c r="C69" s="20" t="s">
        <v>443</v>
      </c>
      <c r="D69" s="1" t="str">
        <f>VLOOKUP($A$2:$A$4380,'ERP GEN STAFF NUMBERS'!$A$1:$B$9998,2,FALSE)</f>
        <v>Stephen Mutiso</v>
      </c>
    </row>
    <row r="70" spans="1:4" ht="14.5">
      <c r="A70" s="18" t="s">
        <v>445</v>
      </c>
      <c r="B70" s="19" t="s">
        <v>446</v>
      </c>
      <c r="C70" s="20" t="s">
        <v>445</v>
      </c>
      <c r="D70" s="1" t="str">
        <f>VLOOKUP($A$2:$A$4380,'ERP GEN STAFF NUMBERS'!$A$1:$B$9998,2,FALSE)</f>
        <v>Raphael Otinda Onyango</v>
      </c>
    </row>
    <row r="71" spans="1:4" ht="14.5">
      <c r="A71" s="18" t="s">
        <v>447</v>
      </c>
      <c r="B71" s="19" t="s">
        <v>448</v>
      </c>
      <c r="C71" s="20" t="s">
        <v>447</v>
      </c>
      <c r="D71" s="1" t="str">
        <f>VLOOKUP($A$2:$A$4380,'ERP GEN STAFF NUMBERS'!$A$1:$B$9998,2,FALSE)</f>
        <v>Naftali Njoroge Wambugu</v>
      </c>
    </row>
    <row r="72" spans="1:4" ht="14.5">
      <c r="A72" s="18" t="s">
        <v>449</v>
      </c>
      <c r="B72" s="19" t="s">
        <v>450</v>
      </c>
      <c r="C72" s="20" t="s">
        <v>449</v>
      </c>
      <c r="D72" s="1" t="str">
        <f>VLOOKUP($A$2:$A$4380,'ERP GEN STAFF NUMBERS'!$A$1:$B$9998,2,FALSE)</f>
        <v>Anthony Maina Mwai</v>
      </c>
    </row>
    <row r="73" spans="1:4" ht="14.5">
      <c r="A73" s="18" t="s">
        <v>451</v>
      </c>
      <c r="B73" s="19" t="s">
        <v>452</v>
      </c>
      <c r="C73" s="20" t="s">
        <v>451</v>
      </c>
      <c r="D73" s="1" t="str">
        <f>VLOOKUP($A$2:$A$4380,'ERP GEN STAFF NUMBERS'!$A$1:$B$9998,2,FALSE)</f>
        <v>Argan Okumu Wekesa</v>
      </c>
    </row>
    <row r="74" spans="1:4" ht="14.5">
      <c r="A74" s="18" t="s">
        <v>453</v>
      </c>
      <c r="B74" s="19" t="s">
        <v>454</v>
      </c>
      <c r="C74" s="20" t="s">
        <v>453</v>
      </c>
      <c r="D74" s="1" t="str">
        <f>VLOOKUP($A$2:$A$4380,'ERP GEN STAFF NUMBERS'!$A$1:$B$9998,2,FALSE)</f>
        <v>Fredrick Olanga Wafula</v>
      </c>
    </row>
    <row r="75" spans="1:4" ht="14.5">
      <c r="A75" s="18" t="s">
        <v>455</v>
      </c>
      <c r="B75" s="19" t="s">
        <v>456</v>
      </c>
      <c r="C75" s="20" t="s">
        <v>455</v>
      </c>
      <c r="D75" s="1" t="str">
        <f>VLOOKUP($A$2:$A$4380,'ERP GEN STAFF NUMBERS'!$A$1:$B$9998,2,FALSE)</f>
        <v>Nebart Oguda Avutswa</v>
      </c>
    </row>
    <row r="76" spans="1:4" ht="14.5">
      <c r="A76" s="24">
        <v>405</v>
      </c>
      <c r="B76" s="28" t="s">
        <v>457</v>
      </c>
      <c r="C76" s="25" t="s">
        <v>458</v>
      </c>
      <c r="D76" s="1" t="str">
        <f>VLOOKUP($A$2:$A$4380,'ERP GEN STAFF NUMBERS'!$A$1:$B$9998,2,FALSE)</f>
        <v>Peter Wangombe Kariuki</v>
      </c>
    </row>
    <row r="77" spans="1:4" ht="14.5">
      <c r="A77" s="18" t="s">
        <v>459</v>
      </c>
      <c r="B77" s="19" t="s">
        <v>460</v>
      </c>
      <c r="C77" s="20" t="s">
        <v>459</v>
      </c>
      <c r="D77" s="1" t="str">
        <f>VLOOKUP($A$2:$A$4380,'ERP GEN STAFF NUMBERS'!$A$1:$B$9998,2,FALSE)</f>
        <v>Rogers Ondiba Ochenge</v>
      </c>
    </row>
    <row r="78" spans="1:4" ht="14.5">
      <c r="A78" s="18" t="s">
        <v>461</v>
      </c>
      <c r="B78" s="19" t="s">
        <v>462</v>
      </c>
      <c r="C78" s="20" t="s">
        <v>461</v>
      </c>
      <c r="D78" s="1" t="str">
        <f>VLOOKUP($A$2:$A$4380,'ERP GEN STAFF NUMBERS'!$A$1:$B$9998,2,FALSE)</f>
        <v>Sirma Korir Kiplimo</v>
      </c>
    </row>
    <row r="79" spans="1:4" ht="14.5">
      <c r="A79" s="18" t="s">
        <v>463</v>
      </c>
      <c r="B79" s="19" t="s">
        <v>464</v>
      </c>
      <c r="C79" s="20" t="s">
        <v>463</v>
      </c>
      <c r="D79" s="1" t="str">
        <f>VLOOKUP($A$2:$A$4380,'ERP GEN STAFF NUMBERS'!$A$1:$B$9998,2,FALSE)</f>
        <v>Esther Nyaboke Makori</v>
      </c>
    </row>
    <row r="80" spans="1:4" ht="14.5">
      <c r="A80" s="18" t="s">
        <v>465</v>
      </c>
      <c r="B80" s="19" t="s">
        <v>466</v>
      </c>
      <c r="C80" s="20" t="s">
        <v>465</v>
      </c>
      <c r="D80" s="1" t="str">
        <f>VLOOKUP($A$2:$A$4380,'ERP GEN STAFF NUMBERS'!$A$1:$B$9998,2,FALSE)</f>
        <v>Jeremiah Njoroge Muniu</v>
      </c>
    </row>
    <row r="81" spans="1:4" ht="14.5">
      <c r="A81" s="18" t="s">
        <v>467</v>
      </c>
      <c r="B81" s="19" t="s">
        <v>468</v>
      </c>
      <c r="C81" s="20" t="s">
        <v>467</v>
      </c>
      <c r="D81" s="1" t="str">
        <f>VLOOKUP($A$2:$A$4380,'ERP GEN STAFF NUMBERS'!$A$1:$B$9998,2,FALSE)</f>
        <v>Phyllis Njoki Murani</v>
      </c>
    </row>
    <row r="82" spans="1:4" ht="14.5">
      <c r="A82" s="18" t="s">
        <v>469</v>
      </c>
      <c r="B82" s="19" t="s">
        <v>470</v>
      </c>
      <c r="C82" s="20" t="s">
        <v>469</v>
      </c>
      <c r="D82" s="1" t="str">
        <f>VLOOKUP($A$2:$A$4380,'ERP GEN STAFF NUMBERS'!$A$1:$B$9998,2,FALSE)</f>
        <v>Pollyne Mutunga Mutunga</v>
      </c>
    </row>
    <row r="83" spans="1:4" ht="14.5">
      <c r="A83" s="18" t="s">
        <v>471</v>
      </c>
      <c r="B83" s="19" t="s">
        <v>472</v>
      </c>
      <c r="C83" s="20" t="s">
        <v>471</v>
      </c>
      <c r="D83" s="1" t="str">
        <f>VLOOKUP($A$2:$A$4380,'ERP GEN STAFF NUMBERS'!$A$1:$B$9998,2,FALSE)</f>
        <v>Richard Maina Kamami</v>
      </c>
    </row>
    <row r="84" spans="1:4" ht="14.5">
      <c r="A84" s="18" t="s">
        <v>473</v>
      </c>
      <c r="B84" s="19" t="s">
        <v>474</v>
      </c>
      <c r="C84" s="20" t="s">
        <v>473</v>
      </c>
      <c r="D84" s="1" t="str">
        <f>VLOOKUP($A$2:$A$4380,'ERP GEN STAFF NUMBERS'!$A$1:$B$9998,2,FALSE)</f>
        <v>Ruth Muthoni Mwathi</v>
      </c>
    </row>
    <row r="85" spans="1:4" ht="14.5">
      <c r="A85" s="18" t="s">
        <v>475</v>
      </c>
      <c r="B85" s="19" t="s">
        <v>476</v>
      </c>
      <c r="C85" s="20" t="s">
        <v>475</v>
      </c>
      <c r="D85" s="1" t="str">
        <f>VLOOKUP($A$2:$A$4380,'ERP GEN STAFF NUMBERS'!$A$1:$B$9998,2,FALSE)</f>
        <v>Zipporah Wangeshi Munene</v>
      </c>
    </row>
    <row r="86" spans="1:4" ht="14.5">
      <c r="A86" s="18" t="s">
        <v>477</v>
      </c>
      <c r="B86" s="19" t="s">
        <v>478</v>
      </c>
      <c r="C86" s="20" t="s">
        <v>477</v>
      </c>
      <c r="D86" s="1" t="str">
        <f>VLOOKUP($A$2:$A$4380,'ERP GEN STAFF NUMBERS'!$A$1:$B$9998,2,FALSE)</f>
        <v>Duncan Owuor Owuor</v>
      </c>
    </row>
    <row r="87" spans="1:4" ht="14.5">
      <c r="A87" s="18" t="s">
        <v>479</v>
      </c>
      <c r="B87" s="19" t="s">
        <v>480</v>
      </c>
      <c r="C87" s="20" t="s">
        <v>479</v>
      </c>
      <c r="D87" s="1" t="str">
        <f>VLOOKUP($A$2:$A$4380,'ERP GEN STAFF NUMBERS'!$A$1:$B$9998,2,FALSE)</f>
        <v>Albert Wandera Makhokha</v>
      </c>
    </row>
    <row r="88" spans="1:4" ht="14.5">
      <c r="A88" s="29" t="s">
        <v>481</v>
      </c>
      <c r="B88" s="19" t="s">
        <v>482</v>
      </c>
      <c r="C88" s="25" t="s">
        <v>481</v>
      </c>
      <c r="D88" s="1" t="str">
        <f>VLOOKUP($A$2:$A$4380,'ERP GEN STAFF NUMBERS'!$A$1:$B$9998,2,FALSE)</f>
        <v>Catherine Wanjiku Gachiri</v>
      </c>
    </row>
    <row r="89" spans="1:4" ht="14.5">
      <c r="A89" s="18" t="s">
        <v>483</v>
      </c>
      <c r="B89" s="19" t="s">
        <v>484</v>
      </c>
      <c r="C89" s="20" t="s">
        <v>483</v>
      </c>
      <c r="D89" s="1" t="str">
        <f>VLOOKUP($A$2:$A$4380,'ERP GEN STAFF NUMBERS'!$A$1:$B$9998,2,FALSE)</f>
        <v>Dominic Ntabo Amoro</v>
      </c>
    </row>
    <row r="90" spans="1:4" ht="14.5">
      <c r="A90" s="18" t="s">
        <v>485</v>
      </c>
      <c r="B90" s="19" t="s">
        <v>486</v>
      </c>
      <c r="C90" s="20" t="s">
        <v>485</v>
      </c>
      <c r="D90" s="1" t="str">
        <f>VLOOKUP($A$2:$A$4380,'ERP GEN STAFF NUMBERS'!$A$1:$B$9998,2,FALSE)</f>
        <v>GRACE AKINYI MUSA</v>
      </c>
    </row>
    <row r="91" spans="1:4" ht="14.5">
      <c r="A91" s="18" t="s">
        <v>487</v>
      </c>
      <c r="B91" s="19" t="s">
        <v>488</v>
      </c>
      <c r="C91" s="20" t="s">
        <v>487</v>
      </c>
      <c r="D91" s="1" t="str">
        <f>VLOOKUP($A$2:$A$4380,'ERP GEN STAFF NUMBERS'!$A$1:$B$9998,2,FALSE)</f>
        <v>Rose Jepkorir Rono</v>
      </c>
    </row>
    <row r="92" spans="1:4" ht="14.5">
      <c r="A92" s="18" t="s">
        <v>489</v>
      </c>
      <c r="B92" s="19" t="s">
        <v>490</v>
      </c>
      <c r="C92" s="20" t="s">
        <v>489</v>
      </c>
      <c r="D92" s="1" t="str">
        <f>VLOOKUP($A$2:$A$4380,'ERP GEN STAFF NUMBERS'!$A$1:$B$9998,2,FALSE)</f>
        <v>Edwin Kipkemoi Limo</v>
      </c>
    </row>
    <row r="93" spans="1:4" ht="14.5">
      <c r="A93" s="18" t="s">
        <v>491</v>
      </c>
      <c r="B93" s="19" t="s">
        <v>492</v>
      </c>
      <c r="C93" s="20" t="s">
        <v>491</v>
      </c>
      <c r="D93" s="1" t="str">
        <f>VLOOKUP($A$2:$A$4380,'ERP GEN STAFF NUMBERS'!$A$1:$B$9998,2,FALSE)</f>
        <v>Gladys Cherotich Byegon</v>
      </c>
    </row>
    <row r="94" spans="1:4" ht="14.5">
      <c r="A94" s="18" t="s">
        <v>493</v>
      </c>
      <c r="B94" s="19" t="s">
        <v>494</v>
      </c>
      <c r="C94" s="20" t="s">
        <v>493</v>
      </c>
      <c r="D94" s="1" t="str">
        <f>VLOOKUP($A$2:$A$4380,'ERP GEN STAFF NUMBERS'!$A$1:$B$9998,2,FALSE)</f>
        <v>Duncan Katama Kilungu</v>
      </c>
    </row>
    <row r="95" spans="1:4" ht="14.5">
      <c r="A95" s="26">
        <v>421</v>
      </c>
      <c r="B95" s="19" t="s">
        <v>495</v>
      </c>
      <c r="C95" s="27" t="s">
        <v>496</v>
      </c>
      <c r="D95" s="1" t="str">
        <f>VLOOKUP($A$2:$A$4380,'ERP GEN STAFF NUMBERS'!$A$1:$B$9998,2,FALSE)</f>
        <v>Charles Githira Wanyoike</v>
      </c>
    </row>
    <row r="96" spans="1:4" ht="14.5">
      <c r="A96" s="18" t="s">
        <v>497</v>
      </c>
      <c r="B96" s="19" t="s">
        <v>498</v>
      </c>
      <c r="C96" s="20" t="s">
        <v>497</v>
      </c>
      <c r="D96" s="1" t="str">
        <f>VLOOKUP($A$2:$A$4380,'ERP GEN STAFF NUMBERS'!$A$1:$B$9998,2,FALSE)</f>
        <v>Sammy Mutua Kitula</v>
      </c>
    </row>
    <row r="97" spans="1:4" ht="14.5">
      <c r="A97" s="18" t="s">
        <v>499</v>
      </c>
      <c r="B97" s="19" t="s">
        <v>500</v>
      </c>
      <c r="C97" s="20" t="s">
        <v>499</v>
      </c>
      <c r="D97" s="1" t="str">
        <f>VLOOKUP($A$2:$A$4380,'ERP GEN STAFF NUMBERS'!$A$1:$B$9998,2,FALSE)</f>
        <v>Zakary Muchiri Njoroge</v>
      </c>
    </row>
    <row r="98" spans="1:4" ht="14.5">
      <c r="A98" s="18" t="s">
        <v>501</v>
      </c>
      <c r="B98" s="19" t="s">
        <v>502</v>
      </c>
      <c r="C98" s="20" t="s">
        <v>501</v>
      </c>
      <c r="D98" s="1" t="str">
        <f>VLOOKUP($A$2:$A$4380,'ERP GEN STAFF NUMBERS'!$A$1:$B$9998,2,FALSE)</f>
        <v>Lucy Wacuka Mwaura</v>
      </c>
    </row>
    <row r="99" spans="1:4" ht="14.5">
      <c r="A99" s="18" t="s">
        <v>503</v>
      </c>
      <c r="B99" s="19" t="s">
        <v>504</v>
      </c>
      <c r="C99" s="20" t="s">
        <v>503</v>
      </c>
      <c r="D99" s="1" t="str">
        <f>VLOOKUP($A$2:$A$4380,'ERP GEN STAFF NUMBERS'!$A$1:$B$9998,2,FALSE)</f>
        <v>Nicholas Lufumbu Omido</v>
      </c>
    </row>
    <row r="100" spans="1:4" ht="14.5">
      <c r="A100" s="18" t="s">
        <v>505</v>
      </c>
      <c r="B100" s="19" t="s">
        <v>506</v>
      </c>
      <c r="C100" s="20" t="s">
        <v>505</v>
      </c>
      <c r="D100" s="1" t="str">
        <f>VLOOKUP($A$2:$A$4380,'ERP GEN STAFF NUMBERS'!$A$1:$B$9998,2,FALSE)</f>
        <v>Wycliffe Arani Nemwel</v>
      </c>
    </row>
    <row r="101" spans="1:4" ht="14.5">
      <c r="A101" s="18" t="s">
        <v>507</v>
      </c>
      <c r="B101" s="19" t="s">
        <v>508</v>
      </c>
      <c r="C101" s="20" t="s">
        <v>507</v>
      </c>
      <c r="D101" s="1" t="str">
        <f>VLOOKUP($A$2:$A$4380,'ERP GEN STAFF NUMBERS'!$A$1:$B$9998,2,FALSE)</f>
        <v>Elton Kipkorir Langat</v>
      </c>
    </row>
    <row r="102" spans="1:4" ht="14.5">
      <c r="A102" s="18" t="s">
        <v>509</v>
      </c>
      <c r="B102" s="19" t="s">
        <v>510</v>
      </c>
      <c r="C102" s="20" t="s">
        <v>509</v>
      </c>
      <c r="D102" s="1" t="str">
        <f>VLOOKUP($A$2:$A$4380,'ERP GEN STAFF NUMBERS'!$A$1:$B$9998,2,FALSE)</f>
        <v>Eric Mangéra Mogire</v>
      </c>
    </row>
    <row r="103" spans="1:4" ht="14.5">
      <c r="A103" s="18" t="s">
        <v>511</v>
      </c>
      <c r="B103" s="19" t="s">
        <v>512</v>
      </c>
      <c r="C103" s="20" t="s">
        <v>511</v>
      </c>
      <c r="D103" s="1" t="str">
        <f>VLOOKUP($A$2:$A$4380,'ERP GEN STAFF NUMBERS'!$A$1:$B$9998,2,FALSE)</f>
        <v>Beatrice Wanjiru Ndungu</v>
      </c>
    </row>
    <row r="104" spans="1:4" ht="14.5">
      <c r="A104" s="18" t="s">
        <v>513</v>
      </c>
      <c r="B104" s="19" t="s">
        <v>514</v>
      </c>
      <c r="C104" s="20" t="s">
        <v>513</v>
      </c>
      <c r="D104" s="1" t="str">
        <f>VLOOKUP($A$2:$A$4380,'ERP GEN STAFF NUMBERS'!$A$1:$B$9998,2,FALSE)</f>
        <v>Wilson Kamami Wanjiru</v>
      </c>
    </row>
    <row r="105" spans="1:4" ht="14.5">
      <c r="A105" s="18" t="s">
        <v>515</v>
      </c>
      <c r="B105" s="19" t="s">
        <v>516</v>
      </c>
      <c r="C105" s="20" t="s">
        <v>515</v>
      </c>
      <c r="D105" s="1" t="str">
        <f>VLOOKUP($A$2:$A$4380,'ERP GEN STAFF NUMBERS'!$A$1:$B$9998,2,FALSE)</f>
        <v>Veronicah Waithira Kiama</v>
      </c>
    </row>
    <row r="106" spans="1:4" ht="14.5">
      <c r="A106" s="18" t="s">
        <v>517</v>
      </c>
      <c r="B106" s="19" t="s">
        <v>518</v>
      </c>
      <c r="C106" s="20" t="s">
        <v>517</v>
      </c>
      <c r="D106" s="1" t="str">
        <f>VLOOKUP($A$2:$A$4380,'ERP GEN STAFF NUMBERS'!$A$1:$B$9998,2,FALSE)</f>
        <v>Timothy Kagiri Kuiyaki</v>
      </c>
    </row>
    <row r="107" spans="1:4" ht="14.5">
      <c r="A107" s="18" t="s">
        <v>519</v>
      </c>
      <c r="B107" s="19" t="s">
        <v>520</v>
      </c>
      <c r="C107" s="20" t="s">
        <v>519</v>
      </c>
      <c r="D107" s="1" t="str">
        <f>VLOOKUP($A$2:$A$4380,'ERP GEN STAFF NUMBERS'!$A$1:$B$9998,2,FALSE)</f>
        <v>Nicholas Musau Mutinda</v>
      </c>
    </row>
    <row r="108" spans="1:4" ht="14.5">
      <c r="A108" s="18" t="s">
        <v>521</v>
      </c>
      <c r="B108" s="19" t="s">
        <v>522</v>
      </c>
      <c r="C108" s="20" t="s">
        <v>521</v>
      </c>
      <c r="D108" s="1" t="str">
        <f>VLOOKUP($A$2:$A$4380,'ERP GEN STAFF NUMBERS'!$A$1:$B$9998,2,FALSE)</f>
        <v>Mary Alwoka Andika</v>
      </c>
    </row>
    <row r="109" spans="1:4" ht="14.5">
      <c r="A109" s="18" t="s">
        <v>523</v>
      </c>
      <c r="B109" s="19" t="s">
        <v>524</v>
      </c>
      <c r="C109" s="20" t="s">
        <v>523</v>
      </c>
      <c r="D109" s="1" t="str">
        <f>VLOOKUP($A$2:$A$4380,'ERP GEN STAFF NUMBERS'!$A$1:$B$9998,2,FALSE)</f>
        <v>James Murunga Sawe</v>
      </c>
    </row>
    <row r="110" spans="1:4" ht="14.5">
      <c r="A110" s="18" t="s">
        <v>525</v>
      </c>
      <c r="B110" s="19" t="s">
        <v>526</v>
      </c>
      <c r="C110" s="20" t="s">
        <v>525</v>
      </c>
      <c r="D110" s="1" t="str">
        <f>VLOOKUP($A$2:$A$4380,'ERP GEN STAFF NUMBERS'!$A$1:$B$9998,2,FALSE)</f>
        <v>Haniel Njogu Muchiri</v>
      </c>
    </row>
    <row r="111" spans="1:4" ht="14.5">
      <c r="A111" s="18" t="s">
        <v>527</v>
      </c>
      <c r="B111" s="19" t="s">
        <v>528</v>
      </c>
      <c r="C111" s="20" t="s">
        <v>527</v>
      </c>
      <c r="D111" s="1" t="str">
        <f>VLOOKUP($A$2:$A$4380,'ERP GEN STAFF NUMBERS'!$A$1:$B$9998,2,FALSE)</f>
        <v>Fredrick Kariithi Githui</v>
      </c>
    </row>
    <row r="112" spans="1:4" ht="14.5">
      <c r="A112" s="18" t="s">
        <v>529</v>
      </c>
      <c r="B112" s="19" t="s">
        <v>530</v>
      </c>
      <c r="C112" s="20" t="s">
        <v>529</v>
      </c>
      <c r="D112" s="1" t="str">
        <f>VLOOKUP($A$2:$A$4380,'ERP GEN STAFF NUMBERS'!$A$1:$B$9998,2,FALSE)</f>
        <v>Charles Bonventure Malungu</v>
      </c>
    </row>
    <row r="113" spans="1:4" ht="14.5">
      <c r="A113" s="18" t="s">
        <v>531</v>
      </c>
      <c r="B113" s="19" t="s">
        <v>532</v>
      </c>
      <c r="C113" s="20" t="s">
        <v>531</v>
      </c>
      <c r="D113" s="1" t="str">
        <f>VLOOKUP($A$2:$A$4380,'ERP GEN STAFF NUMBERS'!$A$1:$B$9998,2,FALSE)</f>
        <v>Desmond Mwangi Wairimu</v>
      </c>
    </row>
    <row r="114" spans="1:4" ht="14.5">
      <c r="A114" s="18" t="s">
        <v>533</v>
      </c>
      <c r="B114" s="19" t="s">
        <v>534</v>
      </c>
      <c r="C114" s="20" t="s">
        <v>533</v>
      </c>
      <c r="D114" s="1" t="str">
        <f>VLOOKUP($A$2:$A$4380,'ERP GEN STAFF NUMBERS'!$A$1:$B$9998,2,FALSE)</f>
        <v>Magdaline Ncabira Nkando</v>
      </c>
    </row>
    <row r="115" spans="1:4" ht="14.5">
      <c r="A115" s="26">
        <v>432</v>
      </c>
      <c r="B115" s="19" t="s">
        <v>535</v>
      </c>
      <c r="C115" s="27" t="s">
        <v>536</v>
      </c>
      <c r="D115" s="1" t="str">
        <f>VLOOKUP($A$2:$A$4380,'ERP GEN STAFF NUMBERS'!$A$1:$B$9998,2,FALSE)</f>
        <v>Juniter Kwamboka Mokua</v>
      </c>
    </row>
    <row r="116" spans="1:4" ht="14.5">
      <c r="A116" s="18" t="s">
        <v>537</v>
      </c>
      <c r="B116" s="19" t="s">
        <v>538</v>
      </c>
      <c r="C116" s="20" t="s">
        <v>537</v>
      </c>
      <c r="D116" s="1" t="str">
        <f>VLOOKUP($A$2:$A$4380,'ERP GEN STAFF NUMBERS'!$A$1:$B$9998,2,FALSE)</f>
        <v>Angelica Gatiiria Gitonga</v>
      </c>
    </row>
    <row r="117" spans="1:4" ht="14.5">
      <c r="A117" s="18" t="s">
        <v>539</v>
      </c>
      <c r="B117" s="19" t="s">
        <v>540</v>
      </c>
      <c r="C117" s="20" t="s">
        <v>539</v>
      </c>
      <c r="D117" s="1" t="str">
        <f>VLOOKUP($A$2:$A$4380,'ERP GEN STAFF NUMBERS'!$A$1:$B$9998,2,FALSE)</f>
        <v>Edith Roseline Nginya Njeru</v>
      </c>
    </row>
    <row r="118" spans="1:4" ht="14.5">
      <c r="A118" s="30" t="s">
        <v>541</v>
      </c>
      <c r="B118" s="19" t="s">
        <v>542</v>
      </c>
      <c r="C118" s="31" t="s">
        <v>541</v>
      </c>
      <c r="D118" s="1" t="str">
        <f>VLOOKUP($A$2:$A$4380,'ERP GEN STAFF NUMBERS'!$A$1:$B$9998,2,FALSE)</f>
        <v>Nathan Mwenda Mutwiri</v>
      </c>
    </row>
    <row r="119" spans="1:4" ht="14.5">
      <c r="A119" s="18" t="s">
        <v>543</v>
      </c>
      <c r="B119" s="19" t="s">
        <v>544</v>
      </c>
      <c r="C119" s="20" t="s">
        <v>543</v>
      </c>
      <c r="D119" s="1" t="str">
        <f>VLOOKUP($A$2:$A$4380,'ERP GEN STAFF NUMBERS'!$A$1:$B$9998,2,FALSE)</f>
        <v>Victor Muthama Musau</v>
      </c>
    </row>
    <row r="120" spans="1:4" ht="14.5">
      <c r="A120" s="18" t="s">
        <v>545</v>
      </c>
      <c r="B120" s="19" t="s">
        <v>546</v>
      </c>
      <c r="C120" s="20" t="s">
        <v>545</v>
      </c>
      <c r="D120" s="1" t="str">
        <f>VLOOKUP($A$2:$A$4380,'ERP GEN STAFF NUMBERS'!$A$1:$B$9998,2,FALSE)</f>
        <v>Charles Muo</v>
      </c>
    </row>
    <row r="121" spans="1:4" ht="14.5">
      <c r="A121" s="18" t="s">
        <v>547</v>
      </c>
      <c r="B121" s="19" t="s">
        <v>548</v>
      </c>
      <c r="C121" s="20" t="s">
        <v>547</v>
      </c>
      <c r="D121" s="1" t="str">
        <f>VLOOKUP($A$2:$A$4380,'ERP GEN STAFF NUMBERS'!$A$1:$B$9998,2,FALSE)</f>
        <v>Stella Kainda Riunguh</v>
      </c>
    </row>
    <row r="122" spans="1:4" ht="14.5">
      <c r="A122" s="18" t="s">
        <v>549</v>
      </c>
      <c r="B122" s="19" t="s">
        <v>550</v>
      </c>
      <c r="C122" s="20" t="s">
        <v>549</v>
      </c>
      <c r="D122" s="1" t="str">
        <f>VLOOKUP($A$2:$A$4380,'ERP GEN STAFF NUMBERS'!$A$1:$B$9998,2,FALSE)</f>
        <v>Ron Muhande</v>
      </c>
    </row>
    <row r="123" spans="1:4" ht="14.5">
      <c r="A123" s="18" t="s">
        <v>551</v>
      </c>
      <c r="B123" s="19" t="s">
        <v>552</v>
      </c>
      <c r="C123" s="20" t="s">
        <v>551</v>
      </c>
      <c r="D123" s="1" t="str">
        <f>VLOOKUP($A$2:$A$4380,'ERP GEN STAFF NUMBERS'!$A$1:$B$9998,2,FALSE)</f>
        <v>Simon Ndicu Ndung’u</v>
      </c>
    </row>
    <row r="124" spans="1:4" ht="14.5">
      <c r="A124" s="18" t="s">
        <v>553</v>
      </c>
      <c r="B124" s="19" t="s">
        <v>554</v>
      </c>
      <c r="C124" s="20" t="s">
        <v>553</v>
      </c>
      <c r="D124" s="1" t="str">
        <f>VLOOKUP($A$2:$A$4380,'ERP GEN STAFF NUMBERS'!$A$1:$B$9998,2,FALSE)</f>
        <v>Peter Inganga Buluma</v>
      </c>
    </row>
    <row r="125" spans="1:4" ht="14.5">
      <c r="A125" s="18" t="s">
        <v>555</v>
      </c>
      <c r="B125" s="19" t="s">
        <v>556</v>
      </c>
      <c r="C125" s="20" t="s">
        <v>555</v>
      </c>
      <c r="D125" s="1" t="str">
        <f>VLOOKUP($A$2:$A$4380,'ERP GEN STAFF NUMBERS'!$A$1:$B$9998,2,FALSE)</f>
        <v>Norman Kiambi Gachoka</v>
      </c>
    </row>
    <row r="126" spans="1:4" ht="14.5">
      <c r="A126" s="18" t="s">
        <v>557</v>
      </c>
      <c r="B126" s="19" t="s">
        <v>558</v>
      </c>
      <c r="C126" s="20" t="s">
        <v>557</v>
      </c>
      <c r="D126" s="1" t="str">
        <f>VLOOKUP($A$2:$A$4380,'ERP GEN STAFF NUMBERS'!$A$1:$B$9998,2,FALSE)</f>
        <v>Kithaka Mutegi</v>
      </c>
    </row>
    <row r="127" spans="1:4" ht="14.5">
      <c r="A127" s="18" t="s">
        <v>559</v>
      </c>
      <c r="B127" s="19" t="s">
        <v>560</v>
      </c>
      <c r="C127" s="20" t="s">
        <v>559</v>
      </c>
      <c r="D127" s="1" t="str">
        <f>VLOOKUP($A$2:$A$4380,'ERP GEN STAFF NUMBERS'!$A$1:$B$9998,2,FALSE)</f>
        <v>Naomi Kolongei</v>
      </c>
    </row>
    <row r="128" spans="1:4" ht="14.5">
      <c r="A128" s="18" t="s">
        <v>561</v>
      </c>
      <c r="B128" s="19" t="s">
        <v>562</v>
      </c>
      <c r="C128" s="20" t="s">
        <v>561</v>
      </c>
      <c r="D128" s="1" t="str">
        <f>VLOOKUP($A$2:$A$4380,'ERP GEN STAFF NUMBERS'!$A$1:$B$9998,2,FALSE)</f>
        <v>Michael Osano Okoda</v>
      </c>
    </row>
    <row r="129" spans="1:4" ht="14.5">
      <c r="A129" s="18" t="s">
        <v>563</v>
      </c>
      <c r="B129" s="19" t="s">
        <v>564</v>
      </c>
      <c r="C129" s="20" t="s">
        <v>563</v>
      </c>
      <c r="D129" s="1" t="str">
        <f>VLOOKUP($A$2:$A$4380,'ERP GEN STAFF NUMBERS'!$A$1:$B$9998,2,FALSE)</f>
        <v>Druscilla Kemunto Omanga</v>
      </c>
    </row>
    <row r="130" spans="1:4" ht="14.5">
      <c r="A130" s="18" t="s">
        <v>565</v>
      </c>
      <c r="B130" s="19" t="s">
        <v>566</v>
      </c>
      <c r="C130" s="20" t="s">
        <v>565</v>
      </c>
      <c r="D130" s="1" t="str">
        <f>VLOOKUP($A$2:$A$4380,'ERP GEN STAFF NUMBERS'!$A$1:$B$9998,2,FALSE)</f>
        <v>Salome Mwongeli Musau</v>
      </c>
    </row>
    <row r="131" spans="1:4" ht="14.5">
      <c r="A131" s="24">
        <v>420</v>
      </c>
      <c r="B131" s="19" t="s">
        <v>567</v>
      </c>
      <c r="C131" s="25" t="s">
        <v>568</v>
      </c>
      <c r="D131" s="1" t="str">
        <f>VLOOKUP($A$2:$A$4380,'ERP GEN STAFF NUMBERS'!$A$1:$B$9998,2,FALSE)</f>
        <v>Eunice Gitiri Njagi</v>
      </c>
    </row>
    <row r="132" spans="1:4" ht="14.5">
      <c r="A132" s="18" t="s">
        <v>569</v>
      </c>
      <c r="B132" s="19" t="s">
        <v>570</v>
      </c>
      <c r="C132" s="20" t="s">
        <v>569</v>
      </c>
      <c r="D132" s="1" t="str">
        <f>VLOOKUP($A$2:$A$4380,'ERP GEN STAFF NUMBERS'!$A$1:$B$9998,2,FALSE)</f>
        <v>Nicodemus Oriku Mokaya</v>
      </c>
    </row>
    <row r="133" spans="1:4" ht="14.5">
      <c r="A133" s="18" t="s">
        <v>571</v>
      </c>
      <c r="B133" s="19" t="s">
        <v>572</v>
      </c>
      <c r="C133" s="20" t="s">
        <v>571</v>
      </c>
      <c r="D133" s="1" t="str">
        <f>VLOOKUP($A$2:$A$4380,'ERP GEN STAFF NUMBERS'!$A$1:$B$9998,2,FALSE)</f>
        <v>Dominic Ongondo Ochoi</v>
      </c>
    </row>
    <row r="134" spans="1:4" ht="14.5">
      <c r="A134" s="18" t="s">
        <v>573</v>
      </c>
      <c r="B134" s="19" t="s">
        <v>574</v>
      </c>
      <c r="C134" s="20" t="s">
        <v>573</v>
      </c>
      <c r="D134" s="1" t="str">
        <f>VLOOKUP($A$2:$A$4380,'ERP GEN STAFF NUMBERS'!$A$1:$B$9998,2,FALSE)</f>
        <v>Francis Ndungu Mbugua</v>
      </c>
    </row>
    <row r="135" spans="1:4" ht="14.5">
      <c r="A135" s="18" t="s">
        <v>575</v>
      </c>
      <c r="B135" s="19" t="s">
        <v>576</v>
      </c>
      <c r="C135" s="20" t="s">
        <v>575</v>
      </c>
      <c r="D135" s="1" t="str">
        <f>VLOOKUP($A$2:$A$4380,'ERP GEN STAFF NUMBERS'!$A$1:$B$9998,2,FALSE)</f>
        <v>Gideon Nyabando Masese</v>
      </c>
    </row>
    <row r="136" spans="1:4" ht="14.5">
      <c r="A136" s="18" t="s">
        <v>577</v>
      </c>
      <c r="B136" s="19" t="s">
        <v>578</v>
      </c>
      <c r="C136" s="20" t="s">
        <v>577</v>
      </c>
      <c r="D136" s="1" t="str">
        <f>VLOOKUP($A$2:$A$4380,'ERP GEN STAFF NUMBERS'!$A$1:$B$9998,2,FALSE)</f>
        <v>Joyce Chebet Korir</v>
      </c>
    </row>
    <row r="137" spans="1:4" ht="14.5">
      <c r="A137" s="18" t="s">
        <v>579</v>
      </c>
      <c r="B137" s="19" t="s">
        <v>580</v>
      </c>
      <c r="C137" s="20" t="s">
        <v>579</v>
      </c>
      <c r="D137" s="1" t="str">
        <f>VLOOKUP($A$2:$A$4380,'ERP GEN STAFF NUMBERS'!$A$1:$B$9998,2,FALSE)</f>
        <v>Justus Mutuku Musila</v>
      </c>
    </row>
    <row r="138" spans="1:4" ht="14.5">
      <c r="A138" s="18" t="s">
        <v>581</v>
      </c>
      <c r="B138" s="19" t="s">
        <v>582</v>
      </c>
      <c r="C138" s="20" t="s">
        <v>581</v>
      </c>
      <c r="D138" s="1" t="str">
        <f>VLOOKUP($A$2:$A$4380,'ERP GEN STAFF NUMBERS'!$A$1:$B$9998,2,FALSE)</f>
        <v>Lawrence Amega Agufa</v>
      </c>
    </row>
    <row r="139" spans="1:4" ht="14.5">
      <c r="A139" s="18" t="s">
        <v>583</v>
      </c>
      <c r="B139" s="19" t="s">
        <v>584</v>
      </c>
      <c r="C139" s="20" t="s">
        <v>583</v>
      </c>
      <c r="D139" s="1" t="str">
        <f>VLOOKUP($A$2:$A$4380,'ERP GEN STAFF NUMBERS'!$A$1:$B$9998,2,FALSE)</f>
        <v>Lilian Anyango Olick</v>
      </c>
    </row>
    <row r="140" spans="1:4" ht="14.5">
      <c r="A140" s="18" t="s">
        <v>585</v>
      </c>
      <c r="B140" s="19" t="s">
        <v>586</v>
      </c>
      <c r="C140" s="20" t="s">
        <v>585</v>
      </c>
      <c r="D140" s="1" t="str">
        <f>VLOOKUP($A$2:$A$4380,'ERP GEN STAFF NUMBERS'!$A$1:$B$9998,2,FALSE)</f>
        <v>Mary Atieno Owuor</v>
      </c>
    </row>
    <row r="141" spans="1:4" ht="14.5">
      <c r="A141" s="24" t="s">
        <v>587</v>
      </c>
      <c r="B141" s="19" t="s">
        <v>588</v>
      </c>
      <c r="C141" s="25" t="s">
        <v>587</v>
      </c>
      <c r="D141" s="1" t="str">
        <f>VLOOKUP($A$2:$A$4380,'ERP GEN STAFF NUMBERS'!$A$1:$B$9998,2,FALSE)</f>
        <v>Michael Nganga Thiga</v>
      </c>
    </row>
    <row r="142" spans="1:4" ht="14.5">
      <c r="A142" s="18" t="s">
        <v>589</v>
      </c>
      <c r="B142" s="19" t="s">
        <v>590</v>
      </c>
      <c r="C142" s="20" t="s">
        <v>589</v>
      </c>
      <c r="D142" s="1" t="str">
        <f>VLOOKUP($A$2:$A$4380,'ERP GEN STAFF NUMBERS'!$A$1:$B$9998,2,FALSE)</f>
        <v>Primrose Nyambura Mbuthia</v>
      </c>
    </row>
    <row r="143" spans="1:4" ht="14.5">
      <c r="A143" s="18" t="s">
        <v>591</v>
      </c>
      <c r="B143" s="19" t="s">
        <v>592</v>
      </c>
      <c r="C143" s="20" t="s">
        <v>591</v>
      </c>
      <c r="D143" s="1" t="str">
        <f>VLOOKUP($A$2:$A$4380,'ERP GEN STAFF NUMBERS'!$A$1:$B$9998,2,FALSE)</f>
        <v>Collins Wanguu Kioko</v>
      </c>
    </row>
    <row r="144" spans="1:4" ht="14.5">
      <c r="A144" s="18" t="s">
        <v>593</v>
      </c>
      <c r="B144" s="19" t="s">
        <v>594</v>
      </c>
      <c r="C144" s="20" t="s">
        <v>593</v>
      </c>
      <c r="D144" s="1" t="str">
        <f>VLOOKUP($A$2:$A$4380,'ERP GEN STAFF NUMBERS'!$A$1:$B$9998,2,FALSE)</f>
        <v>Dennis Kikete Wabuya</v>
      </c>
    </row>
    <row r="145" spans="1:4" ht="14.5">
      <c r="A145" s="18" t="s">
        <v>595</v>
      </c>
      <c r="B145" s="19" t="s">
        <v>596</v>
      </c>
      <c r="C145" s="20" t="s">
        <v>595</v>
      </c>
      <c r="D145" s="1" t="str">
        <f>VLOOKUP($A$2:$A$4380,'ERP GEN STAFF NUMBERS'!$A$1:$B$9998,2,FALSE)</f>
        <v>Charles Keya Thomas</v>
      </c>
    </row>
    <row r="146" spans="1:4" ht="14.5">
      <c r="A146" s="18" t="s">
        <v>597</v>
      </c>
      <c r="B146" s="19" t="s">
        <v>598</v>
      </c>
      <c r="C146" s="20" t="s">
        <v>597</v>
      </c>
      <c r="D146" s="1" t="str">
        <f>VLOOKUP($A$2:$A$4380,'ERP GEN STAFF NUMBERS'!$A$1:$B$9998,2,FALSE)</f>
        <v>Eunice Ngina Wandiga</v>
      </c>
    </row>
    <row r="147" spans="1:4" ht="14.5">
      <c r="A147" s="18" t="s">
        <v>599</v>
      </c>
      <c r="B147" s="19" t="s">
        <v>600</v>
      </c>
      <c r="C147" s="20" t="s">
        <v>599</v>
      </c>
      <c r="D147" s="1" t="str">
        <f>VLOOKUP($A$2:$A$4380,'ERP GEN STAFF NUMBERS'!$A$1:$B$9998,2,FALSE)</f>
        <v>Steve Ondieki Nyanamba</v>
      </c>
    </row>
    <row r="148" spans="1:4" ht="14.5">
      <c r="A148" s="18" t="s">
        <v>601</v>
      </c>
      <c r="B148" s="19" t="s">
        <v>602</v>
      </c>
      <c r="C148" s="20" t="s">
        <v>601</v>
      </c>
      <c r="D148" s="1" t="str">
        <f>VLOOKUP($A$2:$A$4380,'ERP GEN STAFF NUMBERS'!$A$1:$B$9998,2,FALSE)</f>
        <v>Mike Erick Wafula</v>
      </c>
    </row>
    <row r="149" spans="1:4" ht="14.5">
      <c r="A149" s="18" t="s">
        <v>603</v>
      </c>
      <c r="B149" s="19" t="s">
        <v>604</v>
      </c>
      <c r="C149" s="20" t="s">
        <v>603</v>
      </c>
      <c r="D149" s="1" t="str">
        <f>VLOOKUP($A$2:$A$4380,'ERP GEN STAFF NUMBERS'!$A$1:$B$9998,2,FALSE)</f>
        <v>Francis Oketch Ochieng</v>
      </c>
    </row>
    <row r="150" spans="1:4" ht="14.5">
      <c r="A150" s="18" t="s">
        <v>605</v>
      </c>
      <c r="B150" s="19" t="s">
        <v>606</v>
      </c>
      <c r="C150" s="20" t="s">
        <v>605</v>
      </c>
      <c r="D150" s="1" t="str">
        <f>VLOOKUP($A$2:$A$4380,'ERP GEN STAFF NUMBERS'!$A$1:$B$9998,2,FALSE)</f>
        <v>Japheth Mutua Musyoka</v>
      </c>
    </row>
    <row r="151" spans="1:4" ht="14.5">
      <c r="A151" s="18" t="s">
        <v>607</v>
      </c>
      <c r="B151" s="19" t="s">
        <v>608</v>
      </c>
      <c r="C151" s="20" t="s">
        <v>607</v>
      </c>
      <c r="D151" s="1" t="str">
        <f>VLOOKUP($A$2:$A$4380,'ERP GEN STAFF NUMBERS'!$A$1:$B$9998,2,FALSE)</f>
        <v>Lucy Ajwang' Otieno</v>
      </c>
    </row>
    <row r="152" spans="1:4" ht="14.5">
      <c r="A152" s="18" t="s">
        <v>609</v>
      </c>
      <c r="B152" s="19" t="s">
        <v>610</v>
      </c>
      <c r="C152" s="20" t="s">
        <v>609</v>
      </c>
      <c r="D152" s="1" t="str">
        <f>VLOOKUP($A$2:$A$4380,'ERP GEN STAFF NUMBERS'!$A$1:$B$9998,2,FALSE)</f>
        <v>Pamelah Makonjo Mukonyi</v>
      </c>
    </row>
    <row r="153" spans="1:4" ht="14.5">
      <c r="A153" s="18" t="s">
        <v>611</v>
      </c>
      <c r="B153" s="19" t="s">
        <v>612</v>
      </c>
      <c r="C153" s="20" t="s">
        <v>611</v>
      </c>
      <c r="D153" s="1" t="str">
        <f>VLOOKUP($A$2:$A$4380,'ERP GEN STAFF NUMBERS'!$A$1:$B$9998,2,FALSE)</f>
        <v>Andrew Govedi Kisanyanya</v>
      </c>
    </row>
    <row r="154" spans="1:4" ht="14.5">
      <c r="A154" s="18" t="s">
        <v>613</v>
      </c>
      <c r="B154" s="19" t="s">
        <v>614</v>
      </c>
      <c r="C154" s="20" t="s">
        <v>613</v>
      </c>
      <c r="D154" s="1" t="str">
        <f>VLOOKUP($A$2:$A$4380,'ERP GEN STAFF NUMBERS'!$A$1:$B$9998,2,FALSE)</f>
        <v>Cynthia Amai Ikamari</v>
      </c>
    </row>
    <row r="155" spans="1:4" ht="14.5">
      <c r="A155" s="18" t="s">
        <v>615</v>
      </c>
      <c r="B155" s="19" t="s">
        <v>616</v>
      </c>
      <c r="C155" s="20" t="s">
        <v>615</v>
      </c>
      <c r="D155" s="1" t="str">
        <f>VLOOKUP($A$2:$A$4380,'ERP GEN STAFF NUMBERS'!$A$1:$B$9998,2,FALSE)</f>
        <v>Anthony Kirubi Mwangi</v>
      </c>
    </row>
    <row r="156" spans="1:4" ht="14.5">
      <c r="A156" s="18" t="s">
        <v>617</v>
      </c>
      <c r="B156" s="19" t="s">
        <v>618</v>
      </c>
      <c r="C156" s="20" t="s">
        <v>617</v>
      </c>
      <c r="D156" s="1" t="str">
        <f>VLOOKUP($A$2:$A$4380,'ERP GEN STAFF NUMBERS'!$A$1:$B$9998,2,FALSE)</f>
        <v>Grace Wangari Kiiru</v>
      </c>
    </row>
    <row r="157" spans="1:4" ht="14.5">
      <c r="A157" s="18" t="s">
        <v>619</v>
      </c>
      <c r="B157" s="19" t="s">
        <v>620</v>
      </c>
      <c r="C157" s="20" t="s">
        <v>619</v>
      </c>
      <c r="D157" s="1" t="str">
        <f>VLOOKUP($A$2:$A$4380,'ERP GEN STAFF NUMBERS'!$A$1:$B$9998,2,FALSE)</f>
        <v>Henry Momanyi Isinta</v>
      </c>
    </row>
    <row r="158" spans="1:4" ht="14.5">
      <c r="A158" s="18" t="s">
        <v>621</v>
      </c>
      <c r="B158" s="19" t="s">
        <v>622</v>
      </c>
      <c r="C158" s="20" t="s">
        <v>621</v>
      </c>
      <c r="D158" s="1" t="str">
        <f>VLOOKUP($A$2:$A$4380,'ERP GEN STAFF NUMBERS'!$A$1:$B$9998,2,FALSE)</f>
        <v>Jared Mogaka Ariemba</v>
      </c>
    </row>
    <row r="159" spans="1:4" ht="14.5">
      <c r="A159" s="18" t="s">
        <v>623</v>
      </c>
      <c r="B159" s="19" t="s">
        <v>624</v>
      </c>
      <c r="C159" s="20" t="s">
        <v>623</v>
      </c>
      <c r="D159" s="1" t="str">
        <f>VLOOKUP($A$2:$A$4380,'ERP GEN STAFF NUMBERS'!$A$1:$B$9998,2,FALSE)</f>
        <v>Kennedy Odhiambo Amadi</v>
      </c>
    </row>
    <row r="160" spans="1:4" ht="14.5">
      <c r="A160" s="18" t="s">
        <v>625</v>
      </c>
      <c r="B160" s="19" t="s">
        <v>626</v>
      </c>
      <c r="C160" s="20" t="s">
        <v>625</v>
      </c>
      <c r="D160" s="1" t="str">
        <f>VLOOKUP($A$2:$A$4380,'ERP GEN STAFF NUMBERS'!$A$1:$B$9998,2,FALSE)</f>
        <v>Racheal Mugure Mburu</v>
      </c>
    </row>
    <row r="161" spans="1:26" ht="14.5">
      <c r="A161" s="18" t="s">
        <v>627</v>
      </c>
      <c r="B161" s="19" t="s">
        <v>628</v>
      </c>
      <c r="C161" s="20" t="s">
        <v>627</v>
      </c>
      <c r="D161" s="1" t="str">
        <f>VLOOKUP($A$2:$A$4380,'ERP GEN STAFF NUMBERS'!$A$1:$B$9998,2,FALSE)</f>
        <v>Michael Mumassabba Wamache</v>
      </c>
    </row>
    <row r="162" spans="1:26" ht="14.5">
      <c r="A162" s="18" t="s">
        <v>629</v>
      </c>
      <c r="B162" s="19" t="s">
        <v>630</v>
      </c>
      <c r="C162" s="20" t="s">
        <v>629</v>
      </c>
      <c r="D162" s="1" t="str">
        <f>VLOOKUP($A$2:$A$4380,'ERP GEN STAFF NUMBERS'!$A$1:$B$9998,2,FALSE)</f>
        <v>Alex Nyabwengi Omanga</v>
      </c>
    </row>
    <row r="163" spans="1:26" ht="14.5">
      <c r="A163" s="18" t="s">
        <v>631</v>
      </c>
      <c r="B163" s="19" t="s">
        <v>632</v>
      </c>
      <c r="C163" s="20" t="s">
        <v>631</v>
      </c>
      <c r="D163" s="1" t="str">
        <f>VLOOKUP($A$2:$A$4380,'ERP GEN STAFF NUMBERS'!$A$1:$B$9998,2,FALSE)</f>
        <v>Austine Makungu Ngaira</v>
      </c>
    </row>
    <row r="164" spans="1:26" ht="14.5">
      <c r="A164" s="18">
        <v>54</v>
      </c>
      <c r="B164" s="19" t="s">
        <v>633</v>
      </c>
      <c r="C164" s="20" t="s">
        <v>634</v>
      </c>
      <c r="D164" s="1" t="str">
        <f>VLOOKUP($A$2:$A$4380,'ERP GEN STAFF NUMBERS'!$A$1:$B$9998,2,FALSE)</f>
        <v>Benjamin Kasyoki Mutungi</v>
      </c>
    </row>
    <row r="165" spans="1:26" ht="14.5">
      <c r="A165" s="18">
        <v>78</v>
      </c>
      <c r="B165" s="19" t="s">
        <v>635</v>
      </c>
      <c r="C165" s="20" t="s">
        <v>636</v>
      </c>
      <c r="D165" s="1" t="str">
        <f>VLOOKUP($A$2:$A$4380,'ERP GEN STAFF NUMBERS'!$A$1:$B$9998,2,FALSE)</f>
        <v>Carden Awuor Adembo</v>
      </c>
    </row>
    <row r="166" spans="1:26" ht="14.5">
      <c r="A166" s="32" t="s">
        <v>637</v>
      </c>
      <c r="B166" s="33" t="s">
        <v>638</v>
      </c>
      <c r="C166" s="34" t="s">
        <v>637</v>
      </c>
      <c r="D166" s="35" t="str">
        <f>VLOOKUP($A$2:$A$4380,'ERP GEN STAFF NUMBERS'!$A$1:$B$9998,2,FALSE)</f>
        <v>Alfred Owino Ondiek</v>
      </c>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4.5">
      <c r="A167" s="18">
        <v>85</v>
      </c>
      <c r="B167" s="19" t="s">
        <v>639</v>
      </c>
      <c r="C167" s="20" t="s">
        <v>640</v>
      </c>
      <c r="D167" s="1" t="str">
        <f>VLOOKUP($A$2:$A$4380,'ERP GEN STAFF NUMBERS'!$A$1:$B$9998,2,FALSE)</f>
        <v>Dominic Ojwang Oyombe</v>
      </c>
    </row>
    <row r="168" spans="1:26" ht="14.5">
      <c r="A168" s="18">
        <v>205</v>
      </c>
      <c r="B168" s="19" t="s">
        <v>641</v>
      </c>
      <c r="C168" s="20" t="s">
        <v>642</v>
      </c>
      <c r="D168" s="1" t="str">
        <f>VLOOKUP($A$2:$A$4380,'ERP GEN STAFF NUMBERS'!$A$1:$B$9998,2,FALSE)</f>
        <v>Abraham Kipkemboi Rotich</v>
      </c>
    </row>
    <row r="169" spans="1:26" ht="14.5">
      <c r="A169" s="26">
        <v>394</v>
      </c>
      <c r="B169" s="19" t="s">
        <v>643</v>
      </c>
      <c r="C169" s="27" t="s">
        <v>644</v>
      </c>
      <c r="D169" s="1" t="str">
        <f>VLOOKUP($A$2:$A$4380,'ERP GEN STAFF NUMBERS'!$A$1:$B$9998,2,FALSE)</f>
        <v>Asenath Keng'aya Onguso</v>
      </c>
    </row>
    <row r="170" spans="1:26" ht="14.5">
      <c r="A170" s="18">
        <v>302</v>
      </c>
      <c r="B170" s="19" t="s">
        <v>645</v>
      </c>
      <c r="C170" s="20" t="s">
        <v>646</v>
      </c>
      <c r="D170" s="1" t="str">
        <f>VLOOKUP($A$2:$A$4380,'ERP GEN STAFF NUMBERS'!$A$1:$B$9998,2,FALSE)</f>
        <v>Christine Nanjala Simiyu</v>
      </c>
    </row>
    <row r="171" spans="1:26" ht="14.5">
      <c r="A171" s="18" t="s">
        <v>647</v>
      </c>
      <c r="B171" s="19" t="s">
        <v>648</v>
      </c>
      <c r="C171" s="20" t="s">
        <v>647</v>
      </c>
      <c r="D171" s="1" t="str">
        <f>VLOOKUP($A$2:$A$4380,'ERP GEN STAFF NUMBERS'!$A$1:$B$9998,2,FALSE)</f>
        <v>Edward Ndwiga Kobuthi</v>
      </c>
    </row>
    <row r="172" spans="1:26" ht="14.5">
      <c r="A172" s="18">
        <v>381</v>
      </c>
      <c r="B172" s="19" t="s">
        <v>649</v>
      </c>
      <c r="C172" s="20" t="s">
        <v>650</v>
      </c>
      <c r="D172" s="1" t="str">
        <f>VLOOKUP($A$2:$A$4380,'ERP GEN STAFF NUMBERS'!$A$1:$B$9998,2,FALSE)</f>
        <v>Gabriel Laiboni Munene</v>
      </c>
    </row>
    <row r="173" spans="1:26" ht="14.5">
      <c r="A173" s="18">
        <v>60</v>
      </c>
      <c r="B173" s="19" t="s">
        <v>651</v>
      </c>
      <c r="C173" s="20" t="s">
        <v>652</v>
      </c>
      <c r="D173" s="1" t="str">
        <f>VLOOKUP($A$2:$A$4380,'ERP GEN STAFF NUMBERS'!$A$1:$B$9998,2,FALSE)</f>
        <v>Gladys Nasambu Wekesa Bunyasi</v>
      </c>
    </row>
    <row r="174" spans="1:26" ht="14.5">
      <c r="A174" s="18">
        <v>370</v>
      </c>
      <c r="B174" s="19" t="s">
        <v>653</v>
      </c>
      <c r="C174" s="20" t="s">
        <v>654</v>
      </c>
      <c r="D174" s="1" t="str">
        <f>VLOOKUP($A$2:$A$4380,'ERP GEN STAFF NUMBERS'!$A$1:$B$9998,2,FALSE)</f>
        <v>Ibrahim Tirimba Ondabu</v>
      </c>
    </row>
    <row r="175" spans="1:26" ht="14.5">
      <c r="A175" s="18" t="s">
        <v>655</v>
      </c>
      <c r="B175" s="19" t="s">
        <v>656</v>
      </c>
      <c r="C175" s="20" t="s">
        <v>655</v>
      </c>
      <c r="D175" s="1" t="str">
        <f>VLOOKUP($A$2:$A$4380,'ERP GEN STAFF NUMBERS'!$A$1:$B$9998,2,FALSE)</f>
        <v>Robert Kasisi</v>
      </c>
    </row>
    <row r="176" spans="1:26" ht="14.5">
      <c r="A176" s="18">
        <v>98</v>
      </c>
      <c r="B176" s="19" t="s">
        <v>657</v>
      </c>
      <c r="C176" s="20" t="s">
        <v>658</v>
      </c>
      <c r="D176" s="1" t="str">
        <f>VLOOKUP($A$2:$A$4380,'ERP GEN STAFF NUMBERS'!$A$1:$B$9998,2,FALSE)</f>
        <v>Wycliffe Nyaribo Misuko</v>
      </c>
    </row>
    <row r="177" spans="1:26" ht="14.5">
      <c r="A177" s="18">
        <v>308</v>
      </c>
      <c r="B177" s="19" t="s">
        <v>659</v>
      </c>
      <c r="C177" s="20" t="s">
        <v>660</v>
      </c>
      <c r="D177" s="1" t="str">
        <f>VLOOKUP($A$2:$A$4380,'ERP GEN STAFF NUMBERS'!$A$1:$B$9998,2,FALSE)</f>
        <v>Edward Odhiambo Gura</v>
      </c>
    </row>
    <row r="178" spans="1:26" ht="14.5">
      <c r="A178" s="18">
        <v>264</v>
      </c>
      <c r="B178" s="19" t="s">
        <v>661</v>
      </c>
      <c r="C178" s="20" t="s">
        <v>662</v>
      </c>
      <c r="D178" s="1" t="str">
        <f>VLOOKUP($A$2:$A$4380,'ERP GEN STAFF NUMBERS'!$A$1:$B$9998,2,FALSE)</f>
        <v>Elijah Wanamboe Wekesa</v>
      </c>
    </row>
    <row r="179" spans="1:26" ht="14.5">
      <c r="A179" s="18" t="s">
        <v>663</v>
      </c>
      <c r="B179" s="19" t="s">
        <v>664</v>
      </c>
      <c r="C179" s="20" t="s">
        <v>663</v>
      </c>
      <c r="D179" s="1" t="str">
        <f>VLOOKUP($A$2:$A$4380,'ERP GEN STAFF NUMBERS'!$A$1:$B$9998,2,FALSE)</f>
        <v>Eliud Kipngetich Lagat</v>
      </c>
    </row>
    <row r="180" spans="1:26" ht="14.5">
      <c r="A180" s="18">
        <v>301</v>
      </c>
      <c r="B180" s="19" t="s">
        <v>665</v>
      </c>
      <c r="C180" s="20" t="s">
        <v>666</v>
      </c>
      <c r="D180" s="1" t="str">
        <f>VLOOKUP($A$2:$A$4380,'ERP GEN STAFF NUMBERS'!$A$1:$B$9998,2,FALSE)</f>
        <v>Elizabeth Wanjiru Thiga</v>
      </c>
    </row>
    <row r="181" spans="1:26" ht="14.5">
      <c r="A181" s="18" t="s">
        <v>667</v>
      </c>
      <c r="B181" s="19" t="s">
        <v>668</v>
      </c>
      <c r="C181" s="20" t="s">
        <v>667</v>
      </c>
      <c r="D181" s="1" t="str">
        <f>VLOOKUP($A$2:$A$4380,'ERP GEN STAFF NUMBERS'!$A$1:$B$9998,2,FALSE)</f>
        <v>Elly Ochieng Osir</v>
      </c>
    </row>
    <row r="182" spans="1:26" ht="14.5">
      <c r="A182" s="32" t="s">
        <v>669</v>
      </c>
      <c r="B182" s="33" t="s">
        <v>670</v>
      </c>
      <c r="C182" s="34" t="s">
        <v>669</v>
      </c>
      <c r="D182" s="35" t="e">
        <f>VLOOKUP($A$2:$A$4380,'ERP GEN STAFF NUMBERS'!$A$1:$B$9998,2,FALSE)</f>
        <v>#N/A</v>
      </c>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4.5">
      <c r="A183" s="18">
        <v>116</v>
      </c>
      <c r="B183" s="19" t="s">
        <v>671</v>
      </c>
      <c r="C183" s="20" t="s">
        <v>672</v>
      </c>
      <c r="D183" s="1" t="str">
        <f>VLOOKUP($A$2:$A$4380,'ERP GEN STAFF NUMBERS'!$A$1:$B$9998,2,FALSE)</f>
        <v>Evalyne Awino Hagoi</v>
      </c>
    </row>
    <row r="184" spans="1:26" ht="14.5">
      <c r="A184" s="18" t="s">
        <v>673</v>
      </c>
      <c r="B184" s="19" t="s">
        <v>674</v>
      </c>
      <c r="C184" s="20" t="s">
        <v>673</v>
      </c>
      <c r="D184" s="1" t="str">
        <f>VLOOKUP($A$2:$A$4380,'ERP GEN STAFF NUMBERS'!$A$1:$B$9998,2,FALSE)</f>
        <v>Francis Masila Kivuva</v>
      </c>
    </row>
    <row r="185" spans="1:26" ht="14.5">
      <c r="A185" s="18">
        <v>296</v>
      </c>
      <c r="B185" s="19" t="s">
        <v>675</v>
      </c>
      <c r="C185" s="20" t="s">
        <v>676</v>
      </c>
      <c r="D185" s="1" t="str">
        <f>VLOOKUP($A$2:$A$4380,'ERP GEN STAFF NUMBERS'!$A$1:$B$9998,2,FALSE)</f>
        <v>Fredrick Kyengo Leva</v>
      </c>
    </row>
    <row r="186" spans="1:26" ht="14.5">
      <c r="A186" s="18">
        <v>235</v>
      </c>
      <c r="B186" s="19" t="s">
        <v>677</v>
      </c>
      <c r="C186" s="20" t="s">
        <v>678</v>
      </c>
      <c r="D186" s="1" t="str">
        <f>VLOOKUP($A$2:$A$4380,'ERP GEN STAFF NUMBERS'!$A$1:$B$9998,2,FALSE)</f>
        <v>Fridah Gakii Murithi</v>
      </c>
    </row>
    <row r="187" spans="1:26" ht="14.5">
      <c r="A187" s="18">
        <v>239</v>
      </c>
      <c r="B187" s="19" t="s">
        <v>679</v>
      </c>
      <c r="C187" s="20" t="s">
        <v>680</v>
      </c>
      <c r="D187" s="1" t="str">
        <f>VLOOKUP($A$2:$A$4380,'ERP GEN STAFF NUMBERS'!$A$1:$B$9998,2,FALSE)</f>
        <v>Hannah Nguhi Wanyoike</v>
      </c>
    </row>
    <row r="188" spans="1:26" ht="14.5">
      <c r="A188" s="18" t="s">
        <v>681</v>
      </c>
      <c r="B188" s="19" t="s">
        <v>682</v>
      </c>
      <c r="C188" s="20" t="s">
        <v>681</v>
      </c>
      <c r="D188" s="1" t="str">
        <f>VLOOKUP($A$2:$A$4380,'ERP GEN STAFF NUMBERS'!$A$1:$B$9998,2,FALSE)</f>
        <v>James Onyango Oyoo</v>
      </c>
    </row>
    <row r="189" spans="1:26" ht="14.5">
      <c r="A189" s="36">
        <v>146</v>
      </c>
      <c r="B189" s="19" t="s">
        <v>683</v>
      </c>
      <c r="C189" s="37" t="s">
        <v>684</v>
      </c>
      <c r="D189" s="1" t="str">
        <f>VLOOKUP($A$2:$A$4380,'ERP GEN STAFF NUMBERS'!$A$1:$B$9998,2,FALSE)</f>
        <v>Joshua Nyangidi Otieno</v>
      </c>
    </row>
    <row r="190" spans="1:26" ht="14.5">
      <c r="A190" s="18">
        <v>304</v>
      </c>
      <c r="B190" s="19" t="s">
        <v>685</v>
      </c>
      <c r="C190" s="20" t="s">
        <v>686</v>
      </c>
      <c r="D190" s="1" t="str">
        <f>VLOOKUP($A$2:$A$4380,'ERP GEN STAFF NUMBERS'!$A$1:$B$9998,2,FALSE)</f>
        <v>Joshua Omondi Omanyo</v>
      </c>
    </row>
    <row r="191" spans="1:26" ht="14.5">
      <c r="A191" s="18">
        <v>240</v>
      </c>
      <c r="B191" s="19" t="s">
        <v>687</v>
      </c>
      <c r="C191" s="20" t="s">
        <v>688</v>
      </c>
      <c r="D191" s="1" t="str">
        <f>VLOOKUP($A$2:$A$4380,'ERP GEN STAFF NUMBERS'!$A$1:$B$9998,2,FALSE)</f>
        <v>Mackred Ochieng Dinga</v>
      </c>
    </row>
    <row r="192" spans="1:26" ht="14.5">
      <c r="A192" s="18">
        <v>309</v>
      </c>
      <c r="B192" s="19" t="s">
        <v>689</v>
      </c>
      <c r="C192" s="20" t="s">
        <v>690</v>
      </c>
      <c r="D192" s="1" t="str">
        <f>VLOOKUP($A$2:$A$4380,'ERP GEN STAFF NUMBERS'!$A$1:$B$9998,2,FALSE)</f>
        <v>Martin Wangui Waweru</v>
      </c>
    </row>
    <row r="193" spans="1:4" ht="14.5">
      <c r="A193" s="18">
        <v>162</v>
      </c>
      <c r="B193" s="19" t="s">
        <v>691</v>
      </c>
      <c r="C193" s="20" t="s">
        <v>692</v>
      </c>
      <c r="D193" s="1" t="str">
        <f>VLOOKUP($A$2:$A$4380,'ERP GEN STAFF NUMBERS'!$A$1:$B$9998,2,FALSE)</f>
        <v>Nancy Akinyi Okumbe</v>
      </c>
    </row>
    <row r="194" spans="1:4" ht="14.5">
      <c r="A194" s="18">
        <v>95</v>
      </c>
      <c r="B194" s="19" t="s">
        <v>693</v>
      </c>
      <c r="C194" s="20" t="s">
        <v>694</v>
      </c>
      <c r="D194" s="1" t="str">
        <f>VLOOKUP($A$2:$A$4380,'ERP GEN STAFF NUMBERS'!$A$1:$B$9998,2,FALSE)</f>
        <v>Norah Atieno Okungu</v>
      </c>
    </row>
    <row r="195" spans="1:4" ht="14.5">
      <c r="A195" s="18">
        <v>352</v>
      </c>
      <c r="B195" s="19" t="s">
        <v>695</v>
      </c>
      <c r="C195" s="20" t="s">
        <v>696</v>
      </c>
      <c r="D195" s="1" t="str">
        <f>VLOOKUP($A$2:$A$4380,'ERP GEN STAFF NUMBERS'!$A$1:$B$9998,2,FALSE)</f>
        <v>Joshua Gisemba Bagaka's</v>
      </c>
    </row>
    <row r="196" spans="1:4" ht="14.5">
      <c r="A196" s="18">
        <v>289</v>
      </c>
      <c r="B196" s="19" t="s">
        <v>697</v>
      </c>
      <c r="C196" s="20" t="s">
        <v>698</v>
      </c>
      <c r="D196" s="1" t="str">
        <f>VLOOKUP($A$2:$A$4380,'ERP GEN STAFF NUMBERS'!$A$1:$B$9998,2,FALSE)</f>
        <v>Rebecca Kavutha Mutia</v>
      </c>
    </row>
    <row r="197" spans="1:4" ht="14.5">
      <c r="A197" s="18">
        <v>195</v>
      </c>
      <c r="B197" s="19" t="s">
        <v>699</v>
      </c>
      <c r="C197" s="20" t="s">
        <v>700</v>
      </c>
      <c r="D197" s="1" t="str">
        <f>VLOOKUP($A$2:$A$4380,'ERP GEN STAFF NUMBERS'!$A$1:$B$9998,2,FALSE)</f>
        <v>Regina Wakaro Njoroge</v>
      </c>
    </row>
    <row r="198" spans="1:4" ht="14.5">
      <c r="A198" s="18">
        <v>350</v>
      </c>
      <c r="B198" s="19" t="s">
        <v>701</v>
      </c>
      <c r="C198" s="20" t="s">
        <v>702</v>
      </c>
      <c r="D198" s="1" t="str">
        <f>VLOOKUP($A$2:$A$4380,'ERP GEN STAFF NUMBERS'!$A$1:$B$9998,2,FALSE)</f>
        <v>Simon Karuga Macharia</v>
      </c>
    </row>
    <row r="199" spans="1:4" ht="14.5">
      <c r="A199" s="18" t="s">
        <v>703</v>
      </c>
      <c r="B199" s="19" t="s">
        <v>704</v>
      </c>
      <c r="C199" s="20" t="s">
        <v>703</v>
      </c>
      <c r="D199" s="1" t="str">
        <f>VLOOKUP($A$2:$A$4380,'ERP GEN STAFF NUMBERS'!$A$1:$B$9998,2,FALSE)</f>
        <v>Theophilus Akal Odhiambo</v>
      </c>
    </row>
    <row r="200" spans="1:4" ht="14.5">
      <c r="A200" s="30" t="s">
        <v>513</v>
      </c>
      <c r="B200" s="19" t="s">
        <v>705</v>
      </c>
      <c r="C200" s="31" t="s">
        <v>513</v>
      </c>
      <c r="D200" s="1" t="str">
        <f>VLOOKUP($A$2:$A$4380,'ERP GEN STAFF NUMBERS'!$A$1:$B$9998,2,FALSE)</f>
        <v>Wilson Kamami Wanjiru</v>
      </c>
    </row>
    <row r="201" spans="1:4" ht="14.5">
      <c r="A201" s="18">
        <v>107</v>
      </c>
      <c r="B201" s="19" t="s">
        <v>706</v>
      </c>
      <c r="C201" s="20" t="s">
        <v>707</v>
      </c>
      <c r="D201" s="1" t="str">
        <f>VLOOKUP($A$2:$A$4380,'ERP GEN STAFF NUMBERS'!$A$1:$B$9998,2,FALSE)</f>
        <v>Winnie Muthoni Muchira</v>
      </c>
    </row>
    <row r="202" spans="1:4" ht="14.5">
      <c r="A202" s="18" t="s">
        <v>708</v>
      </c>
      <c r="B202" s="19" t="s">
        <v>709</v>
      </c>
      <c r="C202" s="20" t="s">
        <v>708</v>
      </c>
      <c r="D202" s="1" t="str">
        <f>VLOOKUP($A$2:$A$4380,'ERP GEN STAFF NUMBERS'!$A$1:$B$9998,2,FALSE)</f>
        <v>Michael Wanjala Muricho</v>
      </c>
    </row>
    <row r="203" spans="1:4" ht="14.5">
      <c r="A203" s="18">
        <v>295</v>
      </c>
      <c r="B203" s="19" t="s">
        <v>710</v>
      </c>
      <c r="C203" s="20" t="s">
        <v>711</v>
      </c>
      <c r="D203" s="1" t="e">
        <f>VLOOKUP($A$2:$A$4380,'ERP GEN STAFF NUMBERS'!$A$1:$B$9998,2,FALSE)</f>
        <v>#N/A</v>
      </c>
    </row>
    <row r="204" spans="1:4" ht="14.5">
      <c r="A204" s="18" t="s">
        <v>712</v>
      </c>
      <c r="B204" s="19" t="s">
        <v>713</v>
      </c>
      <c r="C204" s="20" t="s">
        <v>712</v>
      </c>
      <c r="D204" s="1" t="str">
        <f>VLOOKUP($A$2:$A$4380,'ERP GEN STAFF NUMBERS'!$A$1:$B$9998,2,FALSE)</f>
        <v>Dominic Ngala</v>
      </c>
    </row>
    <row r="205" spans="1:4" ht="14.5">
      <c r="A205" s="18" t="s">
        <v>714</v>
      </c>
      <c r="B205" s="19" t="s">
        <v>715</v>
      </c>
      <c r="C205" s="20" t="s">
        <v>714</v>
      </c>
      <c r="D205" s="1" t="str">
        <f>VLOOKUP($A$2:$A$4380,'ERP GEN STAFF NUMBERS'!$A$1:$B$9998,2,FALSE)</f>
        <v>Peter Irungu Macharia</v>
      </c>
    </row>
    <row r="206" spans="1:4" ht="14.5">
      <c r="A206" s="18" t="s">
        <v>716</v>
      </c>
      <c r="B206" s="19" t="s">
        <v>717</v>
      </c>
      <c r="C206" s="20" t="s">
        <v>716</v>
      </c>
      <c r="D206" s="1" t="e">
        <f>VLOOKUP($A$2:$A$4380,'ERP GEN STAFF NUMBERS'!$A$1:$B$9998,2,FALSE)</f>
        <v>#N/A</v>
      </c>
    </row>
    <row r="207" spans="1:4" ht="14.5">
      <c r="A207" s="18" t="s">
        <v>718</v>
      </c>
      <c r="B207" s="19" t="s">
        <v>719</v>
      </c>
      <c r="C207" s="20" t="s">
        <v>718</v>
      </c>
      <c r="D207" s="1" t="str">
        <f>VLOOKUP($A$2:$A$4380,'ERP GEN STAFF NUMBERS'!$A$1:$B$9998,2,FALSE)</f>
        <v>Eunice Keta Atieno</v>
      </c>
    </row>
    <row r="208" spans="1:4" ht="14.5">
      <c r="A208" s="18">
        <v>348</v>
      </c>
      <c r="B208" s="19" t="s">
        <v>720</v>
      </c>
      <c r="C208" s="20" t="s">
        <v>721</v>
      </c>
      <c r="D208" s="1" t="e">
        <f>VLOOKUP($A$2:$A$4380,'ERP GEN STAFF NUMBERS'!$A$1:$B$9998,2,FALSE)</f>
        <v>#N/A</v>
      </c>
    </row>
    <row r="209" spans="1:4" ht="14.5">
      <c r="A209" s="18" t="s">
        <v>722</v>
      </c>
      <c r="B209" s="19" t="s">
        <v>723</v>
      </c>
      <c r="C209" s="20" t="s">
        <v>722</v>
      </c>
      <c r="D209" s="1" t="str">
        <f>VLOOKUP($A$2:$A$4380,'ERP GEN STAFF NUMBERS'!$A$1:$B$9998,2,FALSE)</f>
        <v>Alice Akinyi Gworo</v>
      </c>
    </row>
    <row r="210" spans="1:4" ht="14.5">
      <c r="A210" s="18" t="s">
        <v>724</v>
      </c>
      <c r="B210" s="19" t="s">
        <v>725</v>
      </c>
      <c r="C210" s="20" t="s">
        <v>724</v>
      </c>
      <c r="D210" s="1" t="str">
        <f>VLOOKUP($A$2:$A$4380,'ERP GEN STAFF NUMBERS'!$A$1:$B$9998,2,FALSE)</f>
        <v>Alice Nthenya Muia</v>
      </c>
    </row>
    <row r="211" spans="1:4" ht="14.5">
      <c r="A211" s="18" t="s">
        <v>726</v>
      </c>
      <c r="B211" s="19" t="s">
        <v>727</v>
      </c>
      <c r="C211" s="20" t="s">
        <v>726</v>
      </c>
      <c r="D211" s="1" t="str">
        <f>VLOOKUP($A$2:$A$4380,'ERP GEN STAFF NUMBERS'!$A$1:$B$9998,2,FALSE)</f>
        <v>Amos Kioko Musembi</v>
      </c>
    </row>
    <row r="212" spans="1:4" ht="14.5">
      <c r="A212" s="18" t="s">
        <v>728</v>
      </c>
      <c r="B212" s="19" t="s">
        <v>729</v>
      </c>
      <c r="C212" s="20" t="s">
        <v>728</v>
      </c>
      <c r="D212" s="1" t="str">
        <f>VLOOKUP($A$2:$A$4380,'ERP GEN STAFF NUMBERS'!$A$1:$B$9998,2,FALSE)</f>
        <v>Ambrose Muchangi Njeru</v>
      </c>
    </row>
    <row r="213" spans="1:4" ht="14.5">
      <c r="A213" s="18" t="s">
        <v>730</v>
      </c>
      <c r="B213" s="19" t="s">
        <v>731</v>
      </c>
      <c r="C213" s="20" t="s">
        <v>730</v>
      </c>
      <c r="D213" s="1" t="str">
        <f>VLOOKUP($A$2:$A$4380,'ERP GEN STAFF NUMBERS'!$A$1:$B$9998,2,FALSE)</f>
        <v>Beatrice Muthoni Kagucia</v>
      </c>
    </row>
    <row r="214" spans="1:4" ht="14.5">
      <c r="A214" s="18" t="s">
        <v>732</v>
      </c>
      <c r="B214" s="19" t="s">
        <v>733</v>
      </c>
      <c r="C214" s="20" t="s">
        <v>732</v>
      </c>
      <c r="D214" s="1" t="str">
        <f>VLOOKUP($A$2:$A$4380,'ERP GEN STAFF NUMBERS'!$A$1:$B$9998,2,FALSE)</f>
        <v>Beatrice A. Odera</v>
      </c>
    </row>
    <row r="215" spans="1:4" ht="14.5">
      <c r="A215" s="18" t="s">
        <v>734</v>
      </c>
      <c r="B215" s="19" t="s">
        <v>735</v>
      </c>
      <c r="C215" s="20" t="s">
        <v>734</v>
      </c>
      <c r="D215" s="1" t="str">
        <f>VLOOKUP($A$2:$A$4380,'ERP GEN STAFF NUMBERS'!$A$1:$B$9998,2,FALSE)</f>
        <v>Bernard Francis Mwangi Chogi</v>
      </c>
    </row>
    <row r="216" spans="1:4" ht="14.5">
      <c r="A216" s="18" t="s">
        <v>736</v>
      </c>
      <c r="B216" s="19" t="s">
        <v>737</v>
      </c>
      <c r="C216" s="20" t="s">
        <v>736</v>
      </c>
      <c r="D216" s="1" t="str">
        <f>VLOOKUP($A$2:$A$4380,'ERP GEN STAFF NUMBERS'!$A$1:$B$9998,2,FALSE)</f>
        <v>Brenda Achieng Okello</v>
      </c>
    </row>
    <row r="217" spans="1:4" ht="14.5">
      <c r="A217" s="18" t="s">
        <v>738</v>
      </c>
      <c r="B217" s="19" t="s">
        <v>739</v>
      </c>
      <c r="C217" s="20" t="s">
        <v>738</v>
      </c>
      <c r="D217" s="1" t="str">
        <f>VLOOKUP($A$2:$A$4380,'ERP GEN STAFF NUMBERS'!$A$1:$B$9998,2,FALSE)</f>
        <v>Brian Indimuli Odera</v>
      </c>
    </row>
    <row r="218" spans="1:4" ht="14.5">
      <c r="A218" s="18" t="s">
        <v>740</v>
      </c>
      <c r="B218" s="19" t="s">
        <v>741</v>
      </c>
      <c r="C218" s="20" t="s">
        <v>740</v>
      </c>
      <c r="D218" s="1" t="str">
        <f>VLOOKUP($A$2:$A$4380,'ERP GEN STAFF NUMBERS'!$A$1:$B$9998,2,FALSE)</f>
        <v>Caroline Chebet Too</v>
      </c>
    </row>
    <row r="219" spans="1:4" ht="14.5">
      <c r="A219" s="18" t="s">
        <v>742</v>
      </c>
      <c r="B219" s="19" t="s">
        <v>743</v>
      </c>
      <c r="C219" s="20" t="s">
        <v>742</v>
      </c>
      <c r="D219" s="1" t="str">
        <f>VLOOKUP($A$2:$A$4380,'ERP GEN STAFF NUMBERS'!$A$1:$B$9998,2,FALSE)</f>
        <v>Christopher Peter Mayaka</v>
      </c>
    </row>
    <row r="220" spans="1:4" ht="14.5">
      <c r="A220" s="18" t="s">
        <v>744</v>
      </c>
      <c r="B220" s="19" t="s">
        <v>745</v>
      </c>
      <c r="C220" s="20" t="s">
        <v>744</v>
      </c>
      <c r="D220" s="1" t="str">
        <f>VLOOKUP($A$2:$A$4380,'ERP GEN STAFF NUMBERS'!$A$1:$B$9998,2,FALSE)</f>
        <v>Christopher Mutunga Ndambuki</v>
      </c>
    </row>
    <row r="221" spans="1:4" ht="14.5">
      <c r="A221" s="18" t="s">
        <v>746</v>
      </c>
      <c r="B221" s="19" t="s">
        <v>747</v>
      </c>
      <c r="C221" s="20" t="s">
        <v>746</v>
      </c>
      <c r="D221" s="1" t="str">
        <f>VLOOKUP($A$2:$A$4380,'ERP GEN STAFF NUMBERS'!$A$1:$B$9998,2,FALSE)</f>
        <v>Christopher Njogu Gitonga</v>
      </c>
    </row>
    <row r="222" spans="1:4" ht="14.5">
      <c r="A222" s="18">
        <v>208</v>
      </c>
      <c r="B222" s="19" t="s">
        <v>748</v>
      </c>
      <c r="C222" s="20" t="s">
        <v>749</v>
      </c>
      <c r="D222" s="1" t="str">
        <f>VLOOKUP($A$2:$A$4380,'ERP GEN STAFF NUMBERS'!$A$1:$B$9998,2,FALSE)</f>
        <v>Clive Mochiemo Onsomu</v>
      </c>
    </row>
    <row r="223" spans="1:4" ht="14.5">
      <c r="A223" s="22">
        <v>390</v>
      </c>
      <c r="B223" s="19" t="s">
        <v>750</v>
      </c>
      <c r="C223" s="23" t="s">
        <v>751</v>
      </c>
      <c r="D223" s="1" t="str">
        <f>VLOOKUP($A$2:$A$4380,'ERP GEN STAFF NUMBERS'!$A$1:$B$9998,2,FALSE)</f>
        <v>Daisy Chepkoech Omaera</v>
      </c>
    </row>
    <row r="224" spans="1:4" ht="14.5">
      <c r="A224" s="18" t="s">
        <v>752</v>
      </c>
      <c r="B224" s="19" t="s">
        <v>753</v>
      </c>
      <c r="C224" s="20" t="s">
        <v>752</v>
      </c>
      <c r="D224" s="1" t="str">
        <f>VLOOKUP($A$2:$A$4380,'ERP GEN STAFF NUMBERS'!$A$1:$B$9998,2,FALSE)</f>
        <v>Dan Buria Imbega</v>
      </c>
    </row>
    <row r="225" spans="1:4" ht="14.5">
      <c r="A225" s="18" t="s">
        <v>754</v>
      </c>
      <c r="B225" s="19" t="s">
        <v>755</v>
      </c>
      <c r="C225" s="20" t="s">
        <v>754</v>
      </c>
      <c r="D225" s="1" t="str">
        <f>VLOOKUP($A$2:$A$4380,'ERP GEN STAFF NUMBERS'!$A$1:$B$9998,2,FALSE)</f>
        <v>David Kanyi Ndengere</v>
      </c>
    </row>
    <row r="226" spans="1:4" ht="14.5">
      <c r="A226" s="18" t="s">
        <v>756</v>
      </c>
      <c r="B226" s="19" t="s">
        <v>757</v>
      </c>
      <c r="C226" s="20" t="s">
        <v>756</v>
      </c>
      <c r="D226" s="1" t="str">
        <f>VLOOKUP($A$2:$A$4380,'ERP GEN STAFF NUMBERS'!$A$1:$B$9998,2,FALSE)</f>
        <v>David Kaimenyi Marangu</v>
      </c>
    </row>
    <row r="227" spans="1:4" ht="14.5">
      <c r="A227" s="18" t="s">
        <v>758</v>
      </c>
      <c r="B227" s="19" t="s">
        <v>759</v>
      </c>
      <c r="C227" s="20" t="s">
        <v>758</v>
      </c>
      <c r="D227" s="1" t="str">
        <f>VLOOKUP($A$2:$A$4380,'ERP GEN STAFF NUMBERS'!$A$1:$B$9998,2,FALSE)</f>
        <v>David Opondo Oriedi</v>
      </c>
    </row>
    <row r="228" spans="1:4" ht="14.5">
      <c r="A228" s="18" t="s">
        <v>760</v>
      </c>
      <c r="B228" s="19" t="s">
        <v>761</v>
      </c>
      <c r="C228" s="20" t="s">
        <v>760</v>
      </c>
      <c r="D228" s="1" t="str">
        <f>VLOOKUP($A$2:$A$4380,'ERP GEN STAFF NUMBERS'!$A$1:$B$9998,2,FALSE)</f>
        <v>Deborah Mbula Muli</v>
      </c>
    </row>
    <row r="229" spans="1:4" ht="14.5">
      <c r="A229" s="18" t="s">
        <v>762</v>
      </c>
      <c r="B229" s="19" t="s">
        <v>763</v>
      </c>
      <c r="C229" s="20" t="s">
        <v>762</v>
      </c>
      <c r="D229" s="1" t="str">
        <f>VLOOKUP($A$2:$A$4380,'ERP GEN STAFF NUMBERS'!$A$1:$B$9998,2,FALSE)</f>
        <v>Dennis Mutunga Muthui</v>
      </c>
    </row>
    <row r="230" spans="1:4" ht="14.5">
      <c r="A230" s="18" t="s">
        <v>764</v>
      </c>
      <c r="B230" s="19" t="s">
        <v>765</v>
      </c>
      <c r="C230" s="20" t="s">
        <v>764</v>
      </c>
      <c r="D230" s="1" t="str">
        <f>VLOOKUP($A$2:$A$4380,'ERP GEN STAFF NUMBERS'!$A$1:$B$9998,2,FALSE)</f>
        <v>Conrad Ochieng Akello</v>
      </c>
    </row>
    <row r="231" spans="1:4" ht="14.5">
      <c r="A231" s="18" t="s">
        <v>766</v>
      </c>
      <c r="B231" s="19" t="s">
        <v>767</v>
      </c>
      <c r="C231" s="20" t="s">
        <v>766</v>
      </c>
      <c r="D231" s="1" t="str">
        <f>VLOOKUP($A$2:$A$4380,'ERP GEN STAFF NUMBERS'!$A$1:$B$9998,2,FALSE)</f>
        <v>James Bwire Nabongo</v>
      </c>
    </row>
    <row r="232" spans="1:4" ht="14.5">
      <c r="A232" s="18" t="s">
        <v>768</v>
      </c>
      <c r="B232" s="19" t="s">
        <v>769</v>
      </c>
      <c r="C232" s="20" t="s">
        <v>768</v>
      </c>
      <c r="D232" s="1" t="str">
        <f>VLOOKUP($A$2:$A$4380,'ERP GEN STAFF NUMBERS'!$A$1:$B$9998,2,FALSE)</f>
        <v>Domtilla Jebitok Kosgei</v>
      </c>
    </row>
    <row r="233" spans="1:4" ht="14.5">
      <c r="A233" s="18" t="s">
        <v>770</v>
      </c>
      <c r="B233" s="19" t="s">
        <v>771</v>
      </c>
      <c r="C233" s="20" t="s">
        <v>770</v>
      </c>
      <c r="D233" s="1" t="str">
        <f>VLOOKUP($A$2:$A$4380,'ERP GEN STAFF NUMBERS'!$A$1:$B$9998,2,FALSE)</f>
        <v>Dorothy Kathambi Mutua</v>
      </c>
    </row>
    <row r="234" spans="1:4" ht="14.5">
      <c r="A234" s="18" t="s">
        <v>772</v>
      </c>
      <c r="B234" s="19" t="s">
        <v>773</v>
      </c>
      <c r="C234" s="20" t="s">
        <v>772</v>
      </c>
      <c r="D234" s="1" t="str">
        <f>VLOOKUP($A$2:$A$4380,'ERP GEN STAFF NUMBERS'!$A$1:$B$9998,2,FALSE)</f>
        <v>Bedan Kinyanjui Muranga</v>
      </c>
    </row>
    <row r="235" spans="1:4" ht="14.5">
      <c r="A235" s="18" t="s">
        <v>774</v>
      </c>
      <c r="B235" s="19" t="s">
        <v>775</v>
      </c>
      <c r="C235" s="20" t="s">
        <v>774</v>
      </c>
      <c r="D235" s="1" t="str">
        <f>VLOOKUP($A$2:$A$4380,'ERP GEN STAFF NUMBERS'!$A$1:$B$9998,2,FALSE)</f>
        <v>Dennis Mugambi Kaburu</v>
      </c>
    </row>
    <row r="236" spans="1:4" ht="14.5">
      <c r="A236" s="18" t="s">
        <v>776</v>
      </c>
      <c r="B236" s="19" t="s">
        <v>777</v>
      </c>
      <c r="C236" s="20" t="s">
        <v>776</v>
      </c>
      <c r="D236" s="1" t="str">
        <f>VLOOKUP($A$2:$A$4380,'ERP GEN STAFF NUMBERS'!$A$1:$B$9998,2,FALSE)</f>
        <v>Eunice Njeri Mwangi</v>
      </c>
    </row>
    <row r="237" spans="1:4" ht="14.5">
      <c r="A237" s="18" t="s">
        <v>778</v>
      </c>
      <c r="B237" s="19" t="s">
        <v>779</v>
      </c>
      <c r="C237" s="20" t="s">
        <v>778</v>
      </c>
      <c r="D237" s="1" t="str">
        <f>VLOOKUP($A$2:$A$4380,'ERP GEN STAFF NUMBERS'!$A$1:$B$9998,2,FALSE)</f>
        <v>Gabriel Ndung'u Kamau</v>
      </c>
    </row>
    <row r="238" spans="1:4" ht="14.5">
      <c r="A238" s="18">
        <v>389</v>
      </c>
      <c r="B238" s="19" t="s">
        <v>780</v>
      </c>
      <c r="C238" s="20" t="s">
        <v>781</v>
      </c>
      <c r="D238" s="1" t="str">
        <f>VLOOKUP($A$2:$A$4380,'ERP GEN STAFF NUMBERS'!$A$1:$B$9998,2,FALSE)</f>
        <v>John Ngaii Wanyoike</v>
      </c>
    </row>
    <row r="239" spans="1:4" ht="14.5">
      <c r="A239" s="18" t="s">
        <v>782</v>
      </c>
      <c r="B239" s="19" t="s">
        <v>783</v>
      </c>
      <c r="C239" s="20" t="s">
        <v>782</v>
      </c>
      <c r="D239" s="1" t="str">
        <f>VLOOKUP($A$2:$A$4380,'ERP GEN STAFF NUMBERS'!$A$1:$B$9998,2,FALSE)</f>
        <v>Kennedy Awuor Otieno</v>
      </c>
    </row>
    <row r="240" spans="1:4" ht="14.5">
      <c r="A240" s="18" t="s">
        <v>784</v>
      </c>
      <c r="B240" s="19" t="s">
        <v>785</v>
      </c>
      <c r="C240" s="20" t="s">
        <v>784</v>
      </c>
      <c r="D240" s="1" t="str">
        <f>VLOOKUP($A$2:$A$4380,'ERP GEN STAFF NUMBERS'!$A$1:$B$9998,2,FALSE)</f>
        <v>Lawrence Nderu</v>
      </c>
    </row>
    <row r="241" spans="1:4" ht="14.5">
      <c r="A241" s="18">
        <v>209</v>
      </c>
      <c r="B241" s="19" t="s">
        <v>786</v>
      </c>
      <c r="C241" s="20" t="s">
        <v>787</v>
      </c>
      <c r="D241" s="1" t="str">
        <f>VLOOKUP($A$2:$A$4380,'ERP GEN STAFF NUMBERS'!$A$1:$B$9998,2,FALSE)</f>
        <v>Lucy Waruguru Mburu</v>
      </c>
    </row>
    <row r="242" spans="1:4" ht="14.5">
      <c r="A242" s="18" t="s">
        <v>788</v>
      </c>
      <c r="B242" s="19" t="s">
        <v>789</v>
      </c>
      <c r="C242" s="20" t="s">
        <v>788</v>
      </c>
      <c r="D242" s="1" t="str">
        <f>VLOOKUP($A$2:$A$4380,'ERP GEN STAFF NUMBERS'!$A$1:$B$9998,2,FALSE)</f>
        <v>Pius Nderitu Kihara</v>
      </c>
    </row>
    <row r="243" spans="1:4" ht="14.5">
      <c r="A243" s="18">
        <v>211</v>
      </c>
      <c r="B243" s="19" t="s">
        <v>790</v>
      </c>
      <c r="C243" s="20" t="s">
        <v>791</v>
      </c>
      <c r="D243" s="1" t="str">
        <f>VLOOKUP($A$2:$A$4380,'ERP GEN STAFF NUMBERS'!$A$1:$B$9998,2,FALSE)</f>
        <v>Rachael Njeri Kibuku</v>
      </c>
    </row>
    <row r="244" spans="1:4" ht="14.5">
      <c r="A244" s="18">
        <v>183</v>
      </c>
      <c r="B244" s="19" t="s">
        <v>792</v>
      </c>
      <c r="C244" s="20" t="s">
        <v>793</v>
      </c>
      <c r="D244" s="1" t="str">
        <f>VLOOKUP($A$2:$A$4380,'ERP GEN STAFF NUMBERS'!$A$1:$B$9998,2,FALSE)</f>
        <v>Simon Nyaga Mwendia</v>
      </c>
    </row>
    <row r="245" spans="1:4" ht="14.5">
      <c r="A245" s="18" t="s">
        <v>794</v>
      </c>
      <c r="B245" s="19" t="s">
        <v>795</v>
      </c>
      <c r="C245" s="20" t="s">
        <v>794</v>
      </c>
      <c r="D245" s="1" t="str">
        <f>VLOOKUP($A$2:$A$4380,'ERP GEN STAFF NUMBERS'!$A$1:$B$9998,2,FALSE)</f>
        <v>Stephen Thiiru Njenga</v>
      </c>
    </row>
    <row r="246" spans="1:4" ht="14.5">
      <c r="A246" s="18" t="s">
        <v>796</v>
      </c>
      <c r="B246" s="19" t="s">
        <v>797</v>
      </c>
      <c r="C246" s="20" t="s">
        <v>796</v>
      </c>
      <c r="D246" s="1" t="str">
        <f>VLOOKUP($A$2:$A$4380,'ERP GEN STAFF NUMBERS'!$A$1:$B$9998,2,FALSE)</f>
        <v>Fanon Ananda Tumaini</v>
      </c>
    </row>
    <row r="247" spans="1:4" ht="14.5">
      <c r="A247" s="26">
        <v>439</v>
      </c>
      <c r="B247" s="19" t="s">
        <v>798</v>
      </c>
      <c r="C247" s="27" t="s">
        <v>799</v>
      </c>
      <c r="D247" s="1" t="str">
        <f>VLOOKUP($A$2:$A$4380,'ERP GEN STAFF NUMBERS'!$A$1:$B$9998,2,FALSE)</f>
        <v>Edwin Juma Omol</v>
      </c>
    </row>
    <row r="248" spans="1:4" ht="14.5">
      <c r="A248" s="18" t="s">
        <v>800</v>
      </c>
      <c r="B248" s="19" t="s">
        <v>801</v>
      </c>
      <c r="C248" s="20" t="s">
        <v>800</v>
      </c>
      <c r="D248" s="1" t="str">
        <f>VLOOKUP($A$2:$A$4380,'ERP GEN STAFF NUMBERS'!$A$1:$B$9998,2,FALSE)</f>
        <v>Edwin Wanjuru Grace</v>
      </c>
    </row>
    <row r="249" spans="1:4" ht="14.5">
      <c r="A249" s="18" t="s">
        <v>802</v>
      </c>
      <c r="B249" s="19" t="s">
        <v>803</v>
      </c>
      <c r="C249" s="20" t="s">
        <v>802</v>
      </c>
      <c r="D249" s="1" t="str">
        <f>VLOOKUP($A$2:$A$4380,'ERP GEN STAFF NUMBERS'!$A$1:$B$9998,2,FALSE)</f>
        <v>Elijah Mwandata Maseno</v>
      </c>
    </row>
    <row r="250" spans="1:4" ht="14.5">
      <c r="A250" s="18" t="s">
        <v>804</v>
      </c>
      <c r="B250" s="19" t="s">
        <v>805</v>
      </c>
      <c r="C250" s="20" t="s">
        <v>804</v>
      </c>
      <c r="D250" s="1" t="str">
        <f>VLOOKUP($A$2:$A$4380,'ERP GEN STAFF NUMBERS'!$A$1:$B$9998,2,FALSE)</f>
        <v>Elphas Jethro Lisalitsa</v>
      </c>
    </row>
    <row r="251" spans="1:4" ht="14.5">
      <c r="A251" s="22">
        <v>379</v>
      </c>
      <c r="B251" s="28" t="s">
        <v>806</v>
      </c>
      <c r="C251" s="23" t="s">
        <v>807</v>
      </c>
      <c r="D251" s="1" t="str">
        <f>VLOOKUP($A$2:$A$4380,'ERP GEN STAFF NUMBERS'!$A$1:$B$9998,2,FALSE)</f>
        <v>Emily Adhiambo Okoth</v>
      </c>
    </row>
    <row r="252" spans="1:4" ht="14.5">
      <c r="A252" s="18" t="s">
        <v>808</v>
      </c>
      <c r="B252" s="19" t="s">
        <v>809</v>
      </c>
      <c r="C252" s="20" t="s">
        <v>808</v>
      </c>
      <c r="D252" s="1" t="str">
        <f>VLOOKUP($A$2:$A$4380,'ERP GEN STAFF NUMBERS'!$A$1:$B$9998,2,FALSE)</f>
        <v>Enos Simiyu Wangette</v>
      </c>
    </row>
    <row r="253" spans="1:4" ht="14.5">
      <c r="A253" s="18" t="s">
        <v>810</v>
      </c>
      <c r="B253" s="19" t="s">
        <v>811</v>
      </c>
      <c r="C253" s="20" t="s">
        <v>810</v>
      </c>
      <c r="D253" s="1" t="str">
        <f>VLOOKUP($A$2:$A$4380,'ERP GEN STAFF NUMBERS'!$A$1:$B$9998,2,FALSE)</f>
        <v>Eric Gacheru Kariuki</v>
      </c>
    </row>
    <row r="254" spans="1:4" ht="14.5">
      <c r="A254" s="18">
        <v>300</v>
      </c>
      <c r="B254" s="19" t="s">
        <v>812</v>
      </c>
      <c r="C254" s="20" t="s">
        <v>813</v>
      </c>
      <c r="D254" s="1" t="str">
        <f>VLOOKUP($A$2:$A$4380,'ERP GEN STAFF NUMBERS'!$A$1:$B$9998,2,FALSE)</f>
        <v>Erick Owino Oduol</v>
      </c>
    </row>
    <row r="255" spans="1:4" ht="14.5">
      <c r="A255" s="18">
        <v>48</v>
      </c>
      <c r="B255" s="19" t="s">
        <v>814</v>
      </c>
      <c r="C255" s="20" t="s">
        <v>815</v>
      </c>
      <c r="D255" s="1" t="str">
        <f>VLOOKUP($A$2:$A$4380,'ERP GEN STAFF NUMBERS'!$A$1:$B$9998,2,FALSE)</f>
        <v>Ernest Kayeyia Madara</v>
      </c>
    </row>
    <row r="256" spans="1:4" ht="14.5">
      <c r="A256" s="18">
        <v>138</v>
      </c>
      <c r="B256" s="19" t="s">
        <v>816</v>
      </c>
      <c r="C256" s="20" t="s">
        <v>817</v>
      </c>
      <c r="D256" s="1" t="str">
        <f>VLOOKUP($A$2:$A$4380,'ERP GEN STAFF NUMBERS'!$A$1:$B$9998,2,FALSE)</f>
        <v>Ezekiel Kuria Mwangi</v>
      </c>
    </row>
    <row r="257" spans="1:4" ht="14.5">
      <c r="A257" s="18" t="s">
        <v>818</v>
      </c>
      <c r="B257" s="19" t="s">
        <v>819</v>
      </c>
      <c r="C257" s="20" t="s">
        <v>818</v>
      </c>
      <c r="D257" s="1" t="str">
        <f>VLOOKUP($A$2:$A$4380,'ERP GEN STAFF NUMBERS'!$A$1:$B$9998,2,FALSE)</f>
        <v>Felix Okinyo Ouma</v>
      </c>
    </row>
    <row r="258" spans="1:4" ht="14.5">
      <c r="A258" s="18">
        <v>173</v>
      </c>
      <c r="B258" s="19" t="s">
        <v>820</v>
      </c>
      <c r="C258" s="20" t="s">
        <v>821</v>
      </c>
      <c r="D258" s="1" t="str">
        <f>VLOOKUP($A$2:$A$4380,'ERP GEN STAFF NUMBERS'!$A$1:$B$9998,2,FALSE)</f>
        <v>Fredrick Mondo Omondi</v>
      </c>
    </row>
    <row r="259" spans="1:4" ht="14.5">
      <c r="A259" s="18">
        <v>303</v>
      </c>
      <c r="B259" s="19" t="s">
        <v>822</v>
      </c>
      <c r="C259" s="20" t="s">
        <v>823</v>
      </c>
      <c r="D259" s="1" t="str">
        <f>VLOOKUP($A$2:$A$4380,'ERP GEN STAFF NUMBERS'!$A$1:$B$9998,2,FALSE)</f>
        <v>Fridah Ndinda Kioko</v>
      </c>
    </row>
    <row r="260" spans="1:4" ht="14.5">
      <c r="A260" s="18">
        <v>225</v>
      </c>
      <c r="B260" s="19" t="s">
        <v>824</v>
      </c>
      <c r="C260" s="20" t="s">
        <v>825</v>
      </c>
      <c r="D260" s="1" t="str">
        <f>VLOOKUP($A$2:$A$4380,'ERP GEN STAFF NUMBERS'!$A$1:$B$9998,2,FALSE)</f>
        <v>Geoffrey Njoga Njuguna</v>
      </c>
    </row>
    <row r="261" spans="1:4" ht="14.5">
      <c r="A261" s="18" t="s">
        <v>826</v>
      </c>
      <c r="B261" s="19" t="s">
        <v>827</v>
      </c>
      <c r="C261" s="20" t="s">
        <v>826</v>
      </c>
      <c r="D261" s="1" t="str">
        <f>VLOOKUP($A$2:$A$4380,'ERP GEN STAFF NUMBERS'!$A$1:$B$9998,2,FALSE)</f>
        <v>Geoffrey Okinyi Rumbe</v>
      </c>
    </row>
    <row r="262" spans="1:4" ht="14.5">
      <c r="A262" s="18" t="s">
        <v>828</v>
      </c>
      <c r="B262" s="19" t="s">
        <v>829</v>
      </c>
      <c r="C262" s="20" t="s">
        <v>828</v>
      </c>
      <c r="D262" s="1" t="str">
        <f>VLOOKUP($A$2:$A$4380,'ERP GEN STAFF NUMBERS'!$A$1:$B$9998,2,FALSE)</f>
        <v>George James Kariuki</v>
      </c>
    </row>
    <row r="263" spans="1:4" ht="14.5">
      <c r="A263" s="18" t="s">
        <v>830</v>
      </c>
      <c r="B263" s="19" t="s">
        <v>831</v>
      </c>
      <c r="C263" s="20" t="s">
        <v>830</v>
      </c>
      <c r="D263" s="1" t="str">
        <f>VLOOKUP($A$2:$A$4380,'ERP GEN STAFF NUMBERS'!$A$1:$B$9998,2,FALSE)</f>
        <v>George Nduati Mwangi</v>
      </c>
    </row>
    <row r="264" spans="1:4" ht="14.5">
      <c r="A264" s="18" t="s">
        <v>832</v>
      </c>
      <c r="B264" s="19" t="s">
        <v>833</v>
      </c>
      <c r="C264" s="20" t="s">
        <v>832</v>
      </c>
      <c r="D264" s="1" t="str">
        <f>VLOOKUP($A$2:$A$4380,'ERP GEN STAFF NUMBERS'!$A$1:$B$9998,2,FALSE)</f>
        <v>Glenne Nyakoe Moraa</v>
      </c>
    </row>
    <row r="265" spans="1:4" ht="14.5">
      <c r="A265" s="18" t="s">
        <v>834</v>
      </c>
      <c r="B265" s="19" t="s">
        <v>835</v>
      </c>
      <c r="C265" s="20" t="s">
        <v>834</v>
      </c>
      <c r="D265" s="1" t="str">
        <f>VLOOKUP($A$2:$A$4380,'ERP GEN STAFF NUMBERS'!$A$1:$B$9998,2,FALSE)</f>
        <v>Godfrey Ndiritu Maina</v>
      </c>
    </row>
    <row r="266" spans="1:4" ht="14.5">
      <c r="A266" s="38" t="s">
        <v>836</v>
      </c>
      <c r="B266" s="19" t="s">
        <v>837</v>
      </c>
      <c r="C266" s="39" t="s">
        <v>836</v>
      </c>
      <c r="D266" s="1" t="str">
        <f>VLOOKUP($A$2:$A$4380,'ERP GEN STAFF NUMBERS'!$A$1:$B$9998,2,FALSE)</f>
        <v>Godrick Felix Ochieng</v>
      </c>
    </row>
    <row r="267" spans="1:4" ht="14.5">
      <c r="A267" s="18">
        <v>213</v>
      </c>
      <c r="B267" s="19" t="s">
        <v>838</v>
      </c>
      <c r="C267" s="20" t="s">
        <v>839</v>
      </c>
      <c r="D267" s="1" t="str">
        <f>VLOOKUP($A$2:$A$4380,'ERP GEN STAFF NUMBERS'!$A$1:$B$9998,2,FALSE)</f>
        <v>Griffin Kenga Kitili</v>
      </c>
    </row>
    <row r="268" spans="1:4" ht="14.5">
      <c r="A268" s="18" t="s">
        <v>840</v>
      </c>
      <c r="B268" s="19" t="s">
        <v>841</v>
      </c>
      <c r="C268" s="20" t="s">
        <v>840</v>
      </c>
      <c r="D268" s="1" t="str">
        <f>VLOOKUP($A$2:$A$4380,'ERP GEN STAFF NUMBERS'!$A$1:$B$9998,2,FALSE)</f>
        <v>Halson Ogeto Nyaberi</v>
      </c>
    </row>
    <row r="269" spans="1:4" ht="14.5">
      <c r="A269" s="18" t="s">
        <v>842</v>
      </c>
      <c r="B269" s="19" t="s">
        <v>843</v>
      </c>
      <c r="C269" s="20" t="s">
        <v>842</v>
      </c>
      <c r="D269" s="1" t="e">
        <f>VLOOKUP($A$2:$A$4380,'ERP GEN STAFF NUMBERS'!$A$1:$B$9998,2,FALSE)</f>
        <v>#N/A</v>
      </c>
    </row>
    <row r="270" spans="1:4" ht="14.5">
      <c r="A270" s="18" t="s">
        <v>844</v>
      </c>
      <c r="B270" s="40" t="s">
        <v>845</v>
      </c>
      <c r="C270" s="20" t="s">
        <v>844</v>
      </c>
      <c r="D270" s="1" t="str">
        <f>VLOOKUP($A$2:$A$4380,'ERP GEN STAFF NUMBERS'!$A$1:$B$9998,2,FALSE)</f>
        <v>Irene Mundia</v>
      </c>
    </row>
    <row r="271" spans="1:4" ht="14.5">
      <c r="A271" s="18">
        <v>106</v>
      </c>
      <c r="B271" s="19" t="s">
        <v>846</v>
      </c>
      <c r="C271" s="20" t="s">
        <v>847</v>
      </c>
      <c r="D271" s="1" t="str">
        <f>VLOOKUP($A$2:$A$4380,'ERP GEN STAFF NUMBERS'!$A$1:$B$9998,2,FALSE)</f>
        <v>Isaac Okola</v>
      </c>
    </row>
    <row r="272" spans="1:4" ht="14.5">
      <c r="A272" s="18" t="s">
        <v>848</v>
      </c>
      <c r="B272" s="19" t="s">
        <v>849</v>
      </c>
      <c r="C272" s="20" t="s">
        <v>848</v>
      </c>
      <c r="D272" s="1" t="str">
        <f>VLOOKUP($A$2:$A$4380,'ERP GEN STAFF NUMBERS'!$A$1:$B$9998,2,FALSE)</f>
        <v>James Ngugi Mbao</v>
      </c>
    </row>
    <row r="273" spans="1:4" ht="14.5">
      <c r="A273" s="18" t="s">
        <v>850</v>
      </c>
      <c r="B273" s="19" t="s">
        <v>851</v>
      </c>
      <c r="C273" s="20" t="s">
        <v>850</v>
      </c>
      <c r="D273" s="1" t="str">
        <f>VLOOKUP($A$2:$A$4380,'ERP GEN STAFF NUMBERS'!$A$1:$B$9998,2,FALSE)</f>
        <v>Jane Masaa Mutia</v>
      </c>
    </row>
    <row r="274" spans="1:4" ht="14.5">
      <c r="A274" s="18" t="s">
        <v>852</v>
      </c>
      <c r="B274" s="19" t="s">
        <v>853</v>
      </c>
      <c r="C274" s="20" t="s">
        <v>852</v>
      </c>
      <c r="D274" s="1" t="str">
        <f>VLOOKUP($A$2:$A$4380,'ERP GEN STAFF NUMBERS'!$A$1:$B$9998,2,FALSE)</f>
        <v>Janvan Nzamba Munyoki</v>
      </c>
    </row>
    <row r="275" spans="1:4" ht="14.5">
      <c r="A275" s="18" t="s">
        <v>854</v>
      </c>
      <c r="B275" s="19" t="s">
        <v>855</v>
      </c>
      <c r="C275" s="20" t="s">
        <v>854</v>
      </c>
      <c r="D275" s="1" t="str">
        <f>VLOOKUP($A$2:$A$4380,'ERP GEN STAFF NUMBERS'!$A$1:$B$9998,2,FALSE)</f>
        <v>Jecton Tocho Anyango</v>
      </c>
    </row>
    <row r="276" spans="1:4" ht="14.5">
      <c r="A276" s="18" t="s">
        <v>856</v>
      </c>
      <c r="B276" s="19" t="s">
        <v>857</v>
      </c>
      <c r="C276" s="20" t="s">
        <v>856</v>
      </c>
      <c r="D276" s="1" t="str">
        <f>VLOOKUP($A$2:$A$4380,'ERP GEN STAFF NUMBERS'!$A$1:$B$9998,2,FALSE)</f>
        <v>Jennifer Wangari Gachukia</v>
      </c>
    </row>
    <row r="277" spans="1:4" ht="14.5">
      <c r="A277" s="18" t="s">
        <v>858</v>
      </c>
      <c r="B277" s="19" t="s">
        <v>859</v>
      </c>
      <c r="C277" s="20" t="s">
        <v>858</v>
      </c>
      <c r="D277" s="1" t="str">
        <f>VLOOKUP($A$2:$A$4380,'ERP GEN STAFF NUMBERS'!$A$1:$B$9998,2,FALSE)</f>
        <v>John Kimotho</v>
      </c>
    </row>
    <row r="278" spans="1:4" ht="14.5">
      <c r="A278" s="18" t="s">
        <v>860</v>
      </c>
      <c r="B278" s="19" t="s">
        <v>861</v>
      </c>
      <c r="C278" s="20" t="s">
        <v>860</v>
      </c>
      <c r="D278" s="1" t="str">
        <f>VLOOKUP($A$2:$A$4380,'ERP GEN STAFF NUMBERS'!$A$1:$B$9998,2,FALSE)</f>
        <v>John Maina Thumbi</v>
      </c>
    </row>
    <row r="279" spans="1:4" ht="14.5">
      <c r="A279" s="18" t="s">
        <v>862</v>
      </c>
      <c r="B279" s="19" t="s">
        <v>863</v>
      </c>
      <c r="C279" s="20" t="s">
        <v>862</v>
      </c>
      <c r="D279" s="1" t="str">
        <f>VLOOKUP($A$2:$A$4380,'ERP GEN STAFF NUMBERS'!$A$1:$B$9998,2,FALSE)</f>
        <v>John Mugendi Njiru</v>
      </c>
    </row>
    <row r="280" spans="1:4" ht="14.5">
      <c r="A280" s="18" t="s">
        <v>864</v>
      </c>
      <c r="B280" s="19" t="s">
        <v>865</v>
      </c>
      <c r="C280" s="20" t="s">
        <v>864</v>
      </c>
      <c r="D280" s="1" t="str">
        <f>VLOOKUP($A$2:$A$4380,'ERP GEN STAFF NUMBERS'!$A$1:$B$9998,2,FALSE)</f>
        <v>John Ongoro Sagimo</v>
      </c>
    </row>
    <row r="281" spans="1:4" ht="14.5">
      <c r="A281" s="18" t="s">
        <v>866</v>
      </c>
      <c r="B281" s="19" t="s">
        <v>867</v>
      </c>
      <c r="C281" s="20" t="s">
        <v>866</v>
      </c>
      <c r="D281" s="1" t="str">
        <f>VLOOKUP($A$2:$A$4380,'ERP GEN STAFF NUMBERS'!$A$1:$B$9998,2,FALSE)</f>
        <v>John Kimani Wainaina</v>
      </c>
    </row>
    <row r="282" spans="1:4" ht="14.5">
      <c r="A282" s="18" t="s">
        <v>868</v>
      </c>
      <c r="B282" s="19" t="s">
        <v>869</v>
      </c>
      <c r="C282" s="20" t="s">
        <v>868</v>
      </c>
      <c r="D282" s="1" t="str">
        <f>VLOOKUP($A$2:$A$4380,'ERP GEN STAFF NUMBERS'!$A$1:$B$9998,2,FALSE)</f>
        <v>Joselyn Mutende</v>
      </c>
    </row>
    <row r="283" spans="1:4" ht="14.5">
      <c r="A283" s="18" t="s">
        <v>870</v>
      </c>
      <c r="B283" s="19" t="s">
        <v>871</v>
      </c>
      <c r="C283" s="20" t="s">
        <v>870</v>
      </c>
      <c r="D283" s="1" t="str">
        <f>VLOOKUP($A$2:$A$4380,'ERP GEN STAFF NUMBERS'!$A$1:$B$9998,2,FALSE)</f>
        <v>Joseph Muriithi Gitari</v>
      </c>
    </row>
    <row r="284" spans="1:4" ht="14.5">
      <c r="A284" s="18" t="s">
        <v>872</v>
      </c>
      <c r="B284" s="19" t="s">
        <v>873</v>
      </c>
      <c r="C284" s="20" t="s">
        <v>872</v>
      </c>
      <c r="D284" s="1" t="str">
        <f>VLOOKUP($A$2:$A$4380,'ERP GEN STAFF NUMBERS'!$A$1:$B$9998,2,FALSE)</f>
        <v>Joseph Njoroge Mwangi</v>
      </c>
    </row>
    <row r="285" spans="1:4" ht="14.5">
      <c r="A285" s="18" t="s">
        <v>874</v>
      </c>
      <c r="B285" s="19" t="s">
        <v>875</v>
      </c>
      <c r="C285" s="20" t="s">
        <v>874</v>
      </c>
      <c r="D285" s="1" t="str">
        <f>VLOOKUP($A$2:$A$4380,'ERP GEN STAFF NUMBERS'!$A$1:$B$9998,2,FALSE)</f>
        <v>Juliet Wawira Njiru</v>
      </c>
    </row>
    <row r="286" spans="1:4" ht="14.5">
      <c r="A286" s="18" t="s">
        <v>876</v>
      </c>
      <c r="B286" s="19" t="s">
        <v>877</v>
      </c>
      <c r="C286" s="20" t="s">
        <v>876</v>
      </c>
      <c r="D286" s="1" t="str">
        <f>VLOOKUP($A$2:$A$4380,'ERP GEN STAFF NUMBERS'!$A$1:$B$9998,2,FALSE)</f>
        <v>Julius Mwangi Wambugu</v>
      </c>
    </row>
    <row r="287" spans="1:4" ht="14.5">
      <c r="A287" s="18">
        <v>37</v>
      </c>
      <c r="B287" s="19" t="s">
        <v>878</v>
      </c>
      <c r="C287" s="20" t="s">
        <v>879</v>
      </c>
      <c r="D287" s="1" t="str">
        <f>VLOOKUP($A$2:$A$4380,'ERP GEN STAFF NUMBERS'!$A$1:$B$9998,2,FALSE)</f>
        <v>Justus Mutinda Mutia</v>
      </c>
    </row>
    <row r="288" spans="1:4" ht="14.5">
      <c r="A288" s="18" t="s">
        <v>880</v>
      </c>
      <c r="B288" s="19" t="s">
        <v>881</v>
      </c>
      <c r="C288" s="20" t="s">
        <v>880</v>
      </c>
      <c r="D288" s="1" t="str">
        <f>VLOOKUP($A$2:$A$4380,'ERP GEN STAFF NUMBERS'!$A$1:$B$9998,2,FALSE)</f>
        <v>Kevin Murithi Njagi</v>
      </c>
    </row>
    <row r="289" spans="1:4" ht="14.5">
      <c r="A289" s="18" t="s">
        <v>882</v>
      </c>
      <c r="B289" s="19" t="s">
        <v>883</v>
      </c>
      <c r="C289" s="20" t="s">
        <v>882</v>
      </c>
      <c r="D289" s="1" t="str">
        <f>VLOOKUP($A$2:$A$4380,'ERP GEN STAFF NUMBERS'!$A$1:$B$9998,2,FALSE)</f>
        <v>Lawrence Waweru Thuku</v>
      </c>
    </row>
    <row r="290" spans="1:4" ht="14.5">
      <c r="A290" s="18" t="s">
        <v>884</v>
      </c>
      <c r="B290" s="19" t="s">
        <v>885</v>
      </c>
      <c r="C290" s="20" t="s">
        <v>884</v>
      </c>
      <c r="D290" s="1" t="str">
        <f>VLOOKUP($A$2:$A$4380,'ERP GEN STAFF NUMBERS'!$A$1:$B$9998,2,FALSE)</f>
        <v>Harrison Lee Barasa</v>
      </c>
    </row>
    <row r="291" spans="1:4" ht="14.5">
      <c r="A291" s="18" t="s">
        <v>886</v>
      </c>
      <c r="B291" s="19" t="s">
        <v>887</v>
      </c>
      <c r="C291" s="20" t="s">
        <v>886</v>
      </c>
      <c r="D291" s="1" t="str">
        <f>VLOOKUP($A$2:$A$4380,'ERP GEN STAFF NUMBERS'!$A$1:$B$9998,2,FALSE)</f>
        <v>Lilian Muringi Chege</v>
      </c>
    </row>
    <row r="292" spans="1:4" ht="14.5">
      <c r="A292" s="18" t="s">
        <v>888</v>
      </c>
      <c r="B292" s="19" t="s">
        <v>889</v>
      </c>
      <c r="C292" s="20" t="s">
        <v>888</v>
      </c>
      <c r="D292" s="1" t="str">
        <f>VLOOKUP($A$2:$A$4380,'ERP GEN STAFF NUMBERS'!$A$1:$B$9998,2,FALSE)</f>
        <v>Linus Alwal Aloo</v>
      </c>
    </row>
    <row r="293" spans="1:4" ht="14.5">
      <c r="A293" s="30" t="s">
        <v>890</v>
      </c>
      <c r="B293" s="19" t="s">
        <v>891</v>
      </c>
      <c r="C293" s="31" t="s">
        <v>890</v>
      </c>
      <c r="D293" s="1" t="str">
        <f>VLOOKUP($A$2:$A$4380,'ERP GEN STAFF NUMBERS'!$A$1:$B$9998,2,FALSE)</f>
        <v>Mariana Njambi Njoroge</v>
      </c>
    </row>
    <row r="294" spans="1:4" ht="14.5">
      <c r="A294" s="18" t="s">
        <v>892</v>
      </c>
      <c r="B294" s="19" t="s">
        <v>893</v>
      </c>
      <c r="C294" s="20" t="s">
        <v>892</v>
      </c>
      <c r="D294" s="1" t="str">
        <f>VLOOKUP($A$2:$A$4380,'ERP GEN STAFF NUMBERS'!$A$1:$B$9998,2,FALSE)</f>
        <v>Martin Wango Kibe</v>
      </c>
    </row>
    <row r="295" spans="1:4" ht="14.5">
      <c r="A295" s="18" t="s">
        <v>894</v>
      </c>
      <c r="B295" s="19" t="s">
        <v>895</v>
      </c>
      <c r="C295" s="20" t="s">
        <v>894</v>
      </c>
      <c r="D295" s="1" t="str">
        <f>VLOOKUP($A$2:$A$4380,'ERP GEN STAFF NUMBERS'!$A$1:$B$9998,2,FALSE)</f>
        <v>Martin Luther Ong'anyo</v>
      </c>
    </row>
    <row r="296" spans="1:4" ht="14.5">
      <c r="A296" s="24" t="s">
        <v>896</v>
      </c>
      <c r="B296" s="19" t="s">
        <v>897</v>
      </c>
      <c r="C296" s="25" t="s">
        <v>896</v>
      </c>
      <c r="D296" s="1" t="str">
        <f>VLOOKUP($A$2:$A$4380,'ERP GEN STAFF NUMBERS'!$A$1:$B$9998,2,FALSE)</f>
        <v>Maurice Ombworo ODambatafwa</v>
      </c>
    </row>
    <row r="297" spans="1:4" ht="14.5">
      <c r="A297" s="18" t="s">
        <v>898</v>
      </c>
      <c r="B297" s="19" t="s">
        <v>899</v>
      </c>
      <c r="C297" s="20" t="s">
        <v>898</v>
      </c>
      <c r="D297" s="1" t="str">
        <f>VLOOKUP($A$2:$A$4380,'ERP GEN STAFF NUMBERS'!$A$1:$B$9998,2,FALSE)</f>
        <v>Peter Mbogo Njoroge</v>
      </c>
    </row>
    <row r="298" spans="1:4" ht="14.5">
      <c r="A298" s="18">
        <v>212</v>
      </c>
      <c r="B298" s="19" t="s">
        <v>900</v>
      </c>
      <c r="C298" s="20" t="s">
        <v>901</v>
      </c>
      <c r="D298" s="1" t="str">
        <f>VLOOKUP($A$2:$A$4380,'ERP GEN STAFF NUMBERS'!$A$1:$B$9998,2,FALSE)</f>
        <v>Merab Anyango Omondi</v>
      </c>
    </row>
    <row r="299" spans="1:4" ht="14.5">
      <c r="A299" s="18" t="s">
        <v>902</v>
      </c>
      <c r="B299" s="19" t="s">
        <v>903</v>
      </c>
      <c r="C299" s="20" t="s">
        <v>902</v>
      </c>
      <c r="D299" s="1" t="str">
        <f>VLOOKUP($A$2:$A$4380,'ERP GEN STAFF NUMBERS'!$A$1:$B$9998,2,FALSE)</f>
        <v>Mercelline Átieno Ochieng</v>
      </c>
    </row>
    <row r="300" spans="1:4" ht="14.5">
      <c r="A300" s="18">
        <v>317</v>
      </c>
      <c r="B300" s="19" t="s">
        <v>904</v>
      </c>
      <c r="C300" s="20" t="s">
        <v>905</v>
      </c>
      <c r="D300" s="1" t="str">
        <f>VLOOKUP($A$2:$A$4380,'ERP GEN STAFF NUMBERS'!$A$1:$B$9998,2,FALSE)</f>
        <v>Mercy Faith Mukani</v>
      </c>
    </row>
    <row r="301" spans="1:4" ht="14.5">
      <c r="A301" s="18" t="s">
        <v>906</v>
      </c>
      <c r="B301" s="41" t="s">
        <v>907</v>
      </c>
      <c r="C301" s="20" t="s">
        <v>906</v>
      </c>
      <c r="D301" s="1" t="str">
        <f>VLOOKUP($A$2:$A$4380,'ERP GEN STAFF NUMBERS'!$A$1:$B$9998,2,FALSE)</f>
        <v>Fredrick Mutuku Musika</v>
      </c>
    </row>
    <row r="302" spans="1:4" ht="14.5">
      <c r="A302" s="18" t="s">
        <v>908</v>
      </c>
      <c r="B302" s="19" t="s">
        <v>909</v>
      </c>
      <c r="C302" s="20" t="s">
        <v>908</v>
      </c>
      <c r="D302" s="1" t="str">
        <f>VLOOKUP($A$2:$A$4380,'ERP GEN STAFF NUMBERS'!$A$1:$B$9998,2,FALSE)</f>
        <v>Nellie Waithira Nganga</v>
      </c>
    </row>
    <row r="303" spans="1:4" ht="14.5">
      <c r="A303" s="18" t="s">
        <v>910</v>
      </c>
      <c r="B303" s="19" t="s">
        <v>911</v>
      </c>
      <c r="C303" s="20" t="s">
        <v>910</v>
      </c>
      <c r="D303" s="1" t="str">
        <f>VLOOKUP($A$2:$A$4380,'ERP GEN STAFF NUMBERS'!$A$1:$B$9998,2,FALSE)</f>
        <v>Stanley Munga Ngigi</v>
      </c>
    </row>
    <row r="304" spans="1:4" ht="14.5">
      <c r="A304" s="18" t="s">
        <v>912</v>
      </c>
      <c r="B304" s="19" t="s">
        <v>913</v>
      </c>
      <c r="C304" s="20" t="s">
        <v>912</v>
      </c>
      <c r="D304" s="1" t="str">
        <f>VLOOKUP($A$2:$A$4380,'ERP GEN STAFF NUMBERS'!$A$1:$B$9998,2,FALSE)</f>
        <v>Nicodemus Aketch Ishmael</v>
      </c>
    </row>
    <row r="305" spans="1:4" ht="14.5">
      <c r="A305" s="18" t="s">
        <v>914</v>
      </c>
      <c r="B305" s="19" t="s">
        <v>915</v>
      </c>
      <c r="C305" s="20" t="s">
        <v>914</v>
      </c>
      <c r="D305" s="1" t="str">
        <f>VLOOKUP($A$2:$A$4380,'ERP GEN STAFF NUMBERS'!$A$1:$B$9998,2,FALSE)</f>
        <v>Nicholas Muriuki Njiru</v>
      </c>
    </row>
    <row r="306" spans="1:4" ht="14.5">
      <c r="A306" s="18" t="s">
        <v>916</v>
      </c>
      <c r="B306" s="19" t="s">
        <v>917</v>
      </c>
      <c r="C306" s="20" t="s">
        <v>916</v>
      </c>
      <c r="D306" s="1" t="str">
        <f>VLOOKUP($A$2:$A$4380,'ERP GEN STAFF NUMBERS'!$A$1:$B$9998,2,FALSE)</f>
        <v>Norah Njoki Nyaga</v>
      </c>
    </row>
    <row r="307" spans="1:4" ht="14.5">
      <c r="A307" s="18" t="s">
        <v>918</v>
      </c>
      <c r="B307" s="19" t="s">
        <v>919</v>
      </c>
      <c r="C307" s="20" t="s">
        <v>918</v>
      </c>
      <c r="D307" s="1" t="str">
        <f>VLOOKUP($A$2:$A$4380,'ERP GEN STAFF NUMBERS'!$A$1:$B$9998,2,FALSE)</f>
        <v>Fedestus Bahati Opetu</v>
      </c>
    </row>
    <row r="308" spans="1:4" ht="14.5">
      <c r="A308" s="18">
        <v>362</v>
      </c>
      <c r="B308" s="19" t="s">
        <v>920</v>
      </c>
      <c r="C308" s="20" t="s">
        <v>921</v>
      </c>
      <c r="D308" s="1" t="str">
        <f>VLOOKUP($A$2:$A$4380,'ERP GEN STAFF NUMBERS'!$A$1:$B$9998,2,FALSE)</f>
        <v>Paulus Opado Adamba</v>
      </c>
    </row>
    <row r="309" spans="1:4" ht="14.5">
      <c r="A309" s="18">
        <v>97</v>
      </c>
      <c r="B309" s="19" t="s">
        <v>922</v>
      </c>
      <c r="C309" s="20" t="s">
        <v>923</v>
      </c>
      <c r="D309" s="1" t="str">
        <f>VLOOKUP($A$2:$A$4380,'ERP GEN STAFF NUMBERS'!$A$1:$B$9998,2,FALSE)</f>
        <v>Peter Muiruri Kiarie</v>
      </c>
    </row>
    <row r="310" spans="1:4" ht="14.5">
      <c r="A310" s="18" t="s">
        <v>924</v>
      </c>
      <c r="B310" s="19" t="s">
        <v>925</v>
      </c>
      <c r="C310" s="20" t="s">
        <v>924</v>
      </c>
      <c r="D310" s="1" t="e">
        <f>VLOOKUP($A$2:$A$4380,'ERP GEN STAFF NUMBERS'!$A$1:$B$9998,2,FALSE)</f>
        <v>#N/A</v>
      </c>
    </row>
    <row r="311" spans="1:4" ht="14.5">
      <c r="A311" s="18" t="s">
        <v>926</v>
      </c>
      <c r="B311" s="19" t="s">
        <v>927</v>
      </c>
      <c r="C311" s="20" t="s">
        <v>926</v>
      </c>
      <c r="D311" s="1" t="str">
        <f>VLOOKUP($A$2:$A$4380,'ERP GEN STAFF NUMBERS'!$A$1:$B$9998,2,FALSE)</f>
        <v>Purity- Emma Wambui Mureithi</v>
      </c>
    </row>
    <row r="312" spans="1:4" ht="14.5">
      <c r="A312" s="18" t="s">
        <v>928</v>
      </c>
      <c r="B312" s="19" t="s">
        <v>929</v>
      </c>
      <c r="C312" s="20" t="s">
        <v>928</v>
      </c>
      <c r="D312" s="1" t="str">
        <f>VLOOKUP($A$2:$A$4380,'ERP GEN STAFF NUMBERS'!$A$1:$B$9998,2,FALSE)</f>
        <v>Raphael Wambi Agong</v>
      </c>
    </row>
    <row r="313" spans="1:4" ht="14.5">
      <c r="A313" s="18" t="s">
        <v>930</v>
      </c>
      <c r="B313" s="19" t="s">
        <v>931</v>
      </c>
      <c r="C313" s="20" t="s">
        <v>930</v>
      </c>
      <c r="D313" s="1" t="str">
        <f>VLOOKUP($A$2:$A$4380,'ERP GEN STAFF NUMBERS'!$A$1:$B$9998,2,FALSE)</f>
        <v>Richard Gicharu Karanja</v>
      </c>
    </row>
    <row r="314" spans="1:4" ht="14.5">
      <c r="A314" s="18">
        <v>233</v>
      </c>
      <c r="B314" s="19" t="s">
        <v>932</v>
      </c>
      <c r="C314" s="20" t="s">
        <v>933</v>
      </c>
      <c r="D314" s="1" t="str">
        <f>VLOOKUP($A$2:$A$4380,'ERP GEN STAFF NUMBERS'!$A$1:$B$9998,2,FALSE)</f>
        <v>Roggers Ochieng Abongo</v>
      </c>
    </row>
    <row r="315" spans="1:4" ht="14.5">
      <c r="A315" s="18">
        <v>357</v>
      </c>
      <c r="B315" s="19" t="s">
        <v>934</v>
      </c>
      <c r="C315" s="20" t="s">
        <v>935</v>
      </c>
      <c r="D315" s="1" t="str">
        <f>VLOOKUP($A$2:$A$4380,'ERP GEN STAFF NUMBERS'!$A$1:$B$9998,2,FALSE)</f>
        <v>Salome Nafuna Masinde</v>
      </c>
    </row>
    <row r="316" spans="1:4" ht="14.5">
      <c r="A316" s="18" t="s">
        <v>936</v>
      </c>
      <c r="B316" s="42" t="s">
        <v>937</v>
      </c>
      <c r="C316" s="20" t="s">
        <v>936</v>
      </c>
      <c r="D316" s="1" t="str">
        <f>VLOOKUP($A$2:$A$4380,'ERP GEN STAFF NUMBERS'!$A$1:$B$9998,2,FALSE)</f>
        <v>Samuel Gathanga Kungu</v>
      </c>
    </row>
    <row r="317" spans="1:4" ht="14.5">
      <c r="A317" s="18" t="s">
        <v>938</v>
      </c>
      <c r="B317" s="19" t="s">
        <v>939</v>
      </c>
      <c r="C317" s="20" t="s">
        <v>938</v>
      </c>
      <c r="D317" s="1" t="str">
        <f>VLOOKUP($A$2:$A$4380,'ERP GEN STAFF NUMBERS'!$A$1:$B$9998,2,FALSE)</f>
        <v>Sarah Muthoni Wambui</v>
      </c>
    </row>
    <row r="318" spans="1:4" ht="14.5">
      <c r="A318" s="18">
        <v>318</v>
      </c>
      <c r="B318" s="19" t="s">
        <v>940</v>
      </c>
      <c r="C318" s="20" t="s">
        <v>941</v>
      </c>
      <c r="D318" s="1" t="str">
        <f>VLOOKUP($A$2:$A$4380,'ERP GEN STAFF NUMBERS'!$A$1:$B$9998,2,FALSE)</f>
        <v>Stephen Ochieng Okwany</v>
      </c>
    </row>
    <row r="319" spans="1:4" ht="14.5">
      <c r="A319" s="18" t="s">
        <v>942</v>
      </c>
      <c r="B319" s="19" t="s">
        <v>943</v>
      </c>
      <c r="C319" s="20" t="s">
        <v>942</v>
      </c>
      <c r="D319" s="1" t="str">
        <f>VLOOKUP($A$2:$A$4380,'ERP GEN STAFF NUMBERS'!$A$1:$B$9998,2,FALSE)</f>
        <v>Stephen Magu Waweru</v>
      </c>
    </row>
    <row r="320" spans="1:4" ht="14.5">
      <c r="A320" s="18" t="s">
        <v>944</v>
      </c>
      <c r="B320" s="19" t="s">
        <v>945</v>
      </c>
      <c r="C320" s="20" t="s">
        <v>944</v>
      </c>
      <c r="D320" s="1" t="str">
        <f>VLOOKUP($A$2:$A$4380,'ERP GEN STAFF NUMBERS'!$A$1:$B$9998,2,FALSE)</f>
        <v>Susan Mukami Thuo</v>
      </c>
    </row>
    <row r="321" spans="1:4" ht="14.5">
      <c r="A321" s="18" t="s">
        <v>946</v>
      </c>
      <c r="B321" s="19" t="s">
        <v>947</v>
      </c>
      <c r="C321" s="20" t="s">
        <v>946</v>
      </c>
      <c r="D321" s="1" t="str">
        <f>VLOOKUP($A$2:$A$4380,'ERP GEN STAFF NUMBERS'!$A$1:$B$9998,2,FALSE)</f>
        <v>Valerie Atieno Odhiambo</v>
      </c>
    </row>
    <row r="322" spans="1:4" ht="14.5">
      <c r="A322" s="18" t="s">
        <v>948</v>
      </c>
      <c r="B322" s="19" t="s">
        <v>949</v>
      </c>
      <c r="C322" s="20" t="s">
        <v>948</v>
      </c>
      <c r="D322" s="1" t="str">
        <f>VLOOKUP($A$2:$A$4380,'ERP GEN STAFF NUMBERS'!$A$1:$B$9998,2,FALSE)</f>
        <v>Victor Welden Onyancha</v>
      </c>
    </row>
    <row r="323" spans="1:4" ht="14.5">
      <c r="A323" s="18">
        <v>214</v>
      </c>
      <c r="B323" s="19" t="s">
        <v>950</v>
      </c>
      <c r="C323" s="20" t="s">
        <v>951</v>
      </c>
      <c r="D323" s="1" t="str">
        <f>VLOOKUP($A$2:$A$4380,'ERP GEN STAFF NUMBERS'!$A$1:$B$9998,2,FALSE)</f>
        <v>Miriam Wanjiku Njuguna</v>
      </c>
    </row>
    <row r="324" spans="1:4" ht="14.5">
      <c r="A324" s="18">
        <v>135</v>
      </c>
      <c r="B324" s="42" t="s">
        <v>952</v>
      </c>
      <c r="C324" s="20" t="s">
        <v>953</v>
      </c>
      <c r="D324" s="1" t="str">
        <f>VLOOKUP($A$2:$A$4380,'ERP GEN STAFF NUMBERS'!$A$1:$B$9998,2,FALSE)</f>
        <v>Winifred Awuor Okong'o</v>
      </c>
    </row>
    <row r="325" spans="1:4" ht="14.5">
      <c r="A325" s="18">
        <v>327</v>
      </c>
      <c r="B325" s="19" t="s">
        <v>954</v>
      </c>
      <c r="C325" s="20" t="s">
        <v>955</v>
      </c>
      <c r="D325" s="1" t="str">
        <f>VLOOKUP($A$2:$A$4380,'ERP GEN STAFF NUMBERS'!$A$1:$B$9998,2,FALSE)</f>
        <v>Priscilla Njoki Gachigi</v>
      </c>
    </row>
    <row r="326" spans="1:4" ht="14.5">
      <c r="A326" s="18">
        <v>328</v>
      </c>
      <c r="B326" s="19" t="s">
        <v>956</v>
      </c>
      <c r="C326" s="20" t="s">
        <v>957</v>
      </c>
      <c r="D326" s="1" t="str">
        <f>VLOOKUP($A$2:$A$4380,'ERP GEN STAFF NUMBERS'!$A$1:$B$9998,2,FALSE)</f>
        <v>Hedwig Ombunda</v>
      </c>
    </row>
    <row r="327" spans="1:4" ht="14.5">
      <c r="A327" s="18" t="s">
        <v>958</v>
      </c>
      <c r="B327" s="19" t="s">
        <v>959</v>
      </c>
      <c r="C327" s="20" t="s">
        <v>958</v>
      </c>
      <c r="D327" s="1" t="str">
        <f>VLOOKUP($A$2:$A$4380,'ERP GEN STAFF NUMBERS'!$A$1:$B$9998,2,FALSE)</f>
        <v>Benson Benjamin Ngobia</v>
      </c>
    </row>
    <row r="328" spans="1:4" ht="14.5">
      <c r="A328" s="18" t="s">
        <v>960</v>
      </c>
      <c r="B328" s="19" t="s">
        <v>961</v>
      </c>
      <c r="C328" s="20" t="s">
        <v>960</v>
      </c>
      <c r="D328" s="1" t="str">
        <f>VLOOKUP($A$2:$A$4380,'ERP GEN STAFF NUMBERS'!$A$1:$B$9998,2,FALSE)</f>
        <v>Albert Ochieng Okinda</v>
      </c>
    </row>
    <row r="329" spans="1:4" ht="14.5">
      <c r="A329" s="18" t="s">
        <v>962</v>
      </c>
      <c r="B329" s="19" t="s">
        <v>963</v>
      </c>
      <c r="C329" s="20" t="s">
        <v>962</v>
      </c>
      <c r="D329" s="1" t="str">
        <f>VLOOKUP($A$2:$A$4380,'ERP GEN STAFF NUMBERS'!$A$1:$B$9998,2,FALSE)</f>
        <v>Jane Wangui Gitahi</v>
      </c>
    </row>
    <row r="330" spans="1:4" ht="14.5">
      <c r="A330" s="18">
        <v>383</v>
      </c>
      <c r="B330" s="19" t="s">
        <v>964</v>
      </c>
      <c r="C330" s="20" t="s">
        <v>965</v>
      </c>
      <c r="D330" s="1" t="str">
        <f>VLOOKUP($A$2:$A$4380,'ERP GEN STAFF NUMBERS'!$A$1:$B$9998,2,FALSE)</f>
        <v>Zipporah Agatha Okoth</v>
      </c>
    </row>
    <row r="331" spans="1:4" ht="14.5">
      <c r="A331" s="18">
        <v>385</v>
      </c>
      <c r="B331" s="19" t="s">
        <v>966</v>
      </c>
      <c r="C331" s="20" t="s">
        <v>967</v>
      </c>
      <c r="D331" s="1" t="str">
        <f>VLOOKUP($A$2:$A$4380,'ERP GEN STAFF NUMBERS'!$A$1:$B$9998,2,FALSE)</f>
        <v>Jackson Ndungu Mwangi</v>
      </c>
    </row>
    <row r="332" spans="1:4" ht="14.5">
      <c r="A332" s="18" t="s">
        <v>968</v>
      </c>
      <c r="B332" s="19" t="s">
        <v>969</v>
      </c>
      <c r="C332" s="20" t="s">
        <v>968</v>
      </c>
      <c r="D332" s="1" t="str">
        <f>VLOOKUP($A$2:$A$4380,'ERP GEN STAFF NUMBERS'!$A$1:$B$9998,2,FALSE)</f>
        <v>Leonard Lussac Wanyama</v>
      </c>
    </row>
    <row r="333" spans="1:4" ht="14.5">
      <c r="A333" s="18" t="s">
        <v>970</v>
      </c>
      <c r="B333" s="19" t="s">
        <v>971</v>
      </c>
      <c r="C333" s="20" t="s">
        <v>970</v>
      </c>
      <c r="D333" s="1" t="str">
        <f>VLOOKUP($A$2:$A$4380,'ERP GEN STAFF NUMBERS'!$A$1:$B$9998,2,FALSE)</f>
        <v>Benson Mwangi Njongoro</v>
      </c>
    </row>
    <row r="334" spans="1:4" ht="14.5">
      <c r="A334" s="18" t="s">
        <v>972</v>
      </c>
      <c r="B334" s="19" t="s">
        <v>973</v>
      </c>
      <c r="C334" s="20" t="s">
        <v>972</v>
      </c>
      <c r="D334" s="1" t="str">
        <f>VLOOKUP($A$2:$A$4380,'ERP GEN STAFF NUMBERS'!$A$1:$B$9998,2,FALSE)</f>
        <v>Ignatius Nyaga Munyiri</v>
      </c>
    </row>
    <row r="335" spans="1:4" ht="14.5">
      <c r="A335" s="18">
        <v>396</v>
      </c>
      <c r="B335" s="19" t="s">
        <v>974</v>
      </c>
      <c r="C335" s="20" t="s">
        <v>975</v>
      </c>
      <c r="D335" s="1" t="str">
        <f>VLOOKUP($A$2:$A$4380,'ERP GEN STAFF NUMBERS'!$A$1:$B$9998,2,FALSE)</f>
        <v>Ann Wangari Munuku</v>
      </c>
    </row>
    <row r="336" spans="1:4" ht="14.5">
      <c r="A336" s="18">
        <v>153</v>
      </c>
      <c r="B336" s="19" t="s">
        <v>976</v>
      </c>
      <c r="C336" s="20" t="s">
        <v>977</v>
      </c>
      <c r="D336" s="1" t="str">
        <f>VLOOKUP($A$2:$A$4380,'ERP GEN STAFF NUMBERS'!$A$1:$B$9998,2,FALSE)</f>
        <v>Vivian Arango Achieng</v>
      </c>
    </row>
    <row r="337" spans="1:4" ht="14.5">
      <c r="A337" s="18" t="s">
        <v>978</v>
      </c>
      <c r="B337" s="19" t="s">
        <v>979</v>
      </c>
      <c r="C337" s="20" t="s">
        <v>978</v>
      </c>
      <c r="D337" s="1" t="str">
        <f>VLOOKUP($A$2:$A$4380,'ERP GEN STAFF NUMBERS'!$A$1:$B$9998,2,FALSE)</f>
        <v>Anne Wangari Ndung'u</v>
      </c>
    </row>
    <row r="338" spans="1:4" ht="14.5">
      <c r="A338" s="18" t="s">
        <v>980</v>
      </c>
      <c r="B338" s="19" t="s">
        <v>981</v>
      </c>
      <c r="C338" s="20" t="s">
        <v>980</v>
      </c>
      <c r="D338" s="1" t="str">
        <f>VLOOKUP($A$2:$A$4380,'ERP GEN STAFF NUMBERS'!$A$1:$B$9998,2,FALSE)</f>
        <v>Phestus Masinde Indimuli</v>
      </c>
    </row>
    <row r="339" spans="1:4" ht="14.5">
      <c r="A339" s="18" t="s">
        <v>982</v>
      </c>
      <c r="B339" s="19" t="s">
        <v>983</v>
      </c>
      <c r="C339" s="20" t="s">
        <v>982</v>
      </c>
      <c r="D339" s="1" t="str">
        <f>VLOOKUP($A$2:$A$4380,'ERP GEN STAFF NUMBERS'!$A$1:$B$9998,2,FALSE)</f>
        <v>Dr. Almadi Obere John</v>
      </c>
    </row>
    <row r="340" spans="1:4" ht="14.5">
      <c r="A340" s="18" t="s">
        <v>984</v>
      </c>
      <c r="B340" s="19" t="s">
        <v>985</v>
      </c>
      <c r="C340" s="20" t="s">
        <v>984</v>
      </c>
      <c r="D340" s="1" t="str">
        <f>VLOOKUP($A$2:$A$4380,'ERP GEN STAFF NUMBERS'!$A$1:$B$9998,2,FALSE)</f>
        <v>Dorothy Koki Mutunga</v>
      </c>
    </row>
    <row r="341" spans="1:4" ht="14.5">
      <c r="A341" s="18" t="s">
        <v>986</v>
      </c>
      <c r="B341" s="19" t="s">
        <v>987</v>
      </c>
      <c r="C341" s="20" t="s">
        <v>986</v>
      </c>
      <c r="D341" s="1" t="str">
        <f>VLOOKUP($A$2:$A$4380,'ERP GEN STAFF NUMBERS'!$A$1:$B$9998,2,FALSE)</f>
        <v>Brian Odhiambo Obiero</v>
      </c>
    </row>
    <row r="342" spans="1:4" ht="14.5">
      <c r="A342" s="18" t="s">
        <v>988</v>
      </c>
      <c r="B342" s="19" t="s">
        <v>989</v>
      </c>
      <c r="C342" s="20" t="s">
        <v>988</v>
      </c>
      <c r="D342" s="1" t="str">
        <f>VLOOKUP($A$2:$A$4380,'ERP GEN STAFF NUMBERS'!$A$1:$B$9998,2,FALSE)</f>
        <v>David Mbui Kirimi</v>
      </c>
    </row>
    <row r="343" spans="1:4" ht="14.5">
      <c r="A343" s="18" t="s">
        <v>990</v>
      </c>
      <c r="B343" s="19" t="s">
        <v>991</v>
      </c>
      <c r="C343" s="20" t="s">
        <v>990</v>
      </c>
      <c r="D343" s="1" t="str">
        <f>VLOOKUP($A$2:$A$4380,'ERP GEN STAFF NUMBERS'!$A$1:$B$9998,2,FALSE)</f>
        <v>Francis Omondi</v>
      </c>
    </row>
    <row r="344" spans="1:4" ht="14.5">
      <c r="A344" s="18" t="s">
        <v>992</v>
      </c>
      <c r="B344" s="19" t="s">
        <v>993</v>
      </c>
      <c r="C344" s="20" t="s">
        <v>992</v>
      </c>
      <c r="D344" s="1" t="str">
        <f>VLOOKUP($A$2:$A$4380,'ERP GEN STAFF NUMBERS'!$A$1:$B$9998,2,FALSE)</f>
        <v>Wycliff Mariga Ombuki</v>
      </c>
    </row>
    <row r="345" spans="1:4" ht="14.5">
      <c r="A345" s="29" t="s">
        <v>994</v>
      </c>
      <c r="B345" s="19" t="s">
        <v>995</v>
      </c>
      <c r="C345" s="25" t="s">
        <v>994</v>
      </c>
      <c r="D345" s="1" t="str">
        <f>VLOOKUP($A$2:$A$4380,'ERP GEN STAFF NUMBERS'!$A$1:$B$9998,2,FALSE)</f>
        <v>Godfrey Kyalo Makau</v>
      </c>
    </row>
    <row r="346" spans="1:4" ht="14.5">
      <c r="A346" s="18" t="s">
        <v>996</v>
      </c>
      <c r="B346" s="19" t="s">
        <v>997</v>
      </c>
      <c r="C346" s="20" t="s">
        <v>996</v>
      </c>
      <c r="D346" s="1" t="str">
        <f>VLOOKUP($A$2:$A$4380,'ERP GEN STAFF NUMBERS'!$A$1:$B$9998,2,FALSE)</f>
        <v>Daniel Wabwire</v>
      </c>
    </row>
    <row r="347" spans="1:4" ht="14.5">
      <c r="A347" s="18" t="s">
        <v>998</v>
      </c>
      <c r="B347" s="19" t="s">
        <v>999</v>
      </c>
      <c r="C347" s="20" t="s">
        <v>998</v>
      </c>
      <c r="D347" s="1" t="str">
        <f>VLOOKUP($A$2:$A$4380,'ERP GEN STAFF NUMBERS'!$A$1:$B$9998,2,FALSE)</f>
        <v>Janet Achieng Onyango</v>
      </c>
    </row>
    <row r="348" spans="1:4" ht="14.5">
      <c r="A348" s="18" t="s">
        <v>1000</v>
      </c>
      <c r="B348" s="19" t="s">
        <v>1001</v>
      </c>
      <c r="C348" s="20" t="s">
        <v>1000</v>
      </c>
      <c r="D348" s="1" t="str">
        <f>VLOOKUP($A$2:$A$4380,'ERP GEN STAFF NUMBERS'!$A$1:$B$9998,2,FALSE)</f>
        <v>Nancy Matendechere Imbusi</v>
      </c>
    </row>
    <row r="349" spans="1:4" ht="14.5">
      <c r="A349" s="18" t="s">
        <v>1002</v>
      </c>
      <c r="B349" s="19" t="s">
        <v>1003</v>
      </c>
      <c r="C349" s="20" t="s">
        <v>1002</v>
      </c>
      <c r="D349" s="1" t="str">
        <f>VLOOKUP($A$2:$A$4380,'ERP GEN STAFF NUMBERS'!$A$1:$B$9998,2,FALSE)</f>
        <v>Emmah Nyaboke Machogu</v>
      </c>
    </row>
    <row r="350" spans="1:4" ht="14.5">
      <c r="A350" s="18" t="s">
        <v>1004</v>
      </c>
      <c r="B350" s="40" t="s">
        <v>1005</v>
      </c>
      <c r="C350" s="20" t="s">
        <v>1004</v>
      </c>
      <c r="D350" s="1" t="str">
        <f>VLOOKUP($A$2:$A$4380,'ERP GEN STAFF NUMBERS'!$A$1:$B$9998,2,FALSE)</f>
        <v>Fredrick Munini Musee</v>
      </c>
    </row>
    <row r="351" spans="1:4" ht="14.5">
      <c r="A351" s="18" t="s">
        <v>1006</v>
      </c>
      <c r="B351" s="19" t="s">
        <v>1007</v>
      </c>
      <c r="C351" s="20" t="s">
        <v>1006</v>
      </c>
      <c r="D351" s="1" t="str">
        <f>VLOOKUP($A$2:$A$4380,'ERP GEN STAFF NUMBERS'!$A$1:$B$9998,2,FALSE)</f>
        <v>Edwin Njoroge Kimani</v>
      </c>
    </row>
    <row r="352" spans="1:4" ht="14.5">
      <c r="A352" s="18" t="s">
        <v>1008</v>
      </c>
      <c r="B352" s="19" t="s">
        <v>1009</v>
      </c>
      <c r="C352" s="20" t="s">
        <v>1008</v>
      </c>
      <c r="D352" s="1" t="str">
        <f>VLOOKUP($A$2:$A$4380,'ERP GEN STAFF NUMBERS'!$A$1:$B$9998,2,FALSE)</f>
        <v>Joab Opala Dande</v>
      </c>
    </row>
    <row r="353" spans="1:4" ht="14.5">
      <c r="A353" s="18" t="s">
        <v>1010</v>
      </c>
      <c r="B353" s="19" t="s">
        <v>1011</v>
      </c>
      <c r="C353" s="20" t="s">
        <v>1010</v>
      </c>
      <c r="D353" s="1" t="str">
        <f>VLOOKUP($A$2:$A$4380,'ERP GEN STAFF NUMBERS'!$A$1:$B$9998,2,FALSE)</f>
        <v>Philip Juma Aila</v>
      </c>
    </row>
    <row r="354" spans="1:4" ht="14.5">
      <c r="A354" s="18" t="s">
        <v>1012</v>
      </c>
      <c r="B354" s="19" t="s">
        <v>1013</v>
      </c>
      <c r="C354" s="20" t="s">
        <v>1012</v>
      </c>
      <c r="D354" s="1" t="str">
        <f>VLOOKUP($A$2:$A$4380,'ERP GEN STAFF NUMBERS'!$A$1:$B$9998,2,FALSE)</f>
        <v>Winfred Waruguru Kuria</v>
      </c>
    </row>
    <row r="355" spans="1:4" ht="14.5">
      <c r="A355" s="18" t="s">
        <v>1014</v>
      </c>
      <c r="B355" s="19" t="s">
        <v>1015</v>
      </c>
      <c r="C355" s="20" t="s">
        <v>1014</v>
      </c>
      <c r="D355" s="1" t="str">
        <f>VLOOKUP($A$2:$A$4380,'ERP GEN STAFF NUMBERS'!$A$1:$B$9998,2,FALSE)</f>
        <v>Mercy Wangui Guandaru</v>
      </c>
    </row>
    <row r="356" spans="1:4" ht="14.5">
      <c r="A356" s="18" t="s">
        <v>1016</v>
      </c>
      <c r="B356" s="19" t="s">
        <v>1017</v>
      </c>
      <c r="C356" s="20" t="s">
        <v>1016</v>
      </c>
      <c r="D356" s="1" t="str">
        <f>VLOOKUP($A$2:$A$4380,'ERP GEN STAFF NUMBERS'!$A$1:$B$9998,2,FALSE)</f>
        <v>Sigu Pavel Okoth</v>
      </c>
    </row>
    <row r="357" spans="1:4" ht="14.5">
      <c r="A357" s="18" t="s">
        <v>1018</v>
      </c>
      <c r="B357" s="19" t="s">
        <v>1019</v>
      </c>
      <c r="C357" s="20" t="s">
        <v>1018</v>
      </c>
      <c r="D357" s="1" t="str">
        <f>VLOOKUP($A$2:$A$4380,'ERP GEN STAFF NUMBERS'!$A$1:$B$9998,2,FALSE)</f>
        <v>Moses Adama Osiro</v>
      </c>
    </row>
    <row r="358" spans="1:4" ht="14.5">
      <c r="A358" s="18" t="s">
        <v>1020</v>
      </c>
      <c r="B358" s="19" t="s">
        <v>1021</v>
      </c>
      <c r="C358" s="20" t="s">
        <v>1020</v>
      </c>
      <c r="D358" s="1" t="str">
        <f>VLOOKUP($A$2:$A$4380,'ERP GEN STAFF NUMBERS'!$A$1:$B$9998,2,FALSE)</f>
        <v>Betty Mbabazi Kabungo Bagaka</v>
      </c>
    </row>
    <row r="359" spans="1:4" ht="14.5">
      <c r="A359" s="18" t="s">
        <v>1022</v>
      </c>
      <c r="B359" s="19" t="s">
        <v>1023</v>
      </c>
      <c r="C359" s="20" t="s">
        <v>1022</v>
      </c>
      <c r="D359" s="1" t="str">
        <f>VLOOKUP($A$2:$A$4380,'ERP GEN STAFF NUMBERS'!$A$1:$B$9998,2,FALSE)</f>
        <v>Vincent Biko Lung'ashi Nyongesa</v>
      </c>
    </row>
    <row r="360" spans="1:4" ht="14.5">
      <c r="A360" s="18" t="s">
        <v>1024</v>
      </c>
      <c r="B360" s="19" t="s">
        <v>1025</v>
      </c>
      <c r="C360" s="20" t="s">
        <v>1024</v>
      </c>
      <c r="D360" s="1" t="str">
        <f>VLOOKUP($A$2:$A$4380,'ERP GEN STAFF NUMBERS'!$A$1:$B$9998,2,FALSE)</f>
        <v>Brenda Juma</v>
      </c>
    </row>
    <row r="361" spans="1:4" ht="14.5">
      <c r="A361" s="18" t="s">
        <v>1026</v>
      </c>
      <c r="B361" s="21" t="s">
        <v>1027</v>
      </c>
      <c r="C361" s="20" t="s">
        <v>1026</v>
      </c>
      <c r="D361" s="1" t="str">
        <f>VLOOKUP($A$2:$A$4380,'ERP GEN STAFF NUMBERS'!$A$1:$B$9998,2,FALSE)</f>
        <v>Calvins Mophat Odhiambo Anyango</v>
      </c>
    </row>
    <row r="362" spans="1:4" ht="14.5">
      <c r="A362" s="18" t="s">
        <v>1028</v>
      </c>
      <c r="B362" s="19" t="s">
        <v>1029</v>
      </c>
      <c r="C362" s="20" t="s">
        <v>1028</v>
      </c>
      <c r="D362" s="1" t="str">
        <f>VLOOKUP($A$2:$A$4380,'ERP GEN STAFF NUMBERS'!$A$1:$B$9998,2,FALSE)</f>
        <v>Cathleen Njeri Karianjahi</v>
      </c>
    </row>
    <row r="363" spans="1:4" ht="14.5">
      <c r="A363" s="18" t="s">
        <v>1030</v>
      </c>
      <c r="B363" s="42" t="s">
        <v>1031</v>
      </c>
      <c r="C363" s="20" t="s">
        <v>1030</v>
      </c>
      <c r="D363" s="1" t="str">
        <f>VLOOKUP($A$2:$A$4380,'ERP GEN STAFF NUMBERS'!$A$1:$B$9998,2,FALSE)</f>
        <v>Cindy Kagwiria Kagwiria</v>
      </c>
    </row>
    <row r="364" spans="1:4" ht="14.5">
      <c r="A364" s="18" t="s">
        <v>1032</v>
      </c>
      <c r="B364" s="19" t="s">
        <v>1033</v>
      </c>
      <c r="C364" s="20" t="s">
        <v>1032</v>
      </c>
      <c r="D364" s="1" t="str">
        <f>VLOOKUP($A$2:$A$4380,'ERP GEN STAFF NUMBERS'!$A$1:$B$9998,2,FALSE)</f>
        <v>Emmanuel Shikuku Tsikhungu</v>
      </c>
    </row>
    <row r="365" spans="1:4" ht="14.5">
      <c r="A365" s="18" t="s">
        <v>1034</v>
      </c>
      <c r="B365" s="19" t="s">
        <v>1035</v>
      </c>
      <c r="C365" s="20" t="s">
        <v>1034</v>
      </c>
      <c r="D365" s="1" t="str">
        <f>VLOOKUP($A$2:$A$4380,'ERP GEN STAFF NUMBERS'!$A$1:$B$9998,2,FALSE)</f>
        <v>Florence Abuyeka Miima</v>
      </c>
    </row>
    <row r="366" spans="1:4" ht="14.5">
      <c r="A366" s="18" t="s">
        <v>1036</v>
      </c>
      <c r="B366" s="19" t="s">
        <v>1037</v>
      </c>
      <c r="C366" s="20" t="s">
        <v>1036</v>
      </c>
      <c r="D366" s="1" t="str">
        <f>VLOOKUP($A$2:$A$4380,'ERP GEN STAFF NUMBERS'!$A$1:$B$9998,2,FALSE)</f>
        <v>Mark Mutali Chetambe</v>
      </c>
    </row>
    <row r="367" spans="1:4" ht="14.5">
      <c r="A367" s="18" t="s">
        <v>1038</v>
      </c>
      <c r="B367" s="43" t="s">
        <v>1039</v>
      </c>
      <c r="C367" s="20" t="s">
        <v>1038</v>
      </c>
      <c r="D367" s="1" t="str">
        <f>VLOOKUP($A$2:$A$4380,'ERP GEN STAFF NUMBERS'!$A$1:$B$9998,2,FALSE)</f>
        <v>Gideon Gitahi Gatero</v>
      </c>
    </row>
    <row r="368" spans="1:4" ht="14.5">
      <c r="A368" s="18" t="s">
        <v>1040</v>
      </c>
      <c r="B368" s="19" t="s">
        <v>1041</v>
      </c>
      <c r="C368" s="20" t="s">
        <v>1040</v>
      </c>
      <c r="D368" s="1" t="str">
        <f>VLOOKUP($A$2:$A$4380,'ERP GEN STAFF NUMBERS'!$A$1:$B$9998,2,FALSE)</f>
        <v>John Ogutu Osumba</v>
      </c>
    </row>
    <row r="369" spans="1:4" ht="14.5">
      <c r="A369" s="18" t="s">
        <v>1042</v>
      </c>
      <c r="B369" s="19" t="s">
        <v>1043</v>
      </c>
      <c r="C369" s="20" t="s">
        <v>1042</v>
      </c>
      <c r="D369" s="1" t="str">
        <f>VLOOKUP($A$2:$A$4380,'ERP GEN STAFF NUMBERS'!$A$1:$B$9998,2,FALSE)</f>
        <v>Margaret Waithera Wairumbi</v>
      </c>
    </row>
    <row r="370" spans="1:4" ht="14.5">
      <c r="A370" s="18" t="s">
        <v>1044</v>
      </c>
      <c r="B370" s="19" t="s">
        <v>1045</v>
      </c>
      <c r="C370" s="20" t="s">
        <v>1044</v>
      </c>
      <c r="D370" s="1" t="str">
        <f>VLOOKUP($A$2:$A$4380,'ERP GEN STAFF NUMBERS'!$A$1:$B$9998,2,FALSE)</f>
        <v>Purity Mutonyi Wawira</v>
      </c>
    </row>
    <row r="371" spans="1:4" ht="14.5">
      <c r="A371" s="18" t="s">
        <v>1046</v>
      </c>
      <c r="B371" s="19" t="s">
        <v>1047</v>
      </c>
      <c r="C371" s="20" t="s">
        <v>1046</v>
      </c>
      <c r="D371" s="1" t="str">
        <f>VLOOKUP($A$2:$A$4380,'ERP GEN STAFF NUMBERS'!$A$1:$B$9998,2,FALSE)</f>
        <v>Susan Nyawira Gitimu</v>
      </c>
    </row>
    <row r="372" spans="1:4" ht="14.5">
      <c r="A372" s="18">
        <v>378</v>
      </c>
      <c r="B372" s="19" t="s">
        <v>1048</v>
      </c>
      <c r="C372" s="20" t="s">
        <v>1049</v>
      </c>
      <c r="D372" s="1" t="str">
        <f>VLOOKUP($A$2:$A$4380,'ERP GEN STAFF NUMBERS'!$A$1:$B$9998,2,FALSE)</f>
        <v>Simon Kangethe Ngigi</v>
      </c>
    </row>
    <row r="373" spans="1:4" ht="14.5">
      <c r="A373" s="18" t="s">
        <v>1050</v>
      </c>
      <c r="B373" s="19" t="s">
        <v>1051</v>
      </c>
      <c r="C373" s="20" t="s">
        <v>1050</v>
      </c>
      <c r="D373" s="1" t="str">
        <f>VLOOKUP($A$2:$A$4380,'ERP GEN STAFF NUMBERS'!$A$1:$B$9998,2,FALSE)</f>
        <v>Anne Wamathai Njoki</v>
      </c>
    </row>
    <row r="374" spans="1:4" ht="14.5">
      <c r="A374" s="22">
        <v>418</v>
      </c>
      <c r="B374" s="19" t="s">
        <v>1052</v>
      </c>
      <c r="C374" s="23" t="s">
        <v>1053</v>
      </c>
      <c r="D374" s="1" t="str">
        <f>VLOOKUP($A$2:$A$4380,'ERP GEN STAFF NUMBERS'!$A$1:$B$9998,2,FALSE)</f>
        <v>Susan Kagendo Kimotho</v>
      </c>
    </row>
    <row r="375" spans="1:4" ht="14.5">
      <c r="A375" s="18" t="s">
        <v>1054</v>
      </c>
      <c r="B375" s="19" t="s">
        <v>1055</v>
      </c>
      <c r="C375" s="20" t="s">
        <v>1054</v>
      </c>
      <c r="D375" s="1" t="str">
        <f>VLOOKUP($A$2:$A$4380,'ERP GEN STAFF NUMBERS'!$A$1:$B$9998,2,FALSE)</f>
        <v>Rosemary Waigwe Kamau</v>
      </c>
    </row>
    <row r="376" spans="1:4" ht="14.5">
      <c r="A376" s="18" t="s">
        <v>1056</v>
      </c>
      <c r="B376" s="19" t="s">
        <v>1057</v>
      </c>
      <c r="C376" s="20" t="s">
        <v>1056</v>
      </c>
      <c r="D376" s="1" t="str">
        <f>VLOOKUP($A$2:$A$4380,'ERP GEN STAFF NUMBERS'!$A$1:$B$9998,2,FALSE)</f>
        <v>Andrew Grohney Odondi</v>
      </c>
    </row>
    <row r="377" spans="1:4" ht="14.5">
      <c r="A377" s="18" t="s">
        <v>1058</v>
      </c>
      <c r="B377" s="19" t="s">
        <v>1059</v>
      </c>
      <c r="C377" s="20" t="s">
        <v>1058</v>
      </c>
      <c r="D377" s="1" t="str">
        <f>VLOOKUP($A$2:$A$4380,'ERP GEN STAFF NUMBERS'!$A$1:$B$9998,2,FALSE)</f>
        <v>Andrew Levi Mukhwana</v>
      </c>
    </row>
    <row r="378" spans="1:4" ht="14.5">
      <c r="A378" s="18" t="s">
        <v>1060</v>
      </c>
      <c r="B378" s="19" t="s">
        <v>1061</v>
      </c>
      <c r="C378" s="20" t="s">
        <v>1060</v>
      </c>
      <c r="D378" s="1" t="str">
        <f>VLOOKUP($A$2:$A$4380,'ERP GEN STAFF NUMBERS'!$A$1:$B$9998,2,FALSE)</f>
        <v>Andrew Moirore Rori</v>
      </c>
    </row>
    <row r="379" spans="1:4" ht="14.5">
      <c r="A379" s="18" t="s">
        <v>1062</v>
      </c>
      <c r="B379" s="19" t="s">
        <v>1063</v>
      </c>
      <c r="C379" s="20" t="s">
        <v>1062</v>
      </c>
      <c r="D379" s="1" t="str">
        <f>VLOOKUP($A$2:$A$4380,'ERP GEN STAFF NUMBERS'!$A$1:$B$9998,2,FALSE)</f>
        <v>Beatrice Wekhe Misorimaligayo</v>
      </c>
    </row>
    <row r="380" spans="1:4" ht="14.5">
      <c r="A380" s="18">
        <v>324</v>
      </c>
      <c r="B380" s="19" t="s">
        <v>1064</v>
      </c>
      <c r="C380" s="20" t="s">
        <v>1065</v>
      </c>
      <c r="D380" s="1" t="str">
        <f>VLOOKUP($A$2:$A$4380,'ERP GEN STAFF NUMBERS'!$A$1:$B$9998,2,FALSE)</f>
        <v>Benjamin Kinuthia Kaigu</v>
      </c>
    </row>
    <row r="381" spans="1:4" ht="14.5">
      <c r="A381" s="18">
        <v>373</v>
      </c>
      <c r="B381" s="19" t="s">
        <v>1066</v>
      </c>
      <c r="C381" s="20" t="s">
        <v>1067</v>
      </c>
      <c r="D381" s="1" t="str">
        <f>VLOOKUP($A$2:$A$4380,'ERP GEN STAFF NUMBERS'!$A$1:$B$9998,2,FALSE)</f>
        <v>Bernard Maaka Orioki</v>
      </c>
    </row>
    <row r="382" spans="1:4" ht="14.5">
      <c r="A382" s="18" t="s">
        <v>1068</v>
      </c>
      <c r="B382" s="19" t="s">
        <v>1069</v>
      </c>
      <c r="C382" s="20" t="s">
        <v>1068</v>
      </c>
      <c r="D382" s="1" t="str">
        <f>VLOOKUP($A$2:$A$4380,'ERP GEN STAFF NUMBERS'!$A$1:$B$9998,2,FALSE)</f>
        <v>Caroline Wamuyu Thiga</v>
      </c>
    </row>
    <row r="383" spans="1:4" ht="14.5">
      <c r="A383" s="18" t="s">
        <v>896</v>
      </c>
      <c r="B383" s="19" t="s">
        <v>1070</v>
      </c>
      <c r="C383" s="20" t="s">
        <v>896</v>
      </c>
      <c r="D383" s="1" t="str">
        <f>VLOOKUP($A$2:$A$4380,'ERP GEN STAFF NUMBERS'!$A$1:$B$9998,2,FALSE)</f>
        <v>Maurice Ombworo ODambatafwa</v>
      </c>
    </row>
    <row r="384" spans="1:4" ht="14.5">
      <c r="A384" s="18">
        <v>232</v>
      </c>
      <c r="B384" s="19" t="s">
        <v>1071</v>
      </c>
      <c r="C384" s="20" t="s">
        <v>1072</v>
      </c>
      <c r="D384" s="1" t="str">
        <f>VLOOKUP($A$2:$A$4380,'ERP GEN STAFF NUMBERS'!$A$1:$B$9998,2,FALSE)</f>
        <v>Charles Kyengo Ndunda</v>
      </c>
    </row>
    <row r="385" spans="1:4" ht="14.5">
      <c r="A385" s="18">
        <v>353</v>
      </c>
      <c r="B385" s="19" t="s">
        <v>1073</v>
      </c>
      <c r="C385" s="20" t="s">
        <v>1074</v>
      </c>
      <c r="D385" s="1" t="e">
        <f>VLOOKUP($A$2:$A$4380,'ERP GEN STAFF NUMBERS'!$A$1:$B$9998,2,FALSE)</f>
        <v>#N/A</v>
      </c>
    </row>
    <row r="386" spans="1:4" ht="14.5">
      <c r="A386" s="18" t="s">
        <v>1075</v>
      </c>
      <c r="B386" s="19" t="s">
        <v>1076</v>
      </c>
      <c r="C386" s="20" t="s">
        <v>1075</v>
      </c>
      <c r="D386" s="1" t="str">
        <f>VLOOKUP($A$2:$A$4380,'ERP GEN STAFF NUMBERS'!$A$1:$B$9998,2,FALSE)</f>
        <v>Damaris Mutindi Musembi</v>
      </c>
    </row>
    <row r="387" spans="1:4" ht="14.5">
      <c r="A387" s="18" t="s">
        <v>1077</v>
      </c>
      <c r="B387" s="19" t="s">
        <v>1078</v>
      </c>
      <c r="C387" s="20" t="s">
        <v>1077</v>
      </c>
      <c r="D387" s="1" t="str">
        <f>VLOOKUP($A$2:$A$4380,'ERP GEN STAFF NUMBERS'!$A$1:$B$9998,2,FALSE)</f>
        <v>Daniel Karua Mwanzia</v>
      </c>
    </row>
    <row r="388" spans="1:4" ht="14.5">
      <c r="A388" s="18" t="s">
        <v>1079</v>
      </c>
      <c r="B388" s="19" t="s">
        <v>1080</v>
      </c>
      <c r="C388" s="20" t="s">
        <v>1079</v>
      </c>
      <c r="D388" s="1" t="str">
        <f>VLOOKUP($A$2:$A$4380,'ERP GEN STAFF NUMBERS'!$A$1:$B$9998,2,FALSE)</f>
        <v>David Onyango Akoo</v>
      </c>
    </row>
    <row r="389" spans="1:4" ht="14.5">
      <c r="A389" s="18" t="s">
        <v>1081</v>
      </c>
      <c r="B389" s="19" t="s">
        <v>1082</v>
      </c>
      <c r="C389" s="20" t="s">
        <v>1081</v>
      </c>
      <c r="D389" s="1" t="str">
        <f>VLOOKUP($A$2:$A$4380,'ERP GEN STAFF NUMBERS'!$A$1:$B$9998,2,FALSE)</f>
        <v>Virginia Dindi Adkinyi</v>
      </c>
    </row>
    <row r="390" spans="1:4" ht="14.5">
      <c r="A390" s="18" t="s">
        <v>1083</v>
      </c>
      <c r="B390" s="19" t="s">
        <v>1084</v>
      </c>
      <c r="C390" s="20" t="s">
        <v>1083</v>
      </c>
      <c r="D390" s="1" t="str">
        <f>VLOOKUP($A$2:$A$4380,'ERP GEN STAFF NUMBERS'!$A$1:$B$9998,2,FALSE)</f>
        <v>Dancan Sagwe Maragia</v>
      </c>
    </row>
    <row r="391" spans="1:4" ht="14.5">
      <c r="A391" s="18" t="s">
        <v>1085</v>
      </c>
      <c r="B391" s="19" t="s">
        <v>1086</v>
      </c>
      <c r="C391" s="20" t="s">
        <v>1085</v>
      </c>
      <c r="D391" s="1" t="str">
        <f>VLOOKUP($A$2:$A$4380,'ERP GEN STAFF NUMBERS'!$A$1:$B$9998,2,FALSE)</f>
        <v>Edward Matiba Kobi</v>
      </c>
    </row>
    <row r="392" spans="1:4" ht="14.5">
      <c r="A392" s="18" t="s">
        <v>1087</v>
      </c>
      <c r="B392" s="19" t="s">
        <v>1088</v>
      </c>
      <c r="C392" s="20" t="s">
        <v>1087</v>
      </c>
      <c r="D392" s="1" t="str">
        <f>VLOOKUP($A$2:$A$4380,'ERP GEN STAFF NUMBERS'!$A$1:$B$9998,2,FALSE)</f>
        <v>Edward Onyango Mujuka</v>
      </c>
    </row>
    <row r="393" spans="1:4" ht="14.5">
      <c r="A393" s="18" t="s">
        <v>1089</v>
      </c>
      <c r="B393" s="19" t="s">
        <v>1090</v>
      </c>
      <c r="C393" s="20" t="s">
        <v>1089</v>
      </c>
      <c r="D393" s="1" t="e">
        <f>VLOOKUP($A$2:$A$4380,'ERP GEN STAFF NUMBERS'!$A$1:$B$9998,2,FALSE)</f>
        <v>#N/A</v>
      </c>
    </row>
    <row r="394" spans="1:4" ht="14.5">
      <c r="A394" s="18" t="s">
        <v>489</v>
      </c>
      <c r="B394" s="19" t="s">
        <v>1091</v>
      </c>
      <c r="C394" s="20" t="s">
        <v>489</v>
      </c>
      <c r="D394" s="1" t="str">
        <f>VLOOKUP($A$2:$A$4380,'ERP GEN STAFF NUMBERS'!$A$1:$B$9998,2,FALSE)</f>
        <v>Edwin Kipkemoi Limo</v>
      </c>
    </row>
    <row r="395" spans="1:4" ht="14.5">
      <c r="A395" s="18" t="s">
        <v>1092</v>
      </c>
      <c r="B395" s="19" t="s">
        <v>1093</v>
      </c>
      <c r="C395" s="20" t="s">
        <v>1092</v>
      </c>
      <c r="D395" s="1" t="str">
        <f>VLOOKUP($A$2:$A$4380,'ERP GEN STAFF NUMBERS'!$A$1:$B$9998,2,FALSE)</f>
        <v>Enock Bokombe Makori</v>
      </c>
    </row>
    <row r="396" spans="1:4" ht="14.5">
      <c r="A396" s="18">
        <v>267</v>
      </c>
      <c r="B396" s="19" t="s">
        <v>1094</v>
      </c>
      <c r="C396" s="20" t="s">
        <v>1095</v>
      </c>
      <c r="D396" s="1" t="str">
        <f>VLOOKUP($A$2:$A$4380,'ERP GEN STAFF NUMBERS'!$A$1:$B$9998,2,FALSE)</f>
        <v>Faustin Mwongela Mwinzi</v>
      </c>
    </row>
    <row r="397" spans="1:4" ht="14.5">
      <c r="A397" s="18" t="s">
        <v>1096</v>
      </c>
      <c r="B397" s="19" t="s">
        <v>1097</v>
      </c>
      <c r="C397" s="20" t="s">
        <v>1096</v>
      </c>
      <c r="D397" s="1" t="str">
        <f>VLOOKUP($A$2:$A$4380,'ERP GEN STAFF NUMBERS'!$A$1:$B$9998,2,FALSE)</f>
        <v>Fredrick Odhiambo Ochieng</v>
      </c>
    </row>
    <row r="398" spans="1:4" ht="14.5">
      <c r="A398" s="18" t="s">
        <v>1098</v>
      </c>
      <c r="B398" s="41" t="s">
        <v>1099</v>
      </c>
      <c r="C398" s="20" t="s">
        <v>1098</v>
      </c>
      <c r="D398" s="1" t="str">
        <f>VLOOKUP($A$2:$A$4380,'ERP GEN STAFF NUMBERS'!$A$1:$B$9998,2,FALSE)</f>
        <v>Geoffrey Ochieng Okoth</v>
      </c>
    </row>
    <row r="399" spans="1:4" ht="14.5">
      <c r="A399" s="18" t="s">
        <v>1100</v>
      </c>
      <c r="B399" s="19" t="s">
        <v>1101</v>
      </c>
      <c r="C399" s="20" t="s">
        <v>1100</v>
      </c>
      <c r="D399" s="1" t="str">
        <f>VLOOKUP($A$2:$A$4380,'ERP GEN STAFF NUMBERS'!$A$1:$B$9998,2,FALSE)</f>
        <v>George Festus Onyango</v>
      </c>
    </row>
    <row r="400" spans="1:4" ht="14.5">
      <c r="A400" s="18" t="s">
        <v>1102</v>
      </c>
      <c r="B400" s="19" t="s">
        <v>1103</v>
      </c>
      <c r="C400" s="20" t="s">
        <v>1102</v>
      </c>
      <c r="D400" s="1" t="str">
        <f>VLOOKUP($A$2:$A$4380,'ERP GEN STAFF NUMBERS'!$A$1:$B$9998,2,FALSE)</f>
        <v>Grace Mukami Kimani</v>
      </c>
    </row>
    <row r="401" spans="1:4" ht="14.5">
      <c r="A401" s="18" t="s">
        <v>1104</v>
      </c>
      <c r="B401" s="19" t="s">
        <v>1105</v>
      </c>
      <c r="C401" s="20" t="s">
        <v>1104</v>
      </c>
      <c r="D401" s="1" t="str">
        <f>VLOOKUP($A$2:$A$4380,'ERP GEN STAFF NUMBERS'!$A$1:$B$9998,2,FALSE)</f>
        <v>Isaiah Nyakoe Obiri</v>
      </c>
    </row>
    <row r="402" spans="1:4" ht="14.5">
      <c r="A402" s="18" t="s">
        <v>1104</v>
      </c>
      <c r="B402" s="19" t="s">
        <v>1106</v>
      </c>
      <c r="C402" s="20" t="s">
        <v>1104</v>
      </c>
      <c r="D402" s="1" t="str">
        <f>VLOOKUP($A$2:$A$4380,'ERP GEN STAFF NUMBERS'!$A$1:$B$9998,2,FALSE)</f>
        <v>Isaiah Nyakoe Obiri</v>
      </c>
    </row>
    <row r="403" spans="1:4" ht="14.5">
      <c r="A403" s="18" t="s">
        <v>1107</v>
      </c>
      <c r="B403" s="19" t="s">
        <v>1108</v>
      </c>
      <c r="C403" s="20" t="s">
        <v>1107</v>
      </c>
      <c r="D403" s="1" t="str">
        <f>VLOOKUP($A$2:$A$4380,'ERP GEN STAFF NUMBERS'!$A$1:$B$9998,2,FALSE)</f>
        <v>Issar Kapere Arman</v>
      </c>
    </row>
    <row r="404" spans="1:4" ht="14.5">
      <c r="A404" s="18" t="s">
        <v>1109</v>
      </c>
      <c r="B404" s="19" t="s">
        <v>1110</v>
      </c>
      <c r="C404" s="20" t="s">
        <v>1109</v>
      </c>
      <c r="D404" s="1" t="str">
        <f>VLOOKUP($A$2:$A$4380,'ERP GEN STAFF NUMBERS'!$A$1:$B$9998,2,FALSE)</f>
        <v>Jackline Wanjiku Kimemia</v>
      </c>
    </row>
    <row r="405" spans="1:4" ht="14.5">
      <c r="A405" s="18" t="s">
        <v>1111</v>
      </c>
      <c r="B405" s="19" t="s">
        <v>1112</v>
      </c>
      <c r="C405" s="20" t="s">
        <v>1111</v>
      </c>
      <c r="D405" s="1" t="str">
        <f>VLOOKUP($A$2:$A$4380,'ERP GEN STAFF NUMBERS'!$A$1:$B$9998,2,FALSE)</f>
        <v>Jackson Mwaura Kimani</v>
      </c>
    </row>
    <row r="406" spans="1:4" ht="14.5">
      <c r="A406" s="18" t="s">
        <v>1113</v>
      </c>
      <c r="B406" s="19" t="s">
        <v>1114</v>
      </c>
      <c r="C406" s="20" t="s">
        <v>1113</v>
      </c>
      <c r="D406" s="1" t="str">
        <f>VLOOKUP($A$2:$A$4380,'ERP GEN STAFF NUMBERS'!$A$1:$B$9998,2,FALSE)</f>
        <v>James Thuku Kamau</v>
      </c>
    </row>
    <row r="407" spans="1:4" ht="14.5">
      <c r="A407" s="18" t="s">
        <v>1115</v>
      </c>
      <c r="B407" s="19" t="s">
        <v>1116</v>
      </c>
      <c r="C407" s="20" t="s">
        <v>1115</v>
      </c>
      <c r="D407" s="1" t="str">
        <f>VLOOKUP($A$2:$A$4380,'ERP GEN STAFF NUMBERS'!$A$1:$B$9998,2,FALSE)</f>
        <v>Jared Nyakundi Momanyi</v>
      </c>
    </row>
    <row r="408" spans="1:4" ht="14.5">
      <c r="A408" s="18" t="s">
        <v>1117</v>
      </c>
      <c r="B408" s="19" t="s">
        <v>1118</v>
      </c>
      <c r="C408" s="20" t="s">
        <v>1117</v>
      </c>
      <c r="D408" s="1" t="str">
        <f>VLOOKUP($A$2:$A$4380,'ERP GEN STAFF NUMBERS'!$A$1:$B$9998,2,FALSE)</f>
        <v>Job Chege Muigai</v>
      </c>
    </row>
    <row r="409" spans="1:4" ht="14.5">
      <c r="A409" s="18" t="s">
        <v>1119</v>
      </c>
      <c r="B409" s="19" t="s">
        <v>1120</v>
      </c>
      <c r="C409" s="20" t="s">
        <v>1119</v>
      </c>
      <c r="D409" s="1" t="str">
        <f>VLOOKUP($A$2:$A$4380,'ERP GEN STAFF NUMBERS'!$A$1:$B$9998,2,FALSE)</f>
        <v>John Kabucho Mwangi</v>
      </c>
    </row>
    <row r="410" spans="1:4" ht="14.5">
      <c r="A410" s="18" t="s">
        <v>1121</v>
      </c>
      <c r="B410" s="19" t="s">
        <v>1122</v>
      </c>
      <c r="C410" s="20" t="s">
        <v>1121</v>
      </c>
      <c r="D410" s="1" t="str">
        <f>VLOOKUP($A$2:$A$4380,'ERP GEN STAFF NUMBERS'!$A$1:$B$9998,2,FALSE)</f>
        <v>John Oyaro</v>
      </c>
    </row>
    <row r="411" spans="1:4" ht="14.5">
      <c r="A411" s="18" t="s">
        <v>1123</v>
      </c>
      <c r="B411" s="19" t="s">
        <v>1124</v>
      </c>
      <c r="C411" s="20" t="s">
        <v>1123</v>
      </c>
      <c r="D411" s="1" t="str">
        <f>VLOOKUP($A$2:$A$4380,'ERP GEN STAFF NUMBERS'!$A$1:$B$9998,2,FALSE)</f>
        <v>Johnston Muriuki Maina</v>
      </c>
    </row>
    <row r="412" spans="1:4" ht="14.5">
      <c r="A412" s="18" t="s">
        <v>1125</v>
      </c>
      <c r="B412" s="19" t="s">
        <v>1126</v>
      </c>
      <c r="C412" s="20" t="s">
        <v>1125</v>
      </c>
      <c r="D412" s="1" t="str">
        <f>VLOOKUP($A$2:$A$4380,'ERP GEN STAFF NUMBERS'!$A$1:$B$9998,2,FALSE)</f>
        <v>Joseph Lyanda Soita</v>
      </c>
    </row>
    <row r="413" spans="1:4" ht="14.5">
      <c r="A413" s="18" t="s">
        <v>1127</v>
      </c>
      <c r="B413" s="19" t="s">
        <v>1128</v>
      </c>
      <c r="C413" s="20" t="s">
        <v>1127</v>
      </c>
      <c r="D413" s="1" t="str">
        <f>VLOOKUP($A$2:$A$4380,'ERP GEN STAFF NUMBERS'!$A$1:$B$9998,2,FALSE)</f>
        <v>Joshua Kiti Mrima</v>
      </c>
    </row>
    <row r="414" spans="1:4" ht="14.5">
      <c r="A414" s="18" t="s">
        <v>1129</v>
      </c>
      <c r="B414" s="28" t="s">
        <v>1130</v>
      </c>
      <c r="C414" s="20" t="s">
        <v>1129</v>
      </c>
      <c r="D414" s="1" t="str">
        <f>VLOOKUP($A$2:$A$4380,'ERP GEN STAFF NUMBERS'!$A$1:$B$9998,2,FALSE)</f>
        <v>Josiah Teyah Maroko</v>
      </c>
    </row>
    <row r="415" spans="1:4" ht="14.5">
      <c r="A415" s="26">
        <v>434</v>
      </c>
      <c r="B415" s="19" t="s">
        <v>1131</v>
      </c>
      <c r="C415" s="27" t="s">
        <v>1132</v>
      </c>
      <c r="D415" s="1" t="str">
        <f>VLOOKUP($A$2:$A$4380,'ERP GEN STAFF NUMBERS'!$A$1:$B$9998,2,FALSE)</f>
        <v>Keziah Njeri Wanjiku</v>
      </c>
    </row>
    <row r="416" spans="1:4" ht="14.5">
      <c r="A416" s="18" t="s">
        <v>1133</v>
      </c>
      <c r="B416" s="19" t="s">
        <v>1134</v>
      </c>
      <c r="C416" s="20" t="s">
        <v>1133</v>
      </c>
      <c r="D416" s="1" t="str">
        <f>VLOOKUP($A$2:$A$4380,'ERP GEN STAFF NUMBERS'!$A$1:$B$9998,2,FALSE)</f>
        <v>Killion Otieno Amollo</v>
      </c>
    </row>
    <row r="417" spans="1:4" ht="14.5">
      <c r="A417" s="18" t="s">
        <v>1135</v>
      </c>
      <c r="B417" s="19" t="s">
        <v>1136</v>
      </c>
      <c r="C417" s="20" t="s">
        <v>1135</v>
      </c>
      <c r="D417" s="1" t="str">
        <f>VLOOKUP($A$2:$A$4380,'ERP GEN STAFF NUMBERS'!$A$1:$B$9998,2,FALSE)</f>
        <v>Knowles Nyabuga Onwong'a</v>
      </c>
    </row>
    <row r="418" spans="1:4" ht="14.5">
      <c r="A418" s="18" t="s">
        <v>1135</v>
      </c>
      <c r="B418" s="19" t="s">
        <v>1137</v>
      </c>
      <c r="C418" s="20" t="s">
        <v>1135</v>
      </c>
      <c r="D418" s="1" t="str">
        <f>VLOOKUP($A$2:$A$4380,'ERP GEN STAFF NUMBERS'!$A$1:$B$9998,2,FALSE)</f>
        <v>Knowles Nyabuga Onwong'a</v>
      </c>
    </row>
    <row r="419" spans="1:4" ht="14.5">
      <c r="A419" s="18" t="s">
        <v>1138</v>
      </c>
      <c r="B419" s="19" t="s">
        <v>1139</v>
      </c>
      <c r="C419" s="20" t="s">
        <v>1138</v>
      </c>
      <c r="D419" s="1" t="str">
        <f>VLOOKUP($A$2:$A$4380,'ERP GEN STAFF NUMBERS'!$A$1:$B$9998,2,FALSE)</f>
        <v>Luke Otieno Mbom</v>
      </c>
    </row>
    <row r="420" spans="1:4" ht="14.5">
      <c r="A420" s="18" t="s">
        <v>1140</v>
      </c>
      <c r="B420" s="19" t="s">
        <v>1141</v>
      </c>
      <c r="C420" s="20" t="s">
        <v>1140</v>
      </c>
      <c r="D420" s="1" t="str">
        <f>VLOOKUP($A$2:$A$4380,'ERP GEN STAFF NUMBERS'!$A$1:$B$9998,2,FALSE)</f>
        <v>Malach Nyamweya Osoro</v>
      </c>
    </row>
    <row r="421" spans="1:4" ht="14.5">
      <c r="A421" s="18" t="s">
        <v>1142</v>
      </c>
      <c r="B421" s="19" t="s">
        <v>1143</v>
      </c>
      <c r="C421" s="20" t="s">
        <v>1142</v>
      </c>
      <c r="D421" s="1" t="str">
        <f>VLOOKUP($A$2:$A$4380,'ERP GEN STAFF NUMBERS'!$A$1:$B$9998,2,FALSE)</f>
        <v>Margaret Njeri Karuitha</v>
      </c>
    </row>
    <row r="422" spans="1:4" ht="14.5">
      <c r="A422" s="18" t="s">
        <v>1144</v>
      </c>
      <c r="B422" s="19" t="s">
        <v>1145</v>
      </c>
      <c r="C422" s="20" t="s">
        <v>1144</v>
      </c>
      <c r="D422" s="1" t="str">
        <f>VLOOKUP($A$2:$A$4380,'ERP GEN STAFF NUMBERS'!$A$1:$B$9998,2,FALSE)</f>
        <v>Martin Okudo Omondi</v>
      </c>
    </row>
    <row r="423" spans="1:4" ht="14.5">
      <c r="A423" s="18" t="s">
        <v>1146</v>
      </c>
      <c r="B423" s="19" t="s">
        <v>1147</v>
      </c>
      <c r="C423" s="20" t="s">
        <v>1146</v>
      </c>
      <c r="D423" s="1" t="str">
        <f>VLOOKUP($A$2:$A$4380,'ERP GEN STAFF NUMBERS'!$A$1:$B$9998,2,FALSE)</f>
        <v>Maurice Ouma Awino</v>
      </c>
    </row>
    <row r="424" spans="1:4" ht="14.5">
      <c r="A424" s="18">
        <v>326</v>
      </c>
      <c r="B424" s="19" t="s">
        <v>1148</v>
      </c>
      <c r="C424" s="20" t="s">
        <v>1149</v>
      </c>
      <c r="D424" s="1" t="str">
        <f>VLOOKUP($A$2:$A$4380,'ERP GEN STAFF NUMBERS'!$A$1:$B$9998,2,FALSE)</f>
        <v>Milkah Wairimu Njuguna</v>
      </c>
    </row>
    <row r="425" spans="1:4" ht="14.5">
      <c r="A425" s="18">
        <v>326</v>
      </c>
      <c r="B425" s="19" t="s">
        <v>1150</v>
      </c>
      <c r="C425" s="20" t="s">
        <v>1149</v>
      </c>
      <c r="D425" s="1" t="str">
        <f>VLOOKUP($A$2:$A$4380,'ERP GEN STAFF NUMBERS'!$A$1:$B$9998,2,FALSE)</f>
        <v>Milkah Wairimu Njuguna</v>
      </c>
    </row>
    <row r="426" spans="1:4" ht="14.5">
      <c r="A426" s="18" t="s">
        <v>1151</v>
      </c>
      <c r="B426" s="19" t="s">
        <v>1152</v>
      </c>
      <c r="C426" s="20" t="s">
        <v>1151</v>
      </c>
      <c r="D426" s="1" t="str">
        <f>VLOOKUP($A$2:$A$4380,'ERP GEN STAFF NUMBERS'!$A$1:$B$9998,2,FALSE)</f>
        <v>Mourine Bulemi Mmbeyi</v>
      </c>
    </row>
    <row r="427" spans="1:4" ht="14.5">
      <c r="A427" s="18">
        <v>325</v>
      </c>
      <c r="B427" s="19" t="s">
        <v>1153</v>
      </c>
      <c r="C427" s="20" t="s">
        <v>1154</v>
      </c>
      <c r="D427" s="1" t="str">
        <f>VLOOKUP($A$2:$A$4380,'ERP GEN STAFF NUMBERS'!$A$1:$B$9998,2,FALSE)</f>
        <v>Nancy Njoroge Wambui</v>
      </c>
    </row>
    <row r="428" spans="1:4" ht="14.5">
      <c r="A428" s="24" t="s">
        <v>1155</v>
      </c>
      <c r="B428" s="19" t="s">
        <v>1156</v>
      </c>
      <c r="C428" s="25" t="s">
        <v>1155</v>
      </c>
      <c r="D428" s="1" t="str">
        <f>VLOOKUP($A$2:$A$4380,'ERP GEN STAFF NUMBERS'!$A$1:$B$9998,2,FALSE)</f>
        <v>Patrick Kimutai Yegon</v>
      </c>
    </row>
    <row r="429" spans="1:4" ht="14.5">
      <c r="A429" s="18" t="s">
        <v>1157</v>
      </c>
      <c r="B429" s="19" t="s">
        <v>1158</v>
      </c>
      <c r="C429" s="20" t="s">
        <v>1157</v>
      </c>
      <c r="D429" s="1" t="str">
        <f>VLOOKUP($A$2:$A$4380,'ERP GEN STAFF NUMBERS'!$A$1:$B$9998,2,FALSE)</f>
        <v>Peris Wairimu Njuguna</v>
      </c>
    </row>
    <row r="430" spans="1:4" ht="14.5">
      <c r="A430" s="18" t="s">
        <v>1159</v>
      </c>
      <c r="B430" s="19" t="s">
        <v>1160</v>
      </c>
      <c r="C430" s="20" t="s">
        <v>1159</v>
      </c>
      <c r="D430" s="1" t="str">
        <f>VLOOKUP($A$2:$A$4380,'ERP GEN STAFF NUMBERS'!$A$1:$B$9998,2,FALSE)</f>
        <v>Peter Gikubu Kagai</v>
      </c>
    </row>
    <row r="431" spans="1:4" ht="14.5">
      <c r="A431" s="18" t="s">
        <v>1161</v>
      </c>
      <c r="B431" s="41" t="s">
        <v>1162</v>
      </c>
      <c r="C431" s="20" t="s">
        <v>1161</v>
      </c>
      <c r="D431" s="1" t="str">
        <f>VLOOKUP($A$2:$A$4380,'ERP GEN STAFF NUMBERS'!$A$1:$B$9998,2,FALSE)</f>
        <v>Philister Nyang'anyi Obwangi</v>
      </c>
    </row>
    <row r="432" spans="1:4" ht="14.5">
      <c r="A432" s="18" t="s">
        <v>1163</v>
      </c>
      <c r="B432" s="19" t="s">
        <v>1164</v>
      </c>
      <c r="C432" s="20" t="s">
        <v>1163</v>
      </c>
      <c r="D432" s="1" t="str">
        <f>VLOOKUP($A$2:$A$4380,'ERP GEN STAFF NUMBERS'!$A$1:$B$9998,2,FALSE)</f>
        <v>Rosalia Kageni Njamburi</v>
      </c>
    </row>
    <row r="433" spans="1:4" ht="14.5">
      <c r="A433" s="18">
        <v>70</v>
      </c>
      <c r="B433" s="19" t="s">
        <v>1165</v>
      </c>
      <c r="C433" s="20" t="s">
        <v>1166</v>
      </c>
      <c r="D433" s="1" t="str">
        <f>VLOOKUP($A$2:$A$4380,'ERP GEN STAFF NUMBERS'!$A$1:$B$9998,2,FALSE)</f>
        <v>Sharon Brenda Anyango</v>
      </c>
    </row>
    <row r="434" spans="1:4" ht="14.5">
      <c r="A434" s="18" t="s">
        <v>1167</v>
      </c>
      <c r="B434" s="19" t="s">
        <v>1168</v>
      </c>
      <c r="C434" s="20" t="s">
        <v>1167</v>
      </c>
      <c r="D434" s="1" t="str">
        <f>VLOOKUP($A$2:$A$4380,'ERP GEN STAFF NUMBERS'!$A$1:$B$9998,2,FALSE)</f>
        <v>Simon Wanjeru Githinji</v>
      </c>
    </row>
    <row r="435" spans="1:4" ht="14.5">
      <c r="A435" s="18" t="s">
        <v>1169</v>
      </c>
      <c r="B435" s="19" t="s">
        <v>1170</v>
      </c>
      <c r="C435" s="20" t="s">
        <v>1169</v>
      </c>
      <c r="D435" s="1" t="str">
        <f>VLOOKUP($A$2:$A$4380,'ERP GEN STAFF NUMBERS'!$A$1:$B$9998,2,FALSE)</f>
        <v>Stephen Kamba Mwangangi</v>
      </c>
    </row>
    <row r="436" spans="1:4" ht="14.5">
      <c r="A436" s="18" t="s">
        <v>1171</v>
      </c>
      <c r="B436" s="19" t="s">
        <v>1172</v>
      </c>
      <c r="C436" s="20" t="s">
        <v>1171</v>
      </c>
      <c r="D436" s="1" t="str">
        <f>VLOOKUP($A$2:$A$4380,'ERP GEN STAFF NUMBERS'!$A$1:$B$9998,2,FALSE)</f>
        <v>Stephen Namisi Keya</v>
      </c>
    </row>
    <row r="437" spans="1:4" ht="14.5">
      <c r="A437" s="18" t="s">
        <v>1173</v>
      </c>
      <c r="B437" s="19" t="s">
        <v>1174</v>
      </c>
      <c r="C437" s="20" t="s">
        <v>1173</v>
      </c>
      <c r="D437" s="1" t="str">
        <f>VLOOKUP($A$2:$A$4380,'ERP GEN STAFF NUMBERS'!$A$1:$B$9998,2,FALSE)</f>
        <v>Stephen Odhiambo Okello</v>
      </c>
    </row>
    <row r="438" spans="1:4" ht="14.5">
      <c r="A438" s="18" t="s">
        <v>1175</v>
      </c>
      <c r="B438" s="19" t="s">
        <v>1176</v>
      </c>
      <c r="C438" s="20" t="s">
        <v>1175</v>
      </c>
      <c r="D438" s="1" t="str">
        <f>VLOOKUP($A$2:$A$4380,'ERP GEN STAFF NUMBERS'!$A$1:$B$9998,2,FALSE)</f>
        <v>Teresia Wanjiru Karanja</v>
      </c>
    </row>
    <row r="439" spans="1:4" ht="14.5">
      <c r="A439" s="18" t="s">
        <v>1177</v>
      </c>
      <c r="B439" s="19" t="s">
        <v>1178</v>
      </c>
      <c r="C439" s="20" t="s">
        <v>1177</v>
      </c>
      <c r="D439" s="1" t="str">
        <f>VLOOKUP($A$2:$A$4380,'ERP GEN STAFF NUMBERS'!$A$1:$B$9998,2,FALSE)</f>
        <v>Verile Belindah Opilo</v>
      </c>
    </row>
    <row r="440" spans="1:4" ht="14.5">
      <c r="A440" s="18" t="s">
        <v>631</v>
      </c>
      <c r="B440" s="19" t="s">
        <v>1179</v>
      </c>
      <c r="C440" s="20" t="s">
        <v>631</v>
      </c>
      <c r="D440" s="1" t="str">
        <f>VLOOKUP($A$2:$A$4380,'ERP GEN STAFF NUMBERS'!$A$1:$B$9998,2,FALSE)</f>
        <v>Austine Makungu Ngaira</v>
      </c>
    </row>
    <row r="441" spans="1:4" ht="14.5">
      <c r="A441" s="26">
        <v>437</v>
      </c>
      <c r="B441" s="19" t="s">
        <v>1180</v>
      </c>
      <c r="C441" s="27" t="s">
        <v>1181</v>
      </c>
      <c r="D441" s="1" t="str">
        <f>VLOOKUP($A$2:$A$4380,'ERP GEN STAFF NUMBERS'!$A$1:$B$9998,2,FALSE)</f>
        <v>Celestine Wandabusi</v>
      </c>
    </row>
    <row r="442" spans="1:4" ht="14.5">
      <c r="A442" s="18">
        <v>262</v>
      </c>
      <c r="B442" s="19" t="s">
        <v>1182</v>
      </c>
      <c r="C442" s="20" t="s">
        <v>1183</v>
      </c>
      <c r="D442" s="1" t="str">
        <f>VLOOKUP($A$2:$A$4380,'ERP GEN STAFF NUMBERS'!$A$1:$B$9998,2,FALSE)</f>
        <v>Douglas Onganga Nyakundi</v>
      </c>
    </row>
    <row r="443" spans="1:4" ht="14.5">
      <c r="A443" s="18" t="s">
        <v>1184</v>
      </c>
      <c r="B443" s="19" t="s">
        <v>1185</v>
      </c>
      <c r="C443" s="20" t="s">
        <v>1184</v>
      </c>
      <c r="D443" s="1" t="str">
        <f>VLOOKUP($A$2:$A$4380,'ERP GEN STAFF NUMBERS'!$A$1:$B$9998,2,FALSE)</f>
        <v>Edwin Owino Owiti</v>
      </c>
    </row>
    <row r="444" spans="1:4" ht="14.5">
      <c r="A444" s="18" t="s">
        <v>1186</v>
      </c>
      <c r="B444" s="19" t="s">
        <v>1187</v>
      </c>
      <c r="C444" s="20" t="s">
        <v>1186</v>
      </c>
      <c r="D444" s="1" t="str">
        <f>VLOOKUP($A$2:$A$4380,'ERP GEN STAFF NUMBERS'!$A$1:$B$9998,2,FALSE)</f>
        <v>Justine Owuor Onyando</v>
      </c>
    </row>
    <row r="445" spans="1:4" ht="14.5">
      <c r="A445" s="18" t="s">
        <v>1188</v>
      </c>
      <c r="B445" s="19" t="s">
        <v>1189</v>
      </c>
      <c r="C445" s="20" t="s">
        <v>1188</v>
      </c>
      <c r="D445" s="1" t="str">
        <f>VLOOKUP($A$2:$A$4380,'ERP GEN STAFF NUMBERS'!$A$1:$B$9998,2,FALSE)</f>
        <v>Nicholas Sikally Wanyangu</v>
      </c>
    </row>
    <row r="446" spans="1:4" ht="14.5">
      <c r="A446" s="18" t="s">
        <v>1190</v>
      </c>
      <c r="B446" s="19" t="s">
        <v>1191</v>
      </c>
      <c r="C446" s="20" t="s">
        <v>1190</v>
      </c>
      <c r="D446" s="1" t="str">
        <f>VLOOKUP($A$2:$A$4380,'ERP GEN STAFF NUMBERS'!$A$1:$B$9998,2,FALSE)</f>
        <v>Sebastian Mulongo</v>
      </c>
    </row>
    <row r="447" spans="1:4" ht="14.5">
      <c r="A447" s="18">
        <v>197</v>
      </c>
      <c r="B447" s="19" t="s">
        <v>1192</v>
      </c>
      <c r="C447" s="20" t="s">
        <v>1193</v>
      </c>
      <c r="D447" s="1" t="str">
        <f>VLOOKUP($A$2:$A$4380,'ERP GEN STAFF NUMBERS'!$A$1:$B$9998,2,FALSE)</f>
        <v>Tom Matwetwe Tinega</v>
      </c>
    </row>
    <row r="448" spans="1:4" ht="14.5">
      <c r="A448" s="18">
        <v>96</v>
      </c>
      <c r="B448" s="19" t="s">
        <v>1194</v>
      </c>
      <c r="C448" s="20" t="s">
        <v>1195</v>
      </c>
      <c r="D448" s="1" t="str">
        <f>VLOOKUP($A$2:$A$4380,'ERP GEN STAFF NUMBERS'!$A$1:$B$9998,2,FALSE)</f>
        <v>Victor Okebaso Nyamiaka</v>
      </c>
    </row>
    <row r="449" spans="1:4" ht="14.5">
      <c r="A449" s="18" t="s">
        <v>1196</v>
      </c>
      <c r="B449" s="19" t="s">
        <v>1197</v>
      </c>
      <c r="C449" s="20" t="s">
        <v>1196</v>
      </c>
      <c r="D449" s="1" t="str">
        <f>VLOOKUP($A$2:$A$4380,'ERP GEN STAFF NUMBERS'!$A$1:$B$9998,2,FALSE)</f>
        <v>Walter Odhiambo Ochieng</v>
      </c>
    </row>
    <row r="450" spans="1:4" ht="14.5">
      <c r="A450" s="30" t="s">
        <v>1198</v>
      </c>
      <c r="B450" s="19" t="s">
        <v>1199</v>
      </c>
      <c r="C450" s="31" t="s">
        <v>1198</v>
      </c>
      <c r="D450" s="1" t="str">
        <f>VLOOKUP($A$2:$A$4380,'ERP GEN STAFF NUMBERS'!$A$1:$B$9998,2,FALSE)</f>
        <v>George Ouma Obop</v>
      </c>
    </row>
    <row r="451" spans="1:4" ht="14.5">
      <c r="A451" s="18" t="s">
        <v>1200</v>
      </c>
      <c r="B451" s="19" t="s">
        <v>1201</v>
      </c>
      <c r="C451" s="20" t="s">
        <v>1200</v>
      </c>
      <c r="D451" s="1" t="str">
        <f>VLOOKUP($A$2:$A$4380,'ERP GEN STAFF NUMBERS'!$A$1:$B$9998,2,FALSE)</f>
        <v>Winfred Anyango Sikuku</v>
      </c>
    </row>
    <row r="452" spans="1:4" ht="14.5">
      <c r="A452" s="18" t="s">
        <v>1202</v>
      </c>
      <c r="B452" s="19" t="s">
        <v>1203</v>
      </c>
      <c r="C452" s="20" t="s">
        <v>1202</v>
      </c>
      <c r="D452" s="1" t="str">
        <f>VLOOKUP($A$2:$A$4380,'ERP GEN STAFF NUMBERS'!$A$1:$B$9998,2,FALSE)</f>
        <v>Nicholas Muriithi Muriuki</v>
      </c>
    </row>
    <row r="453" spans="1:4" ht="14.5">
      <c r="A453" s="18" t="s">
        <v>1204</v>
      </c>
      <c r="B453" s="19" t="s">
        <v>1205</v>
      </c>
      <c r="C453" s="20" t="s">
        <v>1204</v>
      </c>
      <c r="D453" s="1" t="str">
        <f>VLOOKUP($A$2:$A$4380,'ERP GEN STAFF NUMBERS'!$A$1:$B$9998,2,FALSE)</f>
        <v>Alfred Wandera Sanday Mijuka</v>
      </c>
    </row>
    <row r="454" spans="1:4" ht="14.5">
      <c r="A454" s="18" t="s">
        <v>1206</v>
      </c>
      <c r="B454" s="19" t="s">
        <v>1207</v>
      </c>
      <c r="C454" s="20" t="s">
        <v>1206</v>
      </c>
      <c r="D454" s="1" t="str">
        <f>VLOOKUP($A$2:$A$4380,'ERP GEN STAFF NUMBERS'!$A$1:$B$9998,2,FALSE)</f>
        <v>Anderson Kariuki Ruri</v>
      </c>
    </row>
    <row r="455" spans="1:4" ht="14.5">
      <c r="A455" s="18" t="s">
        <v>1208</v>
      </c>
      <c r="B455" s="19" t="s">
        <v>1209</v>
      </c>
      <c r="C455" s="20" t="s">
        <v>1208</v>
      </c>
      <c r="D455" s="1" t="str">
        <f>VLOOKUP($A$2:$A$4380,'ERP GEN STAFF NUMBERS'!$A$1:$B$9998,2,FALSE)</f>
        <v>Anne Nyawira Macharia</v>
      </c>
    </row>
    <row r="456" spans="1:4" ht="14.5">
      <c r="A456" s="18" t="s">
        <v>1210</v>
      </c>
      <c r="B456" s="19" t="s">
        <v>1211</v>
      </c>
      <c r="C456" s="20" t="s">
        <v>1210</v>
      </c>
      <c r="D456" s="1" t="str">
        <f>VLOOKUP($A$2:$A$4380,'ERP GEN STAFF NUMBERS'!$A$1:$B$9998,2,FALSE)</f>
        <v>Ann Nkirote Inanga</v>
      </c>
    </row>
    <row r="457" spans="1:4" ht="14.5">
      <c r="A457" s="18" t="s">
        <v>1212</v>
      </c>
      <c r="B457" s="19" t="s">
        <v>1213</v>
      </c>
      <c r="C457" s="20" t="s">
        <v>1212</v>
      </c>
      <c r="D457" s="1" t="str">
        <f>VLOOKUP($A$2:$A$4380,'ERP GEN STAFF NUMBERS'!$A$1:$B$9998,2,FALSE)</f>
        <v>Anne Wanjiru Karoki</v>
      </c>
    </row>
    <row r="458" spans="1:4" ht="14.5">
      <c r="A458" s="18" t="s">
        <v>1214</v>
      </c>
      <c r="B458" s="19" t="s">
        <v>1215</v>
      </c>
      <c r="C458" s="20" t="s">
        <v>1214</v>
      </c>
      <c r="D458" s="1" t="str">
        <f>VLOOKUP($A$2:$A$4380,'ERP GEN STAFF NUMBERS'!$A$1:$B$9998,2,FALSE)</f>
        <v>Daniel Muigai Mwaura</v>
      </c>
    </row>
    <row r="459" spans="1:4" ht="14.5">
      <c r="A459" s="18">
        <v>157</v>
      </c>
      <c r="B459" s="19" t="s">
        <v>1216</v>
      </c>
      <c r="C459" s="20" t="s">
        <v>1217</v>
      </c>
      <c r="D459" s="1" t="str">
        <f>VLOOKUP($A$2:$A$4380,'ERP GEN STAFF NUMBERS'!$A$1:$B$9998,2,FALSE)</f>
        <v>Dorah Akinyi Osok</v>
      </c>
    </row>
    <row r="460" spans="1:4" ht="14.5">
      <c r="A460" s="18" t="s">
        <v>1218</v>
      </c>
      <c r="B460" s="19" t="s">
        <v>1219</v>
      </c>
      <c r="C460" s="20" t="s">
        <v>1218</v>
      </c>
      <c r="D460" s="1" t="str">
        <f>VLOOKUP($A$2:$A$4380,'ERP GEN STAFF NUMBERS'!$A$1:$B$9998,2,FALSE)</f>
        <v>Alfred Nzomo Ngulo Kithusi</v>
      </c>
    </row>
    <row r="461" spans="1:4" ht="14.5">
      <c r="A461" s="26">
        <v>396</v>
      </c>
      <c r="B461" s="19" t="s">
        <v>1220</v>
      </c>
      <c r="C461" s="27" t="s">
        <v>975</v>
      </c>
      <c r="D461" s="1" t="str">
        <f>VLOOKUP($A$2:$A$4380,'ERP GEN STAFF NUMBERS'!$A$1:$B$9998,2,FALSE)</f>
        <v>Ann Wangari Munuku</v>
      </c>
    </row>
    <row r="462" spans="1:4" ht="14.5">
      <c r="A462" s="18" t="s">
        <v>1221</v>
      </c>
      <c r="B462" s="19" t="s">
        <v>1222</v>
      </c>
      <c r="C462" s="20" t="s">
        <v>1221</v>
      </c>
      <c r="D462" s="1" t="str">
        <f>VLOOKUP($A$2:$A$4380,'ERP GEN STAFF NUMBERS'!$A$1:$B$9998,2,FALSE)</f>
        <v>Dorcas Wanjiru Njeru</v>
      </c>
    </row>
    <row r="463" spans="1:4" ht="14.5">
      <c r="A463" s="18" t="s">
        <v>1223</v>
      </c>
      <c r="B463" s="19" t="s">
        <v>1224</v>
      </c>
      <c r="C463" s="20" t="s">
        <v>1223</v>
      </c>
      <c r="D463" s="1" t="str">
        <f>VLOOKUP($A$2:$A$4380,'ERP GEN STAFF NUMBERS'!$A$1:$B$9998,2,FALSE)</f>
        <v>Dorothy Wangari Mwathi</v>
      </c>
    </row>
    <row r="464" spans="1:4" ht="14.5">
      <c r="A464" s="18" t="s">
        <v>1225</v>
      </c>
      <c r="B464" s="19" t="s">
        <v>1226</v>
      </c>
      <c r="C464" s="20" t="s">
        <v>1225</v>
      </c>
      <c r="D464" s="1" t="str">
        <f>VLOOKUP($A$2:$A$4380,'ERP GEN STAFF NUMBERS'!$A$1:$B$9998,2,FALSE)</f>
        <v>Gordon Omenya Onyango</v>
      </c>
    </row>
    <row r="465" spans="1:4" ht="14.5">
      <c r="A465" s="18" t="s">
        <v>1227</v>
      </c>
      <c r="B465" s="19" t="s">
        <v>1228</v>
      </c>
      <c r="C465" s="20" t="s">
        <v>1227</v>
      </c>
      <c r="D465" s="1" t="str">
        <f>VLOOKUP($A$2:$A$4380,'ERP GEN STAFF NUMBERS'!$A$1:$B$9998,2,FALSE)</f>
        <v>Graceann Wanjiru Kimaru</v>
      </c>
    </row>
    <row r="466" spans="1:4" ht="14.5">
      <c r="A466" s="18" t="s">
        <v>972</v>
      </c>
      <c r="B466" s="19" t="s">
        <v>1229</v>
      </c>
      <c r="C466" s="20" t="s">
        <v>972</v>
      </c>
      <c r="D466" s="1" t="str">
        <f>VLOOKUP($A$2:$A$4380,'ERP GEN STAFF NUMBERS'!$A$1:$B$9998,2,FALSE)</f>
        <v>Ignatius Nyaga Munyiri</v>
      </c>
    </row>
    <row r="467" spans="1:4" ht="14.5">
      <c r="A467" s="18" t="s">
        <v>1230</v>
      </c>
      <c r="B467" s="19" t="s">
        <v>1231</v>
      </c>
      <c r="C467" s="20" t="s">
        <v>1230</v>
      </c>
      <c r="D467" s="1" t="str">
        <f>VLOOKUP($A$2:$A$4380,'ERP GEN STAFF NUMBERS'!$A$1:$B$9998,2,FALSE)</f>
        <v>Joseph Kanyi Thion'go</v>
      </c>
    </row>
    <row r="468" spans="1:4" ht="14.5">
      <c r="A468" s="18" t="s">
        <v>1232</v>
      </c>
      <c r="B468" s="19" t="s">
        <v>1233</v>
      </c>
      <c r="C468" s="20" t="s">
        <v>1232</v>
      </c>
      <c r="D468" s="1" t="str">
        <f>VLOOKUP($A$2:$A$4380,'ERP GEN STAFF NUMBERS'!$A$1:$B$9998,2,FALSE)</f>
        <v>Justus Barasa Maende</v>
      </c>
    </row>
    <row r="469" spans="1:4" ht="14.5">
      <c r="A469" s="18" t="s">
        <v>1234</v>
      </c>
      <c r="B469" s="19" t="s">
        <v>1235</v>
      </c>
      <c r="C469" s="20" t="s">
        <v>1234</v>
      </c>
      <c r="D469" s="1" t="str">
        <f>VLOOKUP($A$2:$A$4380,'ERP GEN STAFF NUMBERS'!$A$1:$B$9998,2,FALSE)</f>
        <v>Kathandika Iguna</v>
      </c>
    </row>
    <row r="470" spans="1:4" ht="14.5">
      <c r="A470" s="18" t="s">
        <v>1042</v>
      </c>
      <c r="B470" s="19" t="s">
        <v>1236</v>
      </c>
      <c r="C470" s="20" t="s">
        <v>1042</v>
      </c>
      <c r="D470" s="1" t="str">
        <f>VLOOKUP($A$2:$A$4380,'ERP GEN STAFF NUMBERS'!$A$1:$B$9998,2,FALSE)</f>
        <v>Margaret Waithera Wairumbi</v>
      </c>
    </row>
    <row r="471" spans="1:4" ht="14.5">
      <c r="A471" s="18" t="s">
        <v>1237</v>
      </c>
      <c r="B471" s="19" t="s">
        <v>1238</v>
      </c>
      <c r="C471" s="20" t="s">
        <v>1237</v>
      </c>
      <c r="D471" s="1" t="str">
        <f>VLOOKUP($A$2:$A$4380,'ERP GEN STAFF NUMBERS'!$A$1:$B$9998,2,FALSE)</f>
        <v>Mary Mbii</v>
      </c>
    </row>
    <row r="472" spans="1:4" ht="14.5">
      <c r="A472" s="18" t="s">
        <v>1239</v>
      </c>
      <c r="B472" s="19" t="s">
        <v>1240</v>
      </c>
      <c r="C472" s="20" t="s">
        <v>1239</v>
      </c>
      <c r="D472" s="1" t="str">
        <f>VLOOKUP($A$2:$A$4380,'ERP GEN STAFF NUMBERS'!$A$1:$B$9998,2,FALSE)</f>
        <v>Moses Nene Ndiritu</v>
      </c>
    </row>
    <row r="473" spans="1:4" ht="14.5">
      <c r="A473" s="18">
        <v>391</v>
      </c>
      <c r="B473" s="19" t="s">
        <v>1241</v>
      </c>
      <c r="C473" s="20" t="s">
        <v>1242</v>
      </c>
      <c r="D473" s="1" t="str">
        <f>VLOOKUP($A$2:$A$4380,'ERP GEN STAFF NUMBERS'!$A$1:$B$9998,2,FALSE)</f>
        <v>Patrick Nyatete Kenyanya</v>
      </c>
    </row>
    <row r="474" spans="1:4" ht="14.5">
      <c r="A474" s="18" t="s">
        <v>1243</v>
      </c>
      <c r="B474" s="19" t="s">
        <v>1244</v>
      </c>
      <c r="C474" s="20" t="s">
        <v>1243</v>
      </c>
      <c r="D474" s="1" t="str">
        <f>VLOOKUP($A$2:$A$4380,'ERP GEN STAFF NUMBERS'!$A$1:$B$9998,2,FALSE)</f>
        <v>Shadrack Hidi Jirma</v>
      </c>
    </row>
    <row r="475" spans="1:4" ht="14.5">
      <c r="A475" s="18" t="s">
        <v>1245</v>
      </c>
      <c r="B475" s="19" t="s">
        <v>1246</v>
      </c>
      <c r="C475" s="20" t="s">
        <v>1245</v>
      </c>
      <c r="D475" s="1" t="str">
        <f>VLOOKUP($A$2:$A$4380,'ERP GEN STAFF NUMBERS'!$A$1:$B$9998,2,FALSE)</f>
        <v>Elijah Nyakundi Nyamweya</v>
      </c>
    </row>
    <row r="476" spans="1:4" ht="14.5">
      <c r="A476" s="18" t="s">
        <v>1247</v>
      </c>
      <c r="B476" s="19" t="s">
        <v>1248</v>
      </c>
      <c r="C476" s="20" t="s">
        <v>1247</v>
      </c>
      <c r="D476" s="1" t="str">
        <f>VLOOKUP($A$2:$A$4380,'ERP GEN STAFF NUMBERS'!$A$1:$B$9998,2,FALSE)</f>
        <v>Emilly Adhiambo Ologi</v>
      </c>
    </row>
    <row r="477" spans="1:4" ht="14.5">
      <c r="A477" s="30" t="s">
        <v>1249</v>
      </c>
      <c r="B477" s="19" t="s">
        <v>1250</v>
      </c>
      <c r="C477" s="31" t="s">
        <v>1249</v>
      </c>
      <c r="D477" s="1" t="str">
        <f>VLOOKUP($A$2:$A$4380,'ERP GEN STAFF NUMBERS'!$A$1:$B$9998,2,FALSE)</f>
        <v>Erick Kinjabi Kibigo</v>
      </c>
    </row>
    <row r="478" spans="1:4" ht="14.5">
      <c r="A478" s="18" t="s">
        <v>1251</v>
      </c>
      <c r="B478" s="19" t="s">
        <v>1252</v>
      </c>
      <c r="C478" s="20" t="s">
        <v>1251</v>
      </c>
      <c r="D478" s="1" t="str">
        <f>VLOOKUP($A$2:$A$4380,'ERP GEN STAFF NUMBERS'!$A$1:$B$9998,2,FALSE)</f>
        <v>Esther Mwende Njenga</v>
      </c>
    </row>
    <row r="479" spans="1:4" ht="14.5">
      <c r="A479" s="18" t="s">
        <v>1253</v>
      </c>
      <c r="B479" s="19" t="s">
        <v>1254</v>
      </c>
      <c r="C479" s="20" t="s">
        <v>1253</v>
      </c>
      <c r="D479" s="1" t="str">
        <f>VLOOKUP($A$2:$A$4380,'ERP GEN STAFF NUMBERS'!$A$1:$B$9998,2,FALSE)</f>
        <v>Eston Esau Kwach Odongo</v>
      </c>
    </row>
    <row r="480" spans="1:4" ht="14.5">
      <c r="A480" s="29" t="s">
        <v>1255</v>
      </c>
      <c r="B480" s="19" t="s">
        <v>1256</v>
      </c>
      <c r="C480" s="25" t="s">
        <v>1255</v>
      </c>
      <c r="D480" s="1" t="str">
        <f>VLOOKUP($A$2:$A$4380,'ERP GEN STAFF NUMBERS'!$A$1:$B$9998,2,FALSE)</f>
        <v>Ephrine M'mbone Ubaga</v>
      </c>
    </row>
    <row r="481" spans="1:4" ht="14.5">
      <c r="A481" s="18" t="s">
        <v>1257</v>
      </c>
      <c r="B481" s="19" t="s">
        <v>1258</v>
      </c>
      <c r="C481" s="20" t="s">
        <v>1257</v>
      </c>
      <c r="D481" s="1" t="str">
        <f>VLOOKUP($A$2:$A$4380,'ERP GEN STAFF NUMBERS'!$A$1:$B$9998,2,FALSE)</f>
        <v>Felistus Wambui Kamande</v>
      </c>
    </row>
    <row r="482" spans="1:4" ht="14.5">
      <c r="A482" s="18" t="s">
        <v>1259</v>
      </c>
      <c r="B482" s="19" t="s">
        <v>1260</v>
      </c>
      <c r="C482" s="20" t="s">
        <v>1259</v>
      </c>
      <c r="D482" s="1" t="str">
        <f>VLOOKUP($A$2:$A$4380,'ERP GEN STAFF NUMBERS'!$A$1:$B$9998,2,FALSE)</f>
        <v>Frankline Oyosa Mubisi</v>
      </c>
    </row>
    <row r="483" spans="1:4" ht="14.5">
      <c r="A483" s="18" t="s">
        <v>1261</v>
      </c>
      <c r="B483" s="19" t="s">
        <v>1262</v>
      </c>
      <c r="C483" s="20" t="s">
        <v>1261</v>
      </c>
      <c r="D483" s="1" t="str">
        <f>VLOOKUP($A$2:$A$4380,'ERP GEN STAFF NUMBERS'!$A$1:$B$9998,2,FALSE)</f>
        <v>Gabriel Okiagera Nyabuto</v>
      </c>
    </row>
    <row r="484" spans="1:4" ht="14.5">
      <c r="A484" s="18" t="s">
        <v>1263</v>
      </c>
      <c r="B484" s="19" t="s">
        <v>1264</v>
      </c>
      <c r="C484" s="20" t="s">
        <v>1263</v>
      </c>
      <c r="D484" s="1" t="str">
        <f>VLOOKUP($A$2:$A$4380,'ERP GEN STAFF NUMBERS'!$A$1:$B$9998,2,FALSE)</f>
        <v>Ndung'u George Wainaina</v>
      </c>
    </row>
    <row r="485" spans="1:4" ht="14.5">
      <c r="A485" s="18" t="s">
        <v>1265</v>
      </c>
      <c r="B485" s="19" t="s">
        <v>1266</v>
      </c>
      <c r="C485" s="20" t="s">
        <v>1265</v>
      </c>
      <c r="D485" s="1" t="str">
        <f>VLOOKUP($A$2:$A$4380,'ERP GEN STAFF NUMBERS'!$A$1:$B$9998,2,FALSE)</f>
        <v>Isaac Gachuiga</v>
      </c>
    </row>
    <row r="486" spans="1:4" ht="14.5">
      <c r="A486" s="18">
        <v>364</v>
      </c>
      <c r="B486" s="19" t="s">
        <v>1267</v>
      </c>
      <c r="C486" s="20" t="s">
        <v>1268</v>
      </c>
      <c r="D486" s="1" t="str">
        <f>VLOOKUP($A$2:$A$4380,'ERP GEN STAFF NUMBERS'!$A$1:$B$9998,2,FALSE)</f>
        <v>Isaiah Oguok Were</v>
      </c>
    </row>
    <row r="487" spans="1:4" ht="14.5">
      <c r="A487" s="18" t="s">
        <v>1269</v>
      </c>
      <c r="B487" s="19" t="s">
        <v>1270</v>
      </c>
      <c r="C487" s="20" t="s">
        <v>1269</v>
      </c>
      <c r="D487" s="1" t="str">
        <f>VLOOKUP($A$2:$A$4380,'ERP GEN STAFF NUMBERS'!$A$1:$B$9998,2,FALSE)</f>
        <v>Jane Wanjiru Gitau</v>
      </c>
    </row>
    <row r="488" spans="1:4" ht="14.5">
      <c r="A488" s="18" t="s">
        <v>1271</v>
      </c>
      <c r="B488" s="19" t="s">
        <v>1272</v>
      </c>
      <c r="C488" s="20" t="s">
        <v>1271</v>
      </c>
      <c r="D488" s="1" t="str">
        <f>VLOOKUP($A$2:$A$4380,'ERP GEN STAFF NUMBERS'!$A$1:$B$9998,2,FALSE)</f>
        <v>Javed Kana Mohammed</v>
      </c>
    </row>
    <row r="489" spans="1:4" ht="14.5">
      <c r="A489" s="18" t="s">
        <v>1273</v>
      </c>
      <c r="B489" s="28" t="s">
        <v>1274</v>
      </c>
      <c r="C489" s="20" t="s">
        <v>1273</v>
      </c>
      <c r="D489" s="1" t="str">
        <f>VLOOKUP($A$2:$A$4380,'ERP GEN STAFF NUMBERS'!$A$1:$B$9998,2,FALSE)</f>
        <v>Joel Ngari Chege</v>
      </c>
    </row>
    <row r="490" spans="1:4" ht="14.5">
      <c r="A490" s="18" t="s">
        <v>1275</v>
      </c>
      <c r="B490" s="19" t="s">
        <v>1276</v>
      </c>
      <c r="C490" s="20" t="s">
        <v>1275</v>
      </c>
      <c r="D490" s="1" t="str">
        <f>VLOOKUP($A$2:$A$4380,'ERP GEN STAFF NUMBERS'!$A$1:$B$9998,2,FALSE)</f>
        <v>John Kyalo Musyoki</v>
      </c>
    </row>
    <row r="491" spans="1:4" ht="14.5">
      <c r="A491" s="36">
        <v>121</v>
      </c>
      <c r="B491" s="19" t="s">
        <v>1277</v>
      </c>
      <c r="C491" s="37" t="s">
        <v>1278</v>
      </c>
      <c r="D491" s="1" t="str">
        <f>VLOOKUP($A$2:$A$4380,'ERP GEN STAFF NUMBERS'!$A$1:$B$9998,2,FALSE)</f>
        <v>Joseph Muigai Kuria</v>
      </c>
    </row>
    <row r="492" spans="1:4" ht="14.5">
      <c r="A492" s="18" t="s">
        <v>1279</v>
      </c>
      <c r="B492" s="19" t="s">
        <v>1280</v>
      </c>
      <c r="C492" s="20" t="s">
        <v>1279</v>
      </c>
      <c r="D492" s="1" t="str">
        <f>VLOOKUP($A$2:$A$4380,'ERP GEN STAFF NUMBERS'!$A$1:$B$9998,2,FALSE)</f>
        <v>Joshua Mbogha Ondu</v>
      </c>
    </row>
    <row r="493" spans="1:4" ht="14.5">
      <c r="A493" s="18" t="s">
        <v>1281</v>
      </c>
      <c r="B493" s="43" t="s">
        <v>1282</v>
      </c>
      <c r="C493" s="20" t="s">
        <v>1281</v>
      </c>
      <c r="D493" s="1" t="str">
        <f>VLOOKUP($A$2:$A$4380,'ERP GEN STAFF NUMBERS'!$A$1:$B$9998,2,FALSE)</f>
        <v>Caroline Muhonja Kela- Kahingo</v>
      </c>
    </row>
    <row r="494" spans="1:4" ht="14.5">
      <c r="A494" s="18">
        <v>366</v>
      </c>
      <c r="B494" s="19" t="s">
        <v>1283</v>
      </c>
      <c r="C494" s="20" t="s">
        <v>1284</v>
      </c>
      <c r="D494" s="1" t="str">
        <f>VLOOKUP($A$2:$A$4380,'ERP GEN STAFF NUMBERS'!$A$1:$B$9998,2,FALSE)</f>
        <v>Lamech Ang'ila Odiwuor</v>
      </c>
    </row>
    <row r="495" spans="1:4" ht="14.5">
      <c r="A495" s="18" t="s">
        <v>1285</v>
      </c>
      <c r="B495" s="19" t="s">
        <v>1286</v>
      </c>
      <c r="C495" s="20" t="s">
        <v>1285</v>
      </c>
      <c r="D495" s="1" t="str">
        <f>VLOOKUP($A$2:$A$4380,'ERP GEN STAFF NUMBERS'!$A$1:$B$9998,2,FALSE)</f>
        <v>Lily Khalahi Alulu</v>
      </c>
    </row>
    <row r="496" spans="1:4" ht="14.5">
      <c r="A496" s="18" t="s">
        <v>1287</v>
      </c>
      <c r="B496" s="19" t="s">
        <v>1288</v>
      </c>
      <c r="C496" s="20" t="s">
        <v>1287</v>
      </c>
      <c r="D496" s="1" t="str">
        <f>VLOOKUP($A$2:$A$4380,'ERP GEN STAFF NUMBERS'!$A$1:$B$9998,2,FALSE)</f>
        <v>Linda Akinyi Ombogo</v>
      </c>
    </row>
    <row r="497" spans="1:4" ht="14.5">
      <c r="A497" s="18" t="s">
        <v>1289</v>
      </c>
      <c r="B497" s="19" t="s">
        <v>1290</v>
      </c>
      <c r="C497" s="20" t="s">
        <v>1289</v>
      </c>
      <c r="D497" s="1" t="str">
        <f>VLOOKUP($A$2:$A$4380,'ERP GEN STAFF NUMBERS'!$A$1:$B$9998,2,FALSE)</f>
        <v>Maxwell Machoka Nyamweya</v>
      </c>
    </row>
    <row r="498" spans="1:4" ht="14.5">
      <c r="A498" s="18" t="s">
        <v>1291</v>
      </c>
      <c r="B498" s="19" t="s">
        <v>1292</v>
      </c>
      <c r="C498" s="20" t="s">
        <v>1291</v>
      </c>
      <c r="D498" s="1" t="str">
        <f>VLOOKUP($A$2:$A$4380,'ERP GEN STAFF NUMBERS'!$A$1:$B$9998,2,FALSE)</f>
        <v>Michael Kangethe Maigwa</v>
      </c>
    </row>
    <row r="499" spans="1:4" ht="14.5">
      <c r="A499" s="18" t="s">
        <v>1293</v>
      </c>
      <c r="B499" s="19" t="s">
        <v>1294</v>
      </c>
      <c r="C499" s="20" t="s">
        <v>1293</v>
      </c>
      <c r="D499" s="1" t="str">
        <f>VLOOKUP($A$2:$A$4380,'ERP GEN STAFF NUMBERS'!$A$1:$B$9998,2,FALSE)</f>
        <v>Movine Moraa Tonogo</v>
      </c>
    </row>
    <row r="500" spans="1:4" ht="14.5">
      <c r="A500" s="18" t="s">
        <v>1295</v>
      </c>
      <c r="B500" s="19" t="s">
        <v>1296</v>
      </c>
      <c r="C500" s="20" t="s">
        <v>1295</v>
      </c>
      <c r="D500" s="1" t="str">
        <f>VLOOKUP($A$2:$A$4380,'ERP GEN STAFF NUMBERS'!$A$1:$B$9998,2,FALSE)</f>
        <v>Wamaitha Mutie</v>
      </c>
    </row>
    <row r="501" spans="1:4" ht="14.5">
      <c r="A501" s="18" t="s">
        <v>1297</v>
      </c>
      <c r="B501" s="19" t="s">
        <v>1298</v>
      </c>
      <c r="C501" s="20" t="s">
        <v>1297</v>
      </c>
      <c r="D501" s="1" t="str">
        <f>VLOOKUP($A$2:$A$4380,'ERP GEN STAFF NUMBERS'!$A$1:$B$9998,2,FALSE)</f>
        <v>Paul Gakuru Maina</v>
      </c>
    </row>
    <row r="502" spans="1:4" ht="14.5">
      <c r="A502" s="18" t="s">
        <v>1299</v>
      </c>
      <c r="B502" s="19" t="s">
        <v>1300</v>
      </c>
      <c r="C502" s="20" t="s">
        <v>1299</v>
      </c>
      <c r="D502" s="1" t="str">
        <f>VLOOKUP($A$2:$A$4380,'ERP GEN STAFF NUMBERS'!$A$1:$B$9998,2,FALSE)</f>
        <v>Peris Wairimu Mwaniki</v>
      </c>
    </row>
    <row r="503" spans="1:4" ht="14.5">
      <c r="A503" s="18" t="s">
        <v>1301</v>
      </c>
      <c r="B503" s="19" t="s">
        <v>1302</v>
      </c>
      <c r="C503" s="20" t="s">
        <v>1301</v>
      </c>
      <c r="D503" s="1" t="str">
        <f>VLOOKUP($A$2:$A$4380,'ERP GEN STAFF NUMBERS'!$A$1:$B$9998,2,FALSE)</f>
        <v>Philip Njore Njeri</v>
      </c>
    </row>
    <row r="504" spans="1:4" ht="14.5">
      <c r="A504" s="18" t="s">
        <v>1303</v>
      </c>
      <c r="B504" s="19" t="s">
        <v>1304</v>
      </c>
      <c r="C504" s="20" t="s">
        <v>1303</v>
      </c>
      <c r="D504" s="1" t="str">
        <f>VLOOKUP($A$2:$A$4380,'ERP GEN STAFF NUMBERS'!$A$1:$B$9998,2,FALSE)</f>
        <v>Richard Mugo</v>
      </c>
    </row>
    <row r="505" spans="1:4" ht="14.5">
      <c r="A505" s="18" t="s">
        <v>1305</v>
      </c>
      <c r="B505" s="19" t="s">
        <v>1306</v>
      </c>
      <c r="C505" s="20" t="s">
        <v>1305</v>
      </c>
      <c r="D505" s="1" t="str">
        <f>VLOOKUP($A$2:$A$4380,'ERP GEN STAFF NUMBERS'!$A$1:$B$9998,2,FALSE)</f>
        <v>Roy Wafula Nashombe</v>
      </c>
    </row>
    <row r="506" spans="1:4" ht="14.5">
      <c r="A506" s="18">
        <v>313</v>
      </c>
      <c r="B506" s="19" t="s">
        <v>1307</v>
      </c>
      <c r="C506" s="20" t="s">
        <v>1308</v>
      </c>
      <c r="D506" s="1" t="str">
        <f>VLOOKUP($A$2:$A$4380,'ERP GEN STAFF NUMBERS'!$A$1:$B$9998,2,FALSE)</f>
        <v>Salome Nakhumicha Muse</v>
      </c>
    </row>
    <row r="507" spans="1:4" ht="14.5">
      <c r="A507" s="18" t="s">
        <v>1309</v>
      </c>
      <c r="B507" s="19" t="s">
        <v>1310</v>
      </c>
      <c r="C507" s="20" t="s">
        <v>1309</v>
      </c>
      <c r="D507" s="1" t="str">
        <f>VLOOKUP($A$2:$A$4380,'ERP GEN STAFF NUMBERS'!$A$1:$B$9998,2,FALSE)</f>
        <v>Samuel Muguchia Muchugu</v>
      </c>
    </row>
    <row r="508" spans="1:4" ht="14.5">
      <c r="A508" s="24" t="s">
        <v>1311</v>
      </c>
      <c r="B508" s="19" t="s">
        <v>1312</v>
      </c>
      <c r="C508" s="25" t="s">
        <v>1311</v>
      </c>
      <c r="D508" s="1" t="str">
        <f>VLOOKUP($A$2:$A$4380,'ERP GEN STAFF NUMBERS'!$A$1:$B$9998,2,FALSE)</f>
        <v>Silas Temba Mutabi</v>
      </c>
    </row>
    <row r="509" spans="1:4" ht="14.5">
      <c r="A509" s="18" t="s">
        <v>1313</v>
      </c>
      <c r="B509" s="21" t="s">
        <v>1314</v>
      </c>
      <c r="C509" s="20" t="s">
        <v>1313</v>
      </c>
      <c r="D509" s="1" t="str">
        <f>VLOOKUP($A$2:$A$4380,'ERP GEN STAFF NUMBERS'!$A$1:$B$9998,2,FALSE)</f>
        <v>Stephen Kioko David</v>
      </c>
    </row>
    <row r="510" spans="1:4" ht="14.5">
      <c r="A510" s="18" t="s">
        <v>1315</v>
      </c>
      <c r="B510" s="19" t="s">
        <v>1316</v>
      </c>
      <c r="C510" s="20" t="s">
        <v>1315</v>
      </c>
      <c r="D510" s="1" t="str">
        <f>VLOOKUP($A$2:$A$4380,'ERP GEN STAFF NUMBERS'!$A$1:$B$9998,2,FALSE)</f>
        <v>Suki Mary Wanza Nyadawa</v>
      </c>
    </row>
    <row r="511" spans="1:4" ht="14.5">
      <c r="A511" s="18" t="s">
        <v>1317</v>
      </c>
      <c r="B511" s="19" t="s">
        <v>1318</v>
      </c>
      <c r="C511" s="20" t="s">
        <v>1317</v>
      </c>
      <c r="D511" s="1" t="str">
        <f>VLOOKUP($A$2:$A$4380,'ERP GEN STAFF NUMBERS'!$A$1:$B$9998,2,FALSE)</f>
        <v>Sylvia Murugi Mbugua</v>
      </c>
    </row>
    <row r="512" spans="1:4" ht="14.5">
      <c r="A512" s="18" t="s">
        <v>1319</v>
      </c>
      <c r="B512" s="19" t="s">
        <v>1320</v>
      </c>
      <c r="C512" s="20" t="s">
        <v>1319</v>
      </c>
      <c r="D512" s="1" t="str">
        <f>VLOOKUP($A$2:$A$4380,'ERP GEN STAFF NUMBERS'!$A$1:$B$9998,2,FALSE)</f>
        <v>Sylvia Wamaitha Wambugu</v>
      </c>
    </row>
    <row r="513" spans="1:4" ht="14.5">
      <c r="A513" s="18" t="s">
        <v>1321</v>
      </c>
      <c r="B513" s="19" t="s">
        <v>1322</v>
      </c>
      <c r="C513" s="20" t="s">
        <v>1321</v>
      </c>
      <c r="D513" s="1" t="str">
        <f>VLOOKUP($A$2:$A$4380,'ERP GEN STAFF NUMBERS'!$A$1:$B$9998,2,FALSE)</f>
        <v>Timothy Kamau Kanatha</v>
      </c>
    </row>
    <row r="514" spans="1:4" ht="14.5">
      <c r="A514" s="18" t="s">
        <v>1323</v>
      </c>
      <c r="B514" s="19" t="s">
        <v>1324</v>
      </c>
      <c r="C514" s="20" t="s">
        <v>1323</v>
      </c>
      <c r="D514" s="1" t="str">
        <f>VLOOKUP($A$2:$A$4380,'ERP GEN STAFF NUMBERS'!$A$1:$B$9998,2,FALSE)</f>
        <v>Walter Odera Owino</v>
      </c>
    </row>
    <row r="515" spans="1:4" ht="14.5">
      <c r="A515" s="18" t="s">
        <v>1325</v>
      </c>
      <c r="B515" s="19" t="s">
        <v>1326</v>
      </c>
      <c r="C515" s="20" t="s">
        <v>1325</v>
      </c>
      <c r="D515" s="1" t="str">
        <f>VLOOKUP($A$2:$A$4380,'ERP GEN STAFF NUMBERS'!$A$1:$B$9998,2,FALSE)</f>
        <v>Miller Nyamari Nyaribo</v>
      </c>
    </row>
    <row r="516" spans="1:4" ht="14.5">
      <c r="A516" s="18" t="s">
        <v>1327</v>
      </c>
      <c r="B516" s="19" t="s">
        <v>1328</v>
      </c>
      <c r="C516" s="20" t="s">
        <v>1327</v>
      </c>
      <c r="D516" s="1" t="str">
        <f>VLOOKUP($A$2:$A$4380,'ERP GEN STAFF NUMBERS'!$A$1:$B$9998,2,FALSE)</f>
        <v>Christopher Otieno Oyuech</v>
      </c>
    </row>
    <row r="517" spans="1:4" ht="14.5">
      <c r="A517" s="18" t="s">
        <v>1329</v>
      </c>
      <c r="B517" s="19" t="s">
        <v>1330</v>
      </c>
      <c r="C517" s="20" t="s">
        <v>1329</v>
      </c>
      <c r="D517" s="1" t="str">
        <f>VLOOKUP($A$2:$A$4380,'ERP GEN STAFF NUMBERS'!$A$1:$B$9998,2,FALSE)</f>
        <v>Clinton Kihima</v>
      </c>
    </row>
    <row r="518" spans="1:4" ht="14.5">
      <c r="A518" s="18" t="s">
        <v>1331</v>
      </c>
      <c r="B518" s="19" t="s">
        <v>1332</v>
      </c>
      <c r="C518" s="20" t="s">
        <v>1331</v>
      </c>
      <c r="D518" s="1" t="str">
        <f>VLOOKUP($A$2:$A$4380,'ERP GEN STAFF NUMBERS'!$A$1:$B$9998,2,FALSE)</f>
        <v>Abraham Matheka Mutua</v>
      </c>
    </row>
    <row r="519" spans="1:4" ht="14.5">
      <c r="A519" s="26">
        <v>428</v>
      </c>
      <c r="B519" s="19" t="s">
        <v>1333</v>
      </c>
      <c r="C519" s="27" t="s">
        <v>1334</v>
      </c>
      <c r="D519" s="1" t="str">
        <f>VLOOKUP($A$2:$A$4380,'ERP GEN STAFF NUMBERS'!$A$1:$B$9998,2,FALSE)</f>
        <v>Cecilia Wawira Ireri</v>
      </c>
    </row>
    <row r="520" spans="1:4" ht="14.5">
      <c r="A520" s="18" t="s">
        <v>1335</v>
      </c>
      <c r="B520" s="19" t="s">
        <v>1336</v>
      </c>
      <c r="C520" s="20" t="s">
        <v>1335</v>
      </c>
      <c r="D520" s="1" t="str">
        <f>VLOOKUP($A$2:$A$4380,'ERP GEN STAFF NUMBERS'!$A$1:$B$9998,2,FALSE)</f>
        <v>Faith Ng'endo Gachoka</v>
      </c>
    </row>
    <row r="521" spans="1:4" ht="14.5">
      <c r="A521" s="18" t="s">
        <v>1337</v>
      </c>
      <c r="B521" s="28" t="s">
        <v>1338</v>
      </c>
      <c r="C521" s="20" t="s">
        <v>1337</v>
      </c>
      <c r="D521" s="1" t="str">
        <f>VLOOKUP($A$2:$A$4380,'ERP GEN STAFF NUMBERS'!$A$1:$B$9998,2,FALSE)</f>
        <v>Francis Ndonye Johnson</v>
      </c>
    </row>
    <row r="522" spans="1:4" ht="14.5">
      <c r="A522" s="18" t="s">
        <v>1339</v>
      </c>
      <c r="B522" s="19" t="s">
        <v>1340</v>
      </c>
      <c r="C522" s="20" t="s">
        <v>1339</v>
      </c>
      <c r="D522" s="1" t="str">
        <f>VLOOKUP($A$2:$A$4380,'ERP GEN STAFF NUMBERS'!$A$1:$B$9998,2,FALSE)</f>
        <v>Gabriel Njoroge Njuguna</v>
      </c>
    </row>
    <row r="523" spans="1:4" ht="14.5">
      <c r="A523" s="18" t="s">
        <v>1341</v>
      </c>
      <c r="B523" s="19" t="s">
        <v>1342</v>
      </c>
      <c r="C523" s="20" t="s">
        <v>1341</v>
      </c>
      <c r="D523" s="1" t="str">
        <f>VLOOKUP($A$2:$A$4380,'ERP GEN STAFF NUMBERS'!$A$1:$B$9998,2,FALSE)</f>
        <v>Jeniffer Yumbya Katee</v>
      </c>
    </row>
    <row r="524" spans="1:4" ht="14.5">
      <c r="A524" s="18" t="s">
        <v>1343</v>
      </c>
      <c r="B524" s="19" t="s">
        <v>1344</v>
      </c>
      <c r="C524" s="20" t="s">
        <v>1343</v>
      </c>
      <c r="D524" s="1" t="str">
        <f>VLOOKUP($A$2:$A$4380,'ERP GEN STAFF NUMBERS'!$A$1:$B$9998,2,FALSE)</f>
        <v>Joseph Mbuki Ken</v>
      </c>
    </row>
    <row r="525" spans="1:4" ht="14.5">
      <c r="A525" s="18" t="s">
        <v>1345</v>
      </c>
      <c r="B525" s="19" t="s">
        <v>1346</v>
      </c>
      <c r="C525" s="20" t="s">
        <v>1345</v>
      </c>
      <c r="D525" s="1" t="str">
        <f>VLOOKUP($A$2:$A$4380,'ERP GEN STAFF NUMBERS'!$A$1:$B$9998,2,FALSE)</f>
        <v>Levy Nambale Mandali</v>
      </c>
    </row>
    <row r="526" spans="1:4" ht="14.5">
      <c r="A526" s="18" t="s">
        <v>1347</v>
      </c>
      <c r="B526" s="19" t="s">
        <v>1348</v>
      </c>
      <c r="C526" s="20" t="s">
        <v>1347</v>
      </c>
      <c r="D526" s="1" t="str">
        <f>VLOOKUP($A$2:$A$4380,'ERP GEN STAFF NUMBERS'!$A$1:$B$9998,2,FALSE)</f>
        <v>Peninah Wanjiru Kamau</v>
      </c>
    </row>
    <row r="527" spans="1:4" ht="14.5">
      <c r="A527" s="18" t="s">
        <v>1349</v>
      </c>
      <c r="B527" s="19" t="s">
        <v>1350</v>
      </c>
      <c r="C527" s="20" t="s">
        <v>1349</v>
      </c>
      <c r="D527" s="1" t="str">
        <f>VLOOKUP($A$2:$A$4380,'ERP GEN STAFF NUMBERS'!$A$1:$B$9998,2,FALSE)</f>
        <v>Rebecca Wangui Munuhe</v>
      </c>
    </row>
    <row r="528" spans="1:4" ht="14.5">
      <c r="A528" s="18" t="s">
        <v>1351</v>
      </c>
      <c r="B528" s="19" t="s">
        <v>1352</v>
      </c>
      <c r="C528" s="20" t="s">
        <v>1351</v>
      </c>
      <c r="D528" s="1" t="str">
        <f>VLOOKUP($A$2:$A$4380,'ERP GEN STAFF NUMBERS'!$A$1:$B$9998,2,FALSE)</f>
        <v>Vivian Laura Akinyi Pambo</v>
      </c>
    </row>
    <row r="529" spans="1:4" ht="14.5">
      <c r="A529" s="18" t="s">
        <v>1353</v>
      </c>
      <c r="B529" s="19" t="s">
        <v>1354</v>
      </c>
      <c r="C529" s="20" t="s">
        <v>1353</v>
      </c>
      <c r="D529" s="1" t="str">
        <f>VLOOKUP($A$2:$A$4380,'ERP GEN STAFF NUMBERS'!$A$1:$B$9998,2,FALSE)</f>
        <v>Sarah Akinyi Masese</v>
      </c>
    </row>
    <row r="530" spans="1:4" ht="14.5">
      <c r="A530" s="18" t="s">
        <v>1355</v>
      </c>
      <c r="B530" s="41" t="s">
        <v>1356</v>
      </c>
      <c r="C530" s="20" t="s">
        <v>1355</v>
      </c>
      <c r="D530" s="1" t="str">
        <f>VLOOKUP($A$2:$A$4380,'ERP GEN STAFF NUMBERS'!$A$1:$B$9998,2,FALSE)</f>
        <v>Dennis Karugu Gichuki</v>
      </c>
    </row>
    <row r="531" spans="1:4" ht="14.5">
      <c r="A531" s="18" t="s">
        <v>1357</v>
      </c>
      <c r="B531" s="19" t="s">
        <v>1358</v>
      </c>
      <c r="C531" s="20" t="s">
        <v>1357</v>
      </c>
      <c r="D531" s="1" t="str">
        <f>VLOOKUP($A$2:$A$4380,'ERP GEN STAFF NUMBERS'!$A$1:$B$9998,2,FALSE)</f>
        <v>Evans Ochieng Ongulo</v>
      </c>
    </row>
    <row r="532" spans="1:4" ht="14.5">
      <c r="A532" s="18" t="s">
        <v>1359</v>
      </c>
      <c r="B532" s="19" t="s">
        <v>1360</v>
      </c>
      <c r="C532" s="20" t="s">
        <v>1359</v>
      </c>
      <c r="D532" s="1" t="str">
        <f>VLOOKUP($A$2:$A$4380,'ERP GEN STAFF NUMBERS'!$A$1:$B$9998,2,FALSE)</f>
        <v>Gladys Mange</v>
      </c>
    </row>
    <row r="533" spans="1:4" ht="14.5">
      <c r="A533" s="18" t="s">
        <v>1361</v>
      </c>
      <c r="B533" s="19" t="s">
        <v>1362</v>
      </c>
      <c r="C533" s="20" t="s">
        <v>1361</v>
      </c>
      <c r="D533" s="1" t="str">
        <f>VLOOKUP($A$2:$A$4380,'ERP GEN STAFF NUMBERS'!$A$1:$B$9998,2,FALSE)</f>
        <v>Lemmy Munene Mwobobia</v>
      </c>
    </row>
    <row r="534" spans="1:4" ht="14.5">
      <c r="A534" s="26">
        <v>410</v>
      </c>
      <c r="B534" s="19" t="s">
        <v>1363</v>
      </c>
      <c r="C534" s="27" t="s">
        <v>1364</v>
      </c>
      <c r="D534" s="1" t="str">
        <f>VLOOKUP($A$2:$A$4380,'ERP GEN STAFF NUMBERS'!$A$1:$B$9998,2,FALSE)</f>
        <v>Dennis Kipkirui Kemei</v>
      </c>
    </row>
    <row r="535" spans="1:4" ht="14.5">
      <c r="A535" s="44" t="s">
        <v>1365</v>
      </c>
      <c r="B535" s="19" t="s">
        <v>1366</v>
      </c>
      <c r="C535" s="45" t="s">
        <v>1365</v>
      </c>
      <c r="D535" s="1" t="str">
        <f>VLOOKUP($A$2:$A$4380,'ERP GEN STAFF NUMBERS'!$A$1:$B$9998,2,FALSE)</f>
        <v>Anita Nzisa Kivulu</v>
      </c>
    </row>
    <row r="536" spans="1:4" ht="14.5">
      <c r="A536" s="18" t="s">
        <v>1367</v>
      </c>
      <c r="B536" s="19" t="s">
        <v>1368</v>
      </c>
      <c r="C536" s="20" t="s">
        <v>1367</v>
      </c>
      <c r="D536" s="1" t="str">
        <f>VLOOKUP($A$2:$A$4380,'ERP GEN STAFF NUMBERS'!$A$1:$B$9998,2,FALSE)</f>
        <v>Grace Gathua Wambui</v>
      </c>
    </row>
    <row r="537" spans="1:4" ht="14.5">
      <c r="A537" s="18" t="s">
        <v>1369</v>
      </c>
      <c r="B537" s="19" t="s">
        <v>1370</v>
      </c>
      <c r="C537" s="20" t="s">
        <v>1369</v>
      </c>
      <c r="D537" s="1" t="str">
        <f>VLOOKUP($A$2:$A$4380,'ERP GEN STAFF NUMBERS'!$A$1:$B$9998,2,FALSE)</f>
        <v>Peterson Mwai Kariuki</v>
      </c>
    </row>
    <row r="538" spans="1:4" ht="14.5">
      <c r="A538" s="18" t="s">
        <v>1371</v>
      </c>
      <c r="B538" s="19" t="s">
        <v>1372</v>
      </c>
      <c r="C538" s="20" t="s">
        <v>1371</v>
      </c>
      <c r="D538" s="1" t="str">
        <f>VLOOKUP($A$2:$A$4380,'ERP GEN STAFF NUMBERS'!$A$1:$B$9998,2,FALSE)</f>
        <v>Rose Kamwara Kawira</v>
      </c>
    </row>
    <row r="539" spans="1:4" ht="14.5">
      <c r="A539" s="18" t="s">
        <v>1323</v>
      </c>
      <c r="B539" s="19" t="s">
        <v>1373</v>
      </c>
      <c r="C539" s="20" t="s">
        <v>1323</v>
      </c>
      <c r="D539" s="1" t="str">
        <f>VLOOKUP($A$2:$A$4380,'ERP GEN STAFF NUMBERS'!$A$1:$B$9998,2,FALSE)</f>
        <v>Walter Odera Owino</v>
      </c>
    </row>
    <row r="540" spans="1:4" ht="14.5">
      <c r="A540" s="30" t="s">
        <v>1374</v>
      </c>
      <c r="B540" s="19" t="s">
        <v>1375</v>
      </c>
      <c r="C540" s="31" t="s">
        <v>1374</v>
      </c>
      <c r="D540" s="1" t="str">
        <f>VLOOKUP($A$2:$A$4380,'ERP GEN STAFF NUMBERS'!$A$1:$B$9998,2,FALSE)</f>
        <v>Erick Gitonga Mwenda</v>
      </c>
    </row>
    <row r="541" spans="1:4" ht="14.5">
      <c r="A541" s="18" t="s">
        <v>1376</v>
      </c>
      <c r="B541" s="19" t="s">
        <v>1377</v>
      </c>
      <c r="C541" s="20" t="s">
        <v>1376</v>
      </c>
      <c r="D541" s="1" t="str">
        <f>VLOOKUP($A$2:$A$4380,'ERP GEN STAFF NUMBERS'!$A$1:$B$9998,2,FALSE)</f>
        <v>Josephine Nyambura Wangombe</v>
      </c>
    </row>
    <row r="542" spans="1:4" ht="14.5">
      <c r="A542" s="18" t="s">
        <v>1378</v>
      </c>
      <c r="B542" s="19" t="s">
        <v>1379</v>
      </c>
      <c r="C542" s="20" t="s">
        <v>1378</v>
      </c>
      <c r="D542" s="1" t="str">
        <f>VLOOKUP($A$2:$A$4380,'ERP GEN STAFF NUMBERS'!$A$1:$B$9998,2,FALSE)</f>
        <v>Joseph Ochieng Umira</v>
      </c>
    </row>
    <row r="543" spans="1:4" ht="14.5">
      <c r="A543" s="18" t="s">
        <v>1016</v>
      </c>
      <c r="B543" s="19" t="s">
        <v>1380</v>
      </c>
      <c r="C543" s="20" t="s">
        <v>1016</v>
      </c>
      <c r="D543" s="1" t="str">
        <f>VLOOKUP($A$2:$A$4380,'ERP GEN STAFF NUMBERS'!$A$1:$B$9998,2,FALSE)</f>
        <v>Sigu Pavel Okoth</v>
      </c>
    </row>
    <row r="544" spans="1:4" ht="14.5">
      <c r="A544" s="29" t="s">
        <v>1381</v>
      </c>
      <c r="B544" s="19" t="s">
        <v>1382</v>
      </c>
      <c r="C544" s="25" t="s">
        <v>1381</v>
      </c>
      <c r="D544" s="1" t="str">
        <f>VLOOKUP($A$2:$A$4380,'ERP GEN STAFF NUMBERS'!$A$1:$B$9998,2,FALSE)</f>
        <v>Alex Musikoyo Odongo</v>
      </c>
    </row>
    <row r="545" spans="1:4" ht="14.5">
      <c r="A545" s="29" t="s">
        <v>1285</v>
      </c>
      <c r="B545" s="19" t="s">
        <v>1383</v>
      </c>
      <c r="C545" s="25" t="s">
        <v>1285</v>
      </c>
      <c r="D545" s="1" t="str">
        <f>VLOOKUP($A$2:$A$4380,'ERP GEN STAFF NUMBERS'!$A$1:$B$9998,2,FALSE)</f>
        <v>Lily Khalahi Alulu</v>
      </c>
    </row>
    <row r="546" spans="1:4" ht="14.5">
      <c r="A546" s="18" t="s">
        <v>1384</v>
      </c>
      <c r="B546" s="19" t="s">
        <v>1385</v>
      </c>
      <c r="C546" s="20" t="s">
        <v>1384</v>
      </c>
      <c r="D546" s="1" t="str">
        <f>VLOOKUP($A$2:$A$4380,'ERP GEN STAFF NUMBERS'!$A$1:$B$9998,2,FALSE)</f>
        <v>Boniface Masila Kyenge</v>
      </c>
    </row>
    <row r="547" spans="1:4" ht="14.5">
      <c r="A547" s="29">
        <v>397</v>
      </c>
      <c r="B547" s="19" t="s">
        <v>1386</v>
      </c>
      <c r="C547" s="25" t="s">
        <v>1387</v>
      </c>
      <c r="D547" s="1" t="str">
        <f>VLOOKUP($A$2:$A$4380,'ERP GEN STAFF NUMBERS'!$A$1:$B$9998,2,FALSE)</f>
        <v>Daniel Wekulo Kasili</v>
      </c>
    </row>
    <row r="548" spans="1:4" ht="14.5">
      <c r="A548" s="29" t="s">
        <v>1388</v>
      </c>
      <c r="B548" s="19" t="s">
        <v>1389</v>
      </c>
      <c r="C548" s="25" t="s">
        <v>1388</v>
      </c>
      <c r="D548" s="1" t="str">
        <f>VLOOKUP($A$2:$A$4380,'ERP GEN STAFF NUMBERS'!$A$1:$B$9998,2,FALSE)</f>
        <v>Doctor Gongera</v>
      </c>
    </row>
    <row r="549" spans="1:4" ht="14.5">
      <c r="A549" s="18" t="s">
        <v>768</v>
      </c>
      <c r="B549" s="19" t="s">
        <v>1390</v>
      </c>
      <c r="C549" s="20" t="s">
        <v>768</v>
      </c>
      <c r="D549" s="1" t="str">
        <f>VLOOKUP($A$2:$A$4380,'ERP GEN STAFF NUMBERS'!$A$1:$B$9998,2,FALSE)</f>
        <v>Domtilla Jebitok Kosgei</v>
      </c>
    </row>
    <row r="550" spans="1:4" ht="14.5">
      <c r="A550" s="24">
        <v>406</v>
      </c>
      <c r="B550" s="19" t="s">
        <v>1391</v>
      </c>
      <c r="C550" s="25" t="s">
        <v>1392</v>
      </c>
      <c r="D550" s="1" t="str">
        <f>VLOOKUP($A$2:$A$4380,'ERP GEN STAFF NUMBERS'!$A$1:$B$9998,2,FALSE)</f>
        <v>Caroline Karimi Ntara</v>
      </c>
    </row>
    <row r="551" spans="1:4" ht="14.5">
      <c r="A551" s="29" t="s">
        <v>1393</v>
      </c>
      <c r="B551" s="19" t="s">
        <v>1394</v>
      </c>
      <c r="C551" s="25" t="s">
        <v>1393</v>
      </c>
      <c r="D551" s="1" t="str">
        <f>VLOOKUP($A$2:$A$4380,'ERP GEN STAFF NUMBERS'!$A$1:$B$9998,2,FALSE)</f>
        <v>Catherine Kanana Kithinji</v>
      </c>
    </row>
    <row r="552" spans="1:4" ht="14.5">
      <c r="A552" s="29" t="s">
        <v>1395</v>
      </c>
      <c r="B552" s="28" t="s">
        <v>1396</v>
      </c>
      <c r="C552" s="25" t="s">
        <v>1395</v>
      </c>
      <c r="D552" s="1" t="str">
        <f>VLOOKUP($A$2:$A$4380,'ERP GEN STAFF NUMBERS'!$A$1:$B$9998,2,FALSE)</f>
        <v>Edward Richard Onyango</v>
      </c>
    </row>
    <row r="553" spans="1:4" ht="14.5">
      <c r="A553" s="29" t="s">
        <v>1395</v>
      </c>
      <c r="B553" s="19" t="s">
        <v>1397</v>
      </c>
      <c r="C553" s="25" t="s">
        <v>1395</v>
      </c>
      <c r="D553" s="1" t="str">
        <f>VLOOKUP($A$2:$A$4380,'ERP GEN STAFF NUMBERS'!$A$1:$B$9998,2,FALSE)</f>
        <v>Edward Richard Onyango</v>
      </c>
    </row>
    <row r="554" spans="1:4" ht="14.5">
      <c r="A554" s="29" t="s">
        <v>1398</v>
      </c>
      <c r="B554" s="19" t="s">
        <v>1399</v>
      </c>
      <c r="C554" s="25" t="s">
        <v>1398</v>
      </c>
      <c r="D554" s="1" t="str">
        <f>VLOOKUP($A$2:$A$4380,'ERP GEN STAFF NUMBERS'!$A$1:$B$9998,2,FALSE)</f>
        <v>Ezekiel Kiriinya Akwalu</v>
      </c>
    </row>
    <row r="555" spans="1:4" ht="14.5">
      <c r="A555" s="29" t="s">
        <v>1400</v>
      </c>
      <c r="B555" s="19" t="s">
        <v>1401</v>
      </c>
      <c r="C555" s="25" t="s">
        <v>1400</v>
      </c>
      <c r="D555" s="1" t="str">
        <f>VLOOKUP($A$2:$A$4380,'ERP GEN STAFF NUMBERS'!$A$1:$B$9998,2,FALSE)</f>
        <v>Francis Kijogi Mutegi</v>
      </c>
    </row>
    <row r="556" spans="1:4" ht="14.5">
      <c r="A556" s="29" t="s">
        <v>1402</v>
      </c>
      <c r="B556" s="19" t="s">
        <v>1403</v>
      </c>
      <c r="C556" s="25" t="s">
        <v>1402</v>
      </c>
      <c r="D556" s="1" t="str">
        <f>VLOOKUP($A$2:$A$4380,'ERP GEN STAFF NUMBERS'!$A$1:$B$9998,2,FALSE)</f>
        <v>Jacqueline Kubasu Ojiambo</v>
      </c>
    </row>
    <row r="557" spans="1:4" ht="14.5">
      <c r="A557" s="24" t="s">
        <v>1404</v>
      </c>
      <c r="B557" s="19" t="s">
        <v>1405</v>
      </c>
      <c r="C557" s="25" t="s">
        <v>1404</v>
      </c>
      <c r="D557" s="1" t="str">
        <f>VLOOKUP($A$2:$A$4380,'ERP GEN STAFF NUMBERS'!$A$1:$B$9998,2,FALSE)</f>
        <v>Jane Kanini Maithya</v>
      </c>
    </row>
    <row r="558" spans="1:4" ht="14.5">
      <c r="A558" s="29" t="s">
        <v>1406</v>
      </c>
      <c r="B558" s="19" t="s">
        <v>1407</v>
      </c>
      <c r="C558" s="25" t="s">
        <v>1406</v>
      </c>
      <c r="D558" s="1" t="str">
        <f>VLOOKUP($A$2:$A$4380,'ERP GEN STAFF NUMBERS'!$A$1:$B$9998,2,FALSE)</f>
        <v>Joel Omusebe</v>
      </c>
    </row>
    <row r="559" spans="1:4" ht="14.5">
      <c r="A559" s="29">
        <v>430</v>
      </c>
      <c r="B559" s="19" t="s">
        <v>1408</v>
      </c>
      <c r="C559" s="25" t="s">
        <v>1409</v>
      </c>
      <c r="D559" s="1" t="str">
        <f>VLOOKUP($A$2:$A$4380,'ERP GEN STAFF NUMBERS'!$A$1:$B$9998,2,FALSE)</f>
        <v>Peter Kabuka Omae</v>
      </c>
    </row>
    <row r="560" spans="1:4" ht="14.5">
      <c r="A560" s="29" t="s">
        <v>1410</v>
      </c>
      <c r="B560" s="19" t="s">
        <v>1411</v>
      </c>
      <c r="C560" s="25" t="s">
        <v>1410</v>
      </c>
      <c r="D560" s="1" t="str">
        <f>VLOOKUP($A$2:$A$4380,'ERP GEN STAFF NUMBERS'!$A$1:$B$9998,2,FALSE)</f>
        <v>Simon Njogu Njagi</v>
      </c>
    </row>
    <row r="561" spans="1:4" ht="14.5">
      <c r="A561" s="29" t="s">
        <v>1412</v>
      </c>
      <c r="B561" s="19" t="s">
        <v>1413</v>
      </c>
      <c r="C561" s="25" t="s">
        <v>1412</v>
      </c>
      <c r="D561" s="1" t="str">
        <f>VLOOKUP($A$2:$A$4380,'ERP GEN STAFF NUMBERS'!$A$1:$B$9998,2,FALSE)</f>
        <v>Solomon Lucas Lemunen</v>
      </c>
    </row>
    <row r="562" spans="1:4" ht="14.5">
      <c r="A562" s="29" t="s">
        <v>1414</v>
      </c>
      <c r="B562" s="19" t="s">
        <v>1415</v>
      </c>
      <c r="C562" s="25" t="s">
        <v>1414</v>
      </c>
      <c r="D562" s="1" t="str">
        <f>VLOOKUP($A$2:$A$4380,'ERP GEN STAFF NUMBERS'!$A$1:$B$9998,2,FALSE)</f>
        <v>Solomon Thuo Ngahu</v>
      </c>
    </row>
    <row r="563" spans="1:4" ht="14.5">
      <c r="A563" s="29" t="s">
        <v>1416</v>
      </c>
      <c r="B563" s="19" t="s">
        <v>1417</v>
      </c>
      <c r="C563" s="25" t="s">
        <v>1416</v>
      </c>
      <c r="D563" s="1" t="str">
        <f>VLOOKUP($A$2:$A$4380,'ERP GEN STAFF NUMBERS'!$A$1:$B$9998,2,FALSE)</f>
        <v>Stephen Ngware Githaiga</v>
      </c>
    </row>
    <row r="564" spans="1:4" ht="14.5">
      <c r="A564" s="29" t="s">
        <v>1418</v>
      </c>
      <c r="B564" s="19" t="s">
        <v>1419</v>
      </c>
      <c r="C564" s="25" t="s">
        <v>1418</v>
      </c>
      <c r="D564" s="1" t="str">
        <f>VLOOKUP($A$2:$A$4380,'ERP GEN STAFF NUMBERS'!$A$1:$B$9998,2,FALSE)</f>
        <v>Tony Laban Oduor</v>
      </c>
    </row>
    <row r="565" spans="1:4" ht="14.5">
      <c r="A565" s="29" t="s">
        <v>1420</v>
      </c>
      <c r="B565" s="19" t="s">
        <v>1421</v>
      </c>
      <c r="C565" s="25" t="s">
        <v>1420</v>
      </c>
      <c r="D565" s="1" t="str">
        <f>VLOOKUP($A$2:$A$4380,'ERP GEN STAFF NUMBERS'!$A$1:$B$9998,2,FALSE)</f>
        <v>Emmy Chelangat Rotich</v>
      </c>
    </row>
    <row r="566" spans="1:4" ht="14.5">
      <c r="A566" s="29" t="s">
        <v>1422</v>
      </c>
      <c r="B566" s="19" t="s">
        <v>1423</v>
      </c>
      <c r="C566" s="25" t="s">
        <v>1422</v>
      </c>
      <c r="D566" s="1" t="str">
        <f>VLOOKUP($A$2:$A$4380,'ERP GEN STAFF NUMBERS'!$A$1:$B$9998,2,FALSE)</f>
        <v>Emlyn James Ngwiri</v>
      </c>
    </row>
    <row r="567" spans="1:4" ht="14.5">
      <c r="A567" s="29" t="s">
        <v>1255</v>
      </c>
      <c r="B567" s="19" t="s">
        <v>1424</v>
      </c>
      <c r="C567" s="25" t="s">
        <v>1255</v>
      </c>
      <c r="D567" s="1" t="str">
        <f>VLOOKUP($A$2:$A$4380,'ERP GEN STAFF NUMBERS'!$A$1:$B$9998,2,FALSE)</f>
        <v>Ephrine M'mbone Ubaga</v>
      </c>
    </row>
    <row r="568" spans="1:4" ht="14.5">
      <c r="A568" s="24" t="s">
        <v>1425</v>
      </c>
      <c r="B568" s="19" t="s">
        <v>1426</v>
      </c>
      <c r="C568" s="25" t="s">
        <v>1425</v>
      </c>
      <c r="D568" s="1" t="str">
        <f>VLOOKUP($A$2:$A$4380,'ERP GEN STAFF NUMBERS'!$A$1:$B$9998,2,FALSE)</f>
        <v>Erick Okello Makora</v>
      </c>
    </row>
    <row r="569" spans="1:4" ht="14.5">
      <c r="A569" s="29" t="s">
        <v>1335</v>
      </c>
      <c r="B569" s="19" t="s">
        <v>1427</v>
      </c>
      <c r="C569" s="25" t="s">
        <v>1335</v>
      </c>
      <c r="D569" s="1" t="str">
        <f>VLOOKUP($A$2:$A$4380,'ERP GEN STAFF NUMBERS'!$A$1:$B$9998,2,FALSE)</f>
        <v>Faith Ng'endo Gachoka</v>
      </c>
    </row>
    <row r="570" spans="1:4" ht="14.5">
      <c r="A570" s="24" t="s">
        <v>1428</v>
      </c>
      <c r="B570" s="19" t="s">
        <v>1429</v>
      </c>
      <c r="C570" s="25" t="s">
        <v>1428</v>
      </c>
      <c r="D570" s="1" t="str">
        <f>VLOOKUP($A$2:$A$4380,'ERP GEN STAFF NUMBERS'!$A$1:$B$9998,2,FALSE)</f>
        <v>George Gethoge Maina</v>
      </c>
    </row>
    <row r="571" spans="1:4" ht="14.5">
      <c r="A571" s="24" t="s">
        <v>1430</v>
      </c>
      <c r="B571" s="19" t="s">
        <v>1431</v>
      </c>
      <c r="C571" s="25" t="s">
        <v>1430</v>
      </c>
      <c r="D571" s="1" t="str">
        <f>VLOOKUP($A$2:$A$4380,'ERP GEN STAFF NUMBERS'!$A$1:$B$9998,2,FALSE)</f>
        <v>George Omanya</v>
      </c>
    </row>
    <row r="572" spans="1:4" ht="14.5">
      <c r="A572" s="18" t="s">
        <v>1432</v>
      </c>
      <c r="B572" s="19" t="s">
        <v>1433</v>
      </c>
      <c r="C572" s="20" t="s">
        <v>1432</v>
      </c>
      <c r="D572" s="1" t="str">
        <f>VLOOKUP($A$2:$A$4380,'ERP GEN STAFF NUMBERS'!$A$1:$B$9998,2,FALSE)</f>
        <v>Godfrey Omondi Ochola</v>
      </c>
    </row>
    <row r="573" spans="1:4" ht="14.5">
      <c r="A573" s="29" t="s">
        <v>1434</v>
      </c>
      <c r="B573" s="43" t="s">
        <v>1435</v>
      </c>
      <c r="C573" s="25" t="s">
        <v>1434</v>
      </c>
      <c r="D573" s="1" t="str">
        <f>VLOOKUP($A$2:$A$4380,'ERP GEN STAFF NUMBERS'!$A$1:$B$9998,2,FALSE)</f>
        <v>Grace Njoki Maina</v>
      </c>
    </row>
    <row r="574" spans="1:4" ht="14.5">
      <c r="A574" s="38" t="s">
        <v>1436</v>
      </c>
      <c r="B574" s="19" t="s">
        <v>1437</v>
      </c>
      <c r="C574" s="39" t="s">
        <v>1436</v>
      </c>
      <c r="D574" s="1" t="str">
        <f>VLOOKUP($A$2:$A$4380,'ERP GEN STAFF NUMBERS'!$A$1:$B$9998,2,FALSE)</f>
        <v>Hellen Kangai Njagi</v>
      </c>
    </row>
    <row r="575" spans="1:4" ht="14.5">
      <c r="A575" s="29" t="s">
        <v>1438</v>
      </c>
      <c r="B575" s="19" t="s">
        <v>1439</v>
      </c>
      <c r="C575" s="25" t="s">
        <v>1438</v>
      </c>
      <c r="D575" s="1" t="str">
        <f>VLOOKUP($A$2:$A$4380,'ERP GEN STAFF NUMBERS'!$A$1:$B$9998,2,FALSE)</f>
        <v>James Kiiri Kiarie</v>
      </c>
    </row>
    <row r="576" spans="1:4" ht="14.5">
      <c r="A576" s="24" t="s">
        <v>1440</v>
      </c>
      <c r="B576" s="19" t="s">
        <v>1441</v>
      </c>
      <c r="C576" s="25" t="s">
        <v>1440</v>
      </c>
      <c r="D576" s="1" t="str">
        <f>VLOOKUP($A$2:$A$4380,'ERP GEN STAFF NUMBERS'!$A$1:$B$9998,2,FALSE)</f>
        <v>Jesse Kiana Kogi</v>
      </c>
    </row>
    <row r="577" spans="1:4" ht="14.5">
      <c r="A577" s="24" t="s">
        <v>1442</v>
      </c>
      <c r="B577" s="19" t="s">
        <v>1443</v>
      </c>
      <c r="C577" s="25" t="s">
        <v>1442</v>
      </c>
      <c r="D577" s="1" t="str">
        <f>VLOOKUP($A$2:$A$4380,'ERP GEN STAFF NUMBERS'!$A$1:$B$9998,2,FALSE)</f>
        <v>John Mwangi Irungu</v>
      </c>
    </row>
    <row r="578" spans="1:4" ht="14.5">
      <c r="A578" s="24" t="s">
        <v>1444</v>
      </c>
      <c r="B578" s="19" t="s">
        <v>1445</v>
      </c>
      <c r="C578" s="25" t="s">
        <v>1444</v>
      </c>
      <c r="D578" s="1" t="str">
        <f>VLOOKUP($A$2:$A$4380,'ERP GEN STAFF NUMBERS'!$A$1:$B$9998,2,FALSE)</f>
        <v>Joseph Barongo Onduko</v>
      </c>
    </row>
    <row r="579" spans="1:4" ht="14.5">
      <c r="A579" s="24">
        <v>146</v>
      </c>
      <c r="B579" s="19" t="s">
        <v>1446</v>
      </c>
      <c r="C579" s="25" t="s">
        <v>684</v>
      </c>
      <c r="D579" s="1" t="str">
        <f>VLOOKUP($A$2:$A$4380,'ERP GEN STAFF NUMBERS'!$A$1:$B$9998,2,FALSE)</f>
        <v>Joshua Nyangidi Otieno</v>
      </c>
    </row>
    <row r="580" spans="1:4" ht="14.5">
      <c r="A580" s="24" t="s">
        <v>1129</v>
      </c>
      <c r="B580" s="19" t="s">
        <v>1130</v>
      </c>
      <c r="C580" s="25" t="s">
        <v>1129</v>
      </c>
      <c r="D580" s="1" t="str">
        <f>VLOOKUP($A$2:$A$4380,'ERP GEN STAFF NUMBERS'!$A$1:$B$9998,2,FALSE)</f>
        <v>Josiah Teyah Maroko</v>
      </c>
    </row>
    <row r="581" spans="1:4" ht="14.5">
      <c r="A581" s="24" t="s">
        <v>1135</v>
      </c>
      <c r="B581" s="19" t="s">
        <v>1447</v>
      </c>
      <c r="C581" s="25" t="s">
        <v>1135</v>
      </c>
      <c r="D581" s="1" t="str">
        <f>VLOOKUP($A$2:$A$4380,'ERP GEN STAFF NUMBERS'!$A$1:$B$9998,2,FALSE)</f>
        <v>Knowles Nyabuga Onwong'a</v>
      </c>
    </row>
    <row r="582" spans="1:4" ht="14.5">
      <c r="A582" s="29" t="s">
        <v>1085</v>
      </c>
      <c r="B582" s="19" t="s">
        <v>1448</v>
      </c>
      <c r="C582" s="25" t="s">
        <v>1085</v>
      </c>
      <c r="D582" s="1" t="str">
        <f>VLOOKUP($A$2:$A$4380,'ERP GEN STAFF NUMBERS'!$A$1:$B$9998,2,FALSE)</f>
        <v>Edward Matiba Kobi</v>
      </c>
    </row>
    <row r="583" spans="1:4" ht="14.5">
      <c r="A583" s="24" t="s">
        <v>1449</v>
      </c>
      <c r="B583" s="19" t="s">
        <v>1450</v>
      </c>
      <c r="C583" s="25" t="s">
        <v>1449</v>
      </c>
      <c r="D583" s="1" t="str">
        <f>VLOOKUP($A$2:$A$4380,'ERP GEN STAFF NUMBERS'!$A$1:$B$9998,2,FALSE)</f>
        <v>Linet Mukami Mutegi</v>
      </c>
    </row>
    <row r="584" spans="1:4" ht="14.5">
      <c r="A584" s="24">
        <v>223</v>
      </c>
      <c r="B584" s="19" t="s">
        <v>1451</v>
      </c>
      <c r="C584" s="25" t="s">
        <v>1452</v>
      </c>
      <c r="D584" s="1" t="str">
        <f>VLOOKUP($A$2:$A$4380,'ERP GEN STAFF NUMBERS'!$A$1:$B$9998,2,FALSE)</f>
        <v>Lucy Pereruan Olouasa</v>
      </c>
    </row>
    <row r="585" spans="1:4" ht="14.5">
      <c r="A585" s="24">
        <v>438</v>
      </c>
      <c r="B585" s="19" t="s">
        <v>1453</v>
      </c>
      <c r="C585" s="25" t="s">
        <v>1454</v>
      </c>
      <c r="D585" s="1" t="str">
        <f>VLOOKUP($A$2:$A$4380,'ERP GEN STAFF NUMBERS'!$A$1:$B$9998,2,FALSE)</f>
        <v>Lydia Wandiri Njue</v>
      </c>
    </row>
    <row r="586" spans="1:4" ht="14.5">
      <c r="A586" s="24" t="s">
        <v>1455</v>
      </c>
      <c r="B586" s="19" t="s">
        <v>1456</v>
      </c>
      <c r="C586" s="25" t="s">
        <v>1455</v>
      </c>
      <c r="D586" s="1" t="str">
        <f>VLOOKUP($A$2:$A$4380,'ERP GEN STAFF NUMBERS'!$A$1:$B$9998,2,FALSE)</f>
        <v>Marion Wangui Karuiru</v>
      </c>
    </row>
    <row r="587" spans="1:4" ht="14.5">
      <c r="A587" s="18" t="s">
        <v>1457</v>
      </c>
      <c r="B587" s="19" t="s">
        <v>1458</v>
      </c>
      <c r="C587" s="20" t="s">
        <v>1457</v>
      </c>
      <c r="D587" s="1" t="str">
        <f>VLOOKUP($A$2:$A$4380,'ERP GEN STAFF NUMBERS'!$A$1:$B$9998,2,FALSE)</f>
        <v>Milka Nyaguthii Maina</v>
      </c>
    </row>
    <row r="588" spans="1:4" ht="14.5">
      <c r="A588" s="24" t="s">
        <v>1151</v>
      </c>
      <c r="B588" s="19" t="s">
        <v>1459</v>
      </c>
      <c r="C588" s="25" t="s">
        <v>1151</v>
      </c>
      <c r="D588" s="1" t="str">
        <f>VLOOKUP($A$2:$A$4380,'ERP GEN STAFF NUMBERS'!$A$1:$B$9998,2,FALSE)</f>
        <v>Mourine Bulemi Mmbeyi</v>
      </c>
    </row>
    <row r="589" spans="1:4" ht="14.5">
      <c r="A589" s="29" t="s">
        <v>1460</v>
      </c>
      <c r="B589" s="42" t="s">
        <v>1461</v>
      </c>
      <c r="C589" s="25" t="s">
        <v>1460</v>
      </c>
      <c r="D589" s="1" t="str">
        <f>VLOOKUP($A$2:$A$4380,'ERP GEN STAFF NUMBERS'!$A$1:$B$9998,2,FALSE)</f>
        <v>Alexander Kamau Njuguna</v>
      </c>
    </row>
    <row r="590" spans="1:4" ht="14.5">
      <c r="A590" s="24" t="s">
        <v>1462</v>
      </c>
      <c r="B590" s="19" t="s">
        <v>1463</v>
      </c>
      <c r="C590" s="25" t="s">
        <v>1462</v>
      </c>
      <c r="D590" s="1" t="str">
        <f>VLOOKUP($A$2:$A$4380,'ERP GEN STAFF NUMBERS'!$A$1:$B$9998,2,FALSE)</f>
        <v>Patrick Misawo</v>
      </c>
    </row>
    <row r="591" spans="1:4" ht="14.5">
      <c r="A591" s="24" t="s">
        <v>1464</v>
      </c>
      <c r="B591" s="19" t="s">
        <v>1465</v>
      </c>
      <c r="C591" s="25" t="s">
        <v>1464</v>
      </c>
      <c r="D591" s="1" t="str">
        <f>VLOOKUP($A$2:$A$4380,'ERP GEN STAFF NUMBERS'!$A$1:$B$9998,2,FALSE)</f>
        <v>Patrick Muruga Muriuki</v>
      </c>
    </row>
    <row r="592" spans="1:4" ht="14.5">
      <c r="A592" s="29" t="s">
        <v>1297</v>
      </c>
      <c r="B592" s="19" t="s">
        <v>1466</v>
      </c>
      <c r="C592" s="25" t="s">
        <v>1297</v>
      </c>
      <c r="D592" s="1" t="str">
        <f>VLOOKUP($A$2:$A$4380,'ERP GEN STAFF NUMBERS'!$A$1:$B$9998,2,FALSE)</f>
        <v>Paul Gakuru Maina</v>
      </c>
    </row>
    <row r="593" spans="1:4" ht="14.5">
      <c r="A593" s="24" t="s">
        <v>930</v>
      </c>
      <c r="B593" s="19" t="s">
        <v>1467</v>
      </c>
      <c r="C593" s="25" t="s">
        <v>930</v>
      </c>
      <c r="D593" s="1" t="str">
        <f>VLOOKUP($A$2:$A$4380,'ERP GEN STAFF NUMBERS'!$A$1:$B$9998,2,FALSE)</f>
        <v>Richard Gicharu Karanja</v>
      </c>
    </row>
    <row r="594" spans="1:4" ht="14.5">
      <c r="A594" s="24" t="s">
        <v>1468</v>
      </c>
      <c r="B594" s="19" t="s">
        <v>1469</v>
      </c>
      <c r="C594" s="25" t="s">
        <v>1468</v>
      </c>
      <c r="D594" s="1" t="str">
        <f>VLOOKUP($A$2:$A$4380,'ERP GEN STAFF NUMBERS'!$A$1:$B$9998,2,FALSE)</f>
        <v>Rose Ann Nduta Karioki</v>
      </c>
    </row>
    <row r="595" spans="1:4" ht="14.5">
      <c r="A595" s="24" t="s">
        <v>1470</v>
      </c>
      <c r="B595" s="19" t="s">
        <v>1471</v>
      </c>
      <c r="C595" s="25" t="s">
        <v>1470</v>
      </c>
      <c r="D595" s="1" t="str">
        <f>VLOOKUP($A$2:$A$4380,'ERP GEN STAFF NUMBERS'!$A$1:$B$9998,2,FALSE)</f>
        <v>Samuel Muthee Kamunya</v>
      </c>
    </row>
    <row r="596" spans="1:4" ht="14.5">
      <c r="A596" s="29" t="s">
        <v>1472</v>
      </c>
      <c r="B596" s="19" t="s">
        <v>1473</v>
      </c>
      <c r="C596" s="25" t="s">
        <v>1472</v>
      </c>
      <c r="D596" s="1" t="str">
        <f>VLOOKUP($A$2:$A$4380,'ERP GEN STAFF NUMBERS'!$A$1:$B$9998,2,FALSE)</f>
        <v>Samuel Thiga Wabuga</v>
      </c>
    </row>
    <row r="597" spans="1:4" ht="14.5">
      <c r="A597" s="24" t="s">
        <v>1474</v>
      </c>
      <c r="B597" s="19" t="s">
        <v>1475</v>
      </c>
      <c r="C597" s="25" t="s">
        <v>1474</v>
      </c>
      <c r="D597" s="1" t="str">
        <f>VLOOKUP($A$2:$A$4380,'ERP GEN STAFF NUMBERS'!$A$1:$B$9998,2,FALSE)</f>
        <v>Sheila Joy Mulinya</v>
      </c>
    </row>
    <row r="598" spans="1:4" ht="14.5">
      <c r="A598" s="24" t="s">
        <v>1476</v>
      </c>
      <c r="B598" s="19" t="s">
        <v>1477</v>
      </c>
      <c r="C598" s="25" t="s">
        <v>1476</v>
      </c>
      <c r="D598" s="1" t="str">
        <f>VLOOKUP($A$2:$A$4380,'ERP GEN STAFF NUMBERS'!$A$1:$B$9998,2,FALSE)</f>
        <v>Allan Oduor Awour</v>
      </c>
    </row>
    <row r="599" spans="1:4" ht="14.5">
      <c r="A599" s="18">
        <v>399</v>
      </c>
      <c r="B599" s="19" t="s">
        <v>1478</v>
      </c>
      <c r="C599" s="20" t="s">
        <v>1479</v>
      </c>
      <c r="D599" s="1" t="str">
        <f>VLOOKUP($A$2:$A$4380,'ERP GEN STAFF NUMBERS'!$A$1:$B$9998,2,FALSE)</f>
        <v>Paul Abuonji Anyango</v>
      </c>
    </row>
    <row r="600" spans="1:4" ht="14.5">
      <c r="A600" s="38" t="s">
        <v>1480</v>
      </c>
      <c r="B600" s="19" t="s">
        <v>1481</v>
      </c>
      <c r="C600" s="39" t="s">
        <v>1480</v>
      </c>
      <c r="D600" s="1" t="str">
        <f>VLOOKUP($A$2:$A$4380,'ERP GEN STAFF NUMBERS'!$A$1:$B$9998,2,FALSE)</f>
        <v>Edward Otieno Owino</v>
      </c>
    </row>
    <row r="601" spans="1:4" ht="14.5">
      <c r="A601" s="18" t="s">
        <v>1482</v>
      </c>
      <c r="B601" s="19" t="s">
        <v>1483</v>
      </c>
      <c r="C601" s="20" t="s">
        <v>1482</v>
      </c>
      <c r="D601" s="1" t="str">
        <f>VLOOKUP($A$2:$A$4380,'ERP GEN STAFF NUMBERS'!$A$1:$B$9998,2,FALSE)</f>
        <v>Margret Murugi Njiru</v>
      </c>
    </row>
    <row r="602" spans="1:4" ht="14.5">
      <c r="A602" s="29" t="s">
        <v>1484</v>
      </c>
      <c r="B602" s="19" t="s">
        <v>1485</v>
      </c>
      <c r="C602" s="25" t="s">
        <v>1484</v>
      </c>
      <c r="D602" s="1" t="str">
        <f>VLOOKUP($A$2:$A$4380,'ERP GEN STAFF NUMBERS'!$A$1:$B$9998,2,FALSE)</f>
        <v>Jackson Kibunja Kamau</v>
      </c>
    </row>
    <row r="603" spans="1:4" ht="14.5">
      <c r="A603" s="29" t="s">
        <v>1486</v>
      </c>
      <c r="B603" s="21" t="s">
        <v>1487</v>
      </c>
      <c r="C603" s="25" t="s">
        <v>1486</v>
      </c>
      <c r="D603" s="1" t="str">
        <f>VLOOKUP($A$2:$A$4380,'ERP GEN STAFF NUMBERS'!$A$1:$B$9998,2,FALSE)</f>
        <v>Elijah Ongulo Swetta</v>
      </c>
    </row>
    <row r="604" spans="1:4" ht="14.5">
      <c r="A604" s="29" t="s">
        <v>1488</v>
      </c>
      <c r="B604" s="19" t="s">
        <v>1489</v>
      </c>
      <c r="C604" s="25" t="s">
        <v>1488</v>
      </c>
      <c r="D604" s="1" t="str">
        <f>VLOOKUP($A$2:$A$4380,'ERP GEN STAFF NUMBERS'!$A$1:$B$9998,2,FALSE)</f>
        <v>Fiona Kanini Malonza</v>
      </c>
    </row>
    <row r="605" spans="1:4" ht="14.5">
      <c r="A605" s="29" t="s">
        <v>1490</v>
      </c>
      <c r="B605" s="19" t="s">
        <v>1491</v>
      </c>
      <c r="C605" s="25" t="s">
        <v>1490</v>
      </c>
      <c r="D605" s="1" t="str">
        <f>VLOOKUP($A$2:$A$4380,'ERP GEN STAFF NUMBERS'!$A$1:$B$9998,2,FALSE)</f>
        <v>Kenneth Ouma Nyawegi</v>
      </c>
    </row>
    <row r="606" spans="1:4" ht="14.5">
      <c r="A606" s="24" t="s">
        <v>1492</v>
      </c>
      <c r="B606" s="19" t="s">
        <v>1493</v>
      </c>
      <c r="C606" s="25" t="s">
        <v>1492</v>
      </c>
      <c r="D606" s="1" t="str">
        <f>VLOOKUP($A$2:$A$4380,'ERP GEN STAFF NUMBERS'!$A$1:$B$9998,2,FALSE)</f>
        <v>Joy Kananu</v>
      </c>
    </row>
    <row r="607" spans="1:4" ht="14.5">
      <c r="A607" s="18" t="s">
        <v>1494</v>
      </c>
      <c r="B607" s="28" t="s">
        <v>1495</v>
      </c>
      <c r="C607" s="20" t="s">
        <v>1494</v>
      </c>
      <c r="D607" s="1" t="str">
        <f>VLOOKUP($A$2:$A$4380,'ERP GEN STAFF NUMBERS'!$A$1:$B$9998,2,FALSE)</f>
        <v>Juliet Maria Makali</v>
      </c>
    </row>
    <row r="608" spans="1:4" ht="14.5">
      <c r="A608" s="18" t="s">
        <v>1496</v>
      </c>
      <c r="B608" s="19" t="s">
        <v>1497</v>
      </c>
      <c r="C608" s="20" t="s">
        <v>1496</v>
      </c>
      <c r="D608" s="1" t="str">
        <f>VLOOKUP($A$2:$A$4380,'ERP GEN STAFF NUMBERS'!$A$1:$B$9998,2,FALSE)</f>
        <v>Lisper Kendi Mutwiri</v>
      </c>
    </row>
    <row r="609" spans="1:4" ht="14.5">
      <c r="A609" s="24">
        <v>433</v>
      </c>
      <c r="B609" s="19" t="s">
        <v>1498</v>
      </c>
      <c r="C609" s="25" t="s">
        <v>1499</v>
      </c>
      <c r="D609" s="1" t="str">
        <f>VLOOKUP($A$2:$A$4380,'ERP GEN STAFF NUMBERS'!$A$1:$B$9998,2,FALSE)</f>
        <v>Rufus Kinyua Gikera</v>
      </c>
    </row>
    <row r="610" spans="1:4" ht="14.5">
      <c r="A610" s="18" t="s">
        <v>1500</v>
      </c>
      <c r="B610" s="19" t="s">
        <v>1501</v>
      </c>
      <c r="C610" s="20" t="s">
        <v>1500</v>
      </c>
      <c r="D610" s="1" t="str">
        <f>VLOOKUP($A$2:$A$4380,'ERP GEN STAFF NUMBERS'!$A$1:$B$9998,2,FALSE)</f>
        <v>Martin Muriki Mirianki</v>
      </c>
    </row>
    <row r="611" spans="1:4" ht="14.5">
      <c r="A611" s="24">
        <v>423</v>
      </c>
      <c r="B611" s="19" t="s">
        <v>1502</v>
      </c>
      <c r="C611" s="25" t="s">
        <v>1503</v>
      </c>
      <c r="D611" s="1" t="str">
        <f>VLOOKUP($A$2:$A$4380,'ERP GEN STAFF NUMBERS'!$A$1:$B$9998,2,FALSE)</f>
        <v>Kelvin Tino Naisho</v>
      </c>
    </row>
    <row r="612" spans="1:4" ht="14.5">
      <c r="A612" s="46" t="s">
        <v>1504</v>
      </c>
      <c r="B612" s="47" t="s">
        <v>1505</v>
      </c>
      <c r="C612" s="48" t="s">
        <v>1504</v>
      </c>
    </row>
    <row r="613" spans="1:4" ht="14.5">
      <c r="A613" s="49" t="s">
        <v>1506</v>
      </c>
      <c r="B613" s="50" t="s">
        <v>1507</v>
      </c>
      <c r="C613" s="51" t="s">
        <v>1506</v>
      </c>
      <c r="D613" s="1" t="str">
        <f>VLOOKUP($A$2:$A$4380,'ERP GEN STAFF NUMBERS'!$A$1:$B$9998,2,FALSE)</f>
        <v>Full Name</v>
      </c>
    </row>
    <row r="614" spans="1:4" ht="14.5">
      <c r="A614" s="29">
        <v>16</v>
      </c>
      <c r="B614" s="30" t="s">
        <v>1508</v>
      </c>
      <c r="C614" s="25" t="s">
        <v>1509</v>
      </c>
      <c r="D614" s="1" t="str">
        <f>VLOOKUP($A$2:$A$4380,'ERP GEN STAFF NUMBERS'!$A$1:$B$9998,2,FALSE)</f>
        <v>Judith Vuzigwa Kisanya</v>
      </c>
    </row>
    <row r="615" spans="1:4" ht="14.5">
      <c r="A615" s="29">
        <v>37</v>
      </c>
      <c r="B615" s="30" t="s">
        <v>1510</v>
      </c>
      <c r="C615" s="25" t="s">
        <v>879</v>
      </c>
      <c r="D615" s="1" t="str">
        <f>VLOOKUP($A$2:$A$4380,'ERP GEN STAFF NUMBERS'!$A$1:$B$9998,2,FALSE)</f>
        <v>Justus Mutinda Mutia</v>
      </c>
    </row>
    <row r="616" spans="1:4" ht="14.5">
      <c r="A616" s="29">
        <v>48</v>
      </c>
      <c r="B616" s="30" t="s">
        <v>1511</v>
      </c>
      <c r="C616" s="25" t="s">
        <v>815</v>
      </c>
      <c r="D616" s="1" t="str">
        <f>VLOOKUP($A$2:$A$4380,'ERP GEN STAFF NUMBERS'!$A$1:$B$9998,2,FALSE)</f>
        <v>Ernest Kayeyia Madara</v>
      </c>
    </row>
    <row r="617" spans="1:4" ht="14.5">
      <c r="A617" s="29">
        <v>54</v>
      </c>
      <c r="B617" s="30" t="s">
        <v>1512</v>
      </c>
      <c r="C617" s="25" t="s">
        <v>634</v>
      </c>
      <c r="D617" s="1" t="str">
        <f>VLOOKUP($A$2:$A$4380,'ERP GEN STAFF NUMBERS'!$A$1:$B$9998,2,FALSE)</f>
        <v>Benjamin Kasyoki Mutungi</v>
      </c>
    </row>
    <row r="618" spans="1:4" ht="14.5">
      <c r="A618" s="29">
        <v>60</v>
      </c>
      <c r="B618" s="30" t="s">
        <v>1513</v>
      </c>
      <c r="C618" s="25" t="s">
        <v>652</v>
      </c>
      <c r="D618" s="1" t="str">
        <f>VLOOKUP($A$2:$A$4380,'ERP GEN STAFF NUMBERS'!$A$1:$B$9998,2,FALSE)</f>
        <v>Gladys Nasambu Wekesa Bunyasi</v>
      </c>
    </row>
    <row r="619" spans="1:4" ht="14.5">
      <c r="A619" s="29">
        <v>62</v>
      </c>
      <c r="B619" s="30" t="s">
        <v>1514</v>
      </c>
      <c r="C619" s="25" t="s">
        <v>1515</v>
      </c>
      <c r="D619" s="1" t="str">
        <f>VLOOKUP($A$2:$A$4380,'ERP GEN STAFF NUMBERS'!$A$1:$B$9998,2,FALSE)</f>
        <v>Florah Muzumba Mwamburi</v>
      </c>
    </row>
    <row r="620" spans="1:4" ht="14.5">
      <c r="A620" s="29">
        <v>64</v>
      </c>
      <c r="B620" s="30" t="s">
        <v>1516</v>
      </c>
      <c r="C620" s="25" t="s">
        <v>336</v>
      </c>
      <c r="D620" s="1" t="str">
        <f>VLOOKUP($A$2:$A$4380,'ERP GEN STAFF NUMBERS'!$A$1:$B$9998,2,FALSE)</f>
        <v>Teresa Florence Wanjeri</v>
      </c>
    </row>
    <row r="621" spans="1:4" ht="14.5">
      <c r="A621" s="29">
        <v>70</v>
      </c>
      <c r="B621" s="30" t="s">
        <v>1517</v>
      </c>
      <c r="C621" s="25" t="s">
        <v>1166</v>
      </c>
      <c r="D621" s="1" t="str">
        <f>VLOOKUP($A$2:$A$4380,'ERP GEN STAFF NUMBERS'!$A$1:$B$9998,2,FALSE)</f>
        <v>Sharon Brenda Anyango</v>
      </c>
    </row>
    <row r="622" spans="1:4" ht="14.5">
      <c r="A622" s="29">
        <v>73</v>
      </c>
      <c r="B622" s="30" t="s">
        <v>1518</v>
      </c>
      <c r="C622" s="25" t="s">
        <v>348</v>
      </c>
      <c r="D622" s="1" t="str">
        <f>VLOOKUP($A$2:$A$4380,'ERP GEN STAFF NUMBERS'!$A$1:$B$9998,2,FALSE)</f>
        <v>James Gikomo Njama</v>
      </c>
    </row>
    <row r="623" spans="1:4" ht="14.5">
      <c r="A623" s="29">
        <v>74</v>
      </c>
      <c r="B623" s="30" t="s">
        <v>1519</v>
      </c>
      <c r="C623" s="25" t="s">
        <v>346</v>
      </c>
      <c r="D623" s="1" t="str">
        <f>VLOOKUP($A$2:$A$4380,'ERP GEN STAFF NUMBERS'!$A$1:$B$9998,2,FALSE)</f>
        <v>Solomon Maina Gatimu</v>
      </c>
    </row>
    <row r="624" spans="1:4" ht="14.5">
      <c r="A624" s="29">
        <v>75</v>
      </c>
      <c r="B624" s="30" t="s">
        <v>1520</v>
      </c>
      <c r="C624" s="25" t="s">
        <v>328</v>
      </c>
      <c r="D624" s="1" t="str">
        <f>VLOOKUP($A$2:$A$4380,'ERP GEN STAFF NUMBERS'!$A$1:$B$9998,2,FALSE)</f>
        <v>Peter Maina Njuguna</v>
      </c>
    </row>
    <row r="625" spans="1:4" ht="14.5">
      <c r="A625" s="29">
        <v>78</v>
      </c>
      <c r="B625" s="30" t="s">
        <v>1521</v>
      </c>
      <c r="C625" s="25" t="s">
        <v>636</v>
      </c>
      <c r="D625" s="1" t="str">
        <f>VLOOKUP($A$2:$A$4380,'ERP GEN STAFF NUMBERS'!$A$1:$B$9998,2,FALSE)</f>
        <v>Carden Awuor Adembo</v>
      </c>
    </row>
    <row r="626" spans="1:4" ht="14.5">
      <c r="A626" s="29">
        <v>82</v>
      </c>
      <c r="B626" s="30" t="s">
        <v>1522</v>
      </c>
      <c r="C626" s="25" t="s">
        <v>320</v>
      </c>
      <c r="D626" s="1" t="str">
        <f>VLOOKUP($A$2:$A$4380,'ERP GEN STAFF NUMBERS'!$A$1:$B$9998,2,FALSE)</f>
        <v>Audrey Bakhoya Kubwa</v>
      </c>
    </row>
    <row r="627" spans="1:4" ht="14.5">
      <c r="A627" s="29">
        <v>84</v>
      </c>
      <c r="B627" s="30" t="s">
        <v>1523</v>
      </c>
      <c r="C627" s="25" t="s">
        <v>1524</v>
      </c>
      <c r="D627" s="1" t="str">
        <f>VLOOKUP($A$2:$A$4380,'ERP GEN STAFF NUMBERS'!$A$1:$B$9998,2,FALSE)</f>
        <v>Yvonne Lilian Ochilo</v>
      </c>
    </row>
    <row r="628" spans="1:4" ht="14.5">
      <c r="A628" s="29">
        <v>85</v>
      </c>
      <c r="B628" s="30" t="s">
        <v>1525</v>
      </c>
      <c r="C628" s="25" t="s">
        <v>640</v>
      </c>
      <c r="D628" s="1" t="str">
        <f>VLOOKUP($A$2:$A$4380,'ERP GEN STAFF NUMBERS'!$A$1:$B$9998,2,FALSE)</f>
        <v>Dominic Ojwang Oyombe</v>
      </c>
    </row>
    <row r="629" spans="1:4" ht="14.5">
      <c r="A629" s="29">
        <v>95</v>
      </c>
      <c r="B629" s="30" t="s">
        <v>1526</v>
      </c>
      <c r="C629" s="25" t="s">
        <v>694</v>
      </c>
      <c r="D629" s="1" t="str">
        <f>VLOOKUP($A$2:$A$4380,'ERP GEN STAFF NUMBERS'!$A$1:$B$9998,2,FALSE)</f>
        <v>Norah Atieno Okungu</v>
      </c>
    </row>
    <row r="630" spans="1:4" ht="14.5">
      <c r="A630" s="29">
        <v>96</v>
      </c>
      <c r="B630" s="30" t="s">
        <v>1527</v>
      </c>
      <c r="C630" s="25" t="s">
        <v>1195</v>
      </c>
      <c r="D630" s="1" t="str">
        <f>VLOOKUP($A$2:$A$4380,'ERP GEN STAFF NUMBERS'!$A$1:$B$9998,2,FALSE)</f>
        <v>Victor Okebaso Nyamiaka</v>
      </c>
    </row>
    <row r="631" spans="1:4" ht="14.5">
      <c r="A631" s="29">
        <v>97</v>
      </c>
      <c r="B631" s="30" t="s">
        <v>1528</v>
      </c>
      <c r="C631" s="25" t="s">
        <v>923</v>
      </c>
      <c r="D631" s="1" t="str">
        <f>VLOOKUP($A$2:$A$4380,'ERP GEN STAFF NUMBERS'!$A$1:$B$9998,2,FALSE)</f>
        <v>Peter Muiruri Kiarie</v>
      </c>
    </row>
    <row r="632" spans="1:4" ht="14.5">
      <c r="A632" s="29">
        <v>98</v>
      </c>
      <c r="B632" s="30" t="s">
        <v>1529</v>
      </c>
      <c r="C632" s="25" t="s">
        <v>658</v>
      </c>
      <c r="D632" s="1" t="str">
        <f>VLOOKUP($A$2:$A$4380,'ERP GEN STAFF NUMBERS'!$A$1:$B$9998,2,FALSE)</f>
        <v>Wycliffe Nyaribo Misuko</v>
      </c>
    </row>
    <row r="633" spans="1:4" ht="14.5">
      <c r="A633" s="29">
        <v>104</v>
      </c>
      <c r="B633" s="30" t="s">
        <v>1530</v>
      </c>
      <c r="C633" s="25" t="s">
        <v>1531</v>
      </c>
      <c r="D633" s="1" t="str">
        <f>VLOOKUP($A$2:$A$4380,'ERP GEN STAFF NUMBERS'!$A$1:$B$9998,2,FALSE)</f>
        <v>Mildred Imujaro Munyane</v>
      </c>
    </row>
    <row r="634" spans="1:4" ht="14.5">
      <c r="A634" s="29">
        <v>106</v>
      </c>
      <c r="B634" s="30" t="s">
        <v>1532</v>
      </c>
      <c r="C634" s="25" t="s">
        <v>847</v>
      </c>
      <c r="D634" s="1" t="str">
        <f>VLOOKUP($A$2:$A$4380,'ERP GEN STAFF NUMBERS'!$A$1:$B$9998,2,FALSE)</f>
        <v>Isaac Okola</v>
      </c>
    </row>
    <row r="635" spans="1:4" ht="14.5">
      <c r="A635" s="29">
        <v>107</v>
      </c>
      <c r="B635" s="30" t="s">
        <v>1533</v>
      </c>
      <c r="C635" s="25" t="s">
        <v>707</v>
      </c>
      <c r="D635" s="1" t="str">
        <f>VLOOKUP($A$2:$A$4380,'ERP GEN STAFF NUMBERS'!$A$1:$B$9998,2,FALSE)</f>
        <v>Winnie Muthoni Muchira</v>
      </c>
    </row>
    <row r="636" spans="1:4" ht="14.5">
      <c r="A636" s="24">
        <v>116</v>
      </c>
      <c r="B636" s="10" t="s">
        <v>1534</v>
      </c>
      <c r="C636" s="25" t="s">
        <v>672</v>
      </c>
      <c r="D636" s="1" t="str">
        <f>VLOOKUP($A$2:$A$4380,'ERP GEN STAFF NUMBERS'!$A$1:$B$9998,2,FALSE)</f>
        <v>Evalyne Awino Hagoi</v>
      </c>
    </row>
    <row r="637" spans="1:4" ht="14.5">
      <c r="A637" s="24">
        <v>119</v>
      </c>
      <c r="B637" s="10" t="s">
        <v>1535</v>
      </c>
      <c r="C637" s="25" t="s">
        <v>334</v>
      </c>
      <c r="D637" s="1" t="str">
        <f>VLOOKUP($A$2:$A$4380,'ERP GEN STAFF NUMBERS'!$A$1:$B$9998,2,FALSE)</f>
        <v>Renson Muchiri Mwangi</v>
      </c>
    </row>
    <row r="638" spans="1:4" ht="14.5">
      <c r="A638" s="24">
        <v>120</v>
      </c>
      <c r="B638" s="10" t="s">
        <v>1536</v>
      </c>
      <c r="C638" s="25" t="s">
        <v>1537</v>
      </c>
      <c r="D638" s="1" t="str">
        <f>VLOOKUP($A$2:$A$4380,'ERP GEN STAFF NUMBERS'!$A$1:$B$9998,2,FALSE)</f>
        <v>Michael D. Atenya Ingutia</v>
      </c>
    </row>
    <row r="639" spans="1:4" ht="14.5">
      <c r="A639" s="24">
        <v>121</v>
      </c>
      <c r="B639" s="10" t="s">
        <v>1538</v>
      </c>
      <c r="C639" s="25" t="s">
        <v>1278</v>
      </c>
      <c r="D639" s="1" t="str">
        <f>VLOOKUP($A$2:$A$4380,'ERP GEN STAFF NUMBERS'!$A$1:$B$9998,2,FALSE)</f>
        <v>Joseph Muigai Kuria</v>
      </c>
    </row>
    <row r="640" spans="1:4" ht="14.5">
      <c r="A640" s="24">
        <v>122</v>
      </c>
      <c r="B640" s="10" t="s">
        <v>1539</v>
      </c>
      <c r="C640" s="25" t="s">
        <v>338</v>
      </c>
      <c r="D640" s="1" t="str">
        <f>VLOOKUP($A$2:$A$4380,'ERP GEN STAFF NUMBERS'!$A$1:$B$9998,2,FALSE)</f>
        <v>Patrick Moyi Meso</v>
      </c>
    </row>
    <row r="641" spans="1:4" ht="14.5">
      <c r="A641" s="24">
        <v>126</v>
      </c>
      <c r="B641" s="42" t="s">
        <v>1540</v>
      </c>
      <c r="C641" s="25" t="s">
        <v>1541</v>
      </c>
      <c r="D641" s="1" t="str">
        <f>VLOOKUP($A$2:$A$4380,'ERP GEN STAFF NUMBERS'!$A$1:$B$9998,2,FALSE)</f>
        <v>Stephen Keen Buluku</v>
      </c>
    </row>
    <row r="642" spans="1:4" ht="14.5">
      <c r="A642" s="24">
        <v>129</v>
      </c>
      <c r="B642" s="10" t="s">
        <v>1542</v>
      </c>
      <c r="C642" s="25" t="s">
        <v>1543</v>
      </c>
      <c r="D642" s="1" t="str">
        <f>VLOOKUP($A$2:$A$4380,'ERP GEN STAFF NUMBERS'!$A$1:$B$9998,2,FALSE)</f>
        <v>Beatrice Aoko Rotich</v>
      </c>
    </row>
    <row r="643" spans="1:4" ht="14.5">
      <c r="A643" s="24">
        <v>135</v>
      </c>
      <c r="B643" s="10" t="s">
        <v>1544</v>
      </c>
      <c r="C643" s="25" t="s">
        <v>953</v>
      </c>
      <c r="D643" s="1" t="str">
        <f>VLOOKUP($A$2:$A$4380,'ERP GEN STAFF NUMBERS'!$A$1:$B$9998,2,FALSE)</f>
        <v>Winifred Awuor Okong'o</v>
      </c>
    </row>
    <row r="644" spans="1:4" ht="14.5">
      <c r="A644" s="24">
        <v>137</v>
      </c>
      <c r="B644" s="10" t="s">
        <v>1545</v>
      </c>
      <c r="C644" s="25" t="s">
        <v>340</v>
      </c>
      <c r="D644" s="1" t="str">
        <f>VLOOKUP($A$2:$A$4380,'ERP GEN STAFF NUMBERS'!$A$1:$B$9998,2,FALSE)</f>
        <v>James Omondi Otuto</v>
      </c>
    </row>
    <row r="645" spans="1:4" ht="14.5">
      <c r="A645" s="24">
        <v>138</v>
      </c>
      <c r="B645" s="10" t="s">
        <v>1546</v>
      </c>
      <c r="C645" s="25" t="s">
        <v>817</v>
      </c>
      <c r="D645" s="1" t="str">
        <f>VLOOKUP($A$2:$A$4380,'ERP GEN STAFF NUMBERS'!$A$1:$B$9998,2,FALSE)</f>
        <v>Ezekiel Kuria Mwangi</v>
      </c>
    </row>
    <row r="646" spans="1:4" ht="14.5">
      <c r="A646" s="24">
        <v>144</v>
      </c>
      <c r="B646" s="10" t="s">
        <v>1547</v>
      </c>
      <c r="C646" s="25" t="s">
        <v>330</v>
      </c>
      <c r="D646" s="1" t="str">
        <f>VLOOKUP($A$2:$A$4380,'ERP GEN STAFF NUMBERS'!$A$1:$B$9998,2,FALSE)</f>
        <v>Lucy Simani Wamalwa</v>
      </c>
    </row>
    <row r="647" spans="1:4" ht="14.5">
      <c r="A647" s="24">
        <v>146</v>
      </c>
      <c r="B647" s="10" t="s">
        <v>1548</v>
      </c>
      <c r="C647" s="25" t="s">
        <v>684</v>
      </c>
      <c r="D647" s="1" t="str">
        <f>VLOOKUP($A$2:$A$4380,'ERP GEN STAFF NUMBERS'!$A$1:$B$9998,2,FALSE)</f>
        <v>Joshua Nyangidi Otieno</v>
      </c>
    </row>
    <row r="648" spans="1:4" ht="14.5">
      <c r="A648" s="24">
        <v>147</v>
      </c>
      <c r="B648" s="43" t="s">
        <v>1481</v>
      </c>
      <c r="C648" s="25" t="s">
        <v>1549</v>
      </c>
      <c r="D648" s="1" t="e">
        <f>VLOOKUP($A$2:$A$4380,'ERP GEN STAFF NUMBERS'!$A$1:$B$9998,2,FALSE)</f>
        <v>#N/A</v>
      </c>
    </row>
    <row r="649" spans="1:4" ht="14.5">
      <c r="A649" s="24">
        <v>148</v>
      </c>
      <c r="B649" s="10" t="s">
        <v>1550</v>
      </c>
      <c r="C649" s="25" t="s">
        <v>324</v>
      </c>
      <c r="D649" s="1" t="str">
        <f>VLOOKUP($A$2:$A$4380,'ERP GEN STAFF NUMBERS'!$A$1:$B$9998,2,FALSE)</f>
        <v>Michael Njoroge Njogo</v>
      </c>
    </row>
    <row r="650" spans="1:4" ht="14.5">
      <c r="A650" s="24">
        <v>149</v>
      </c>
      <c r="B650" s="10" t="s">
        <v>1551</v>
      </c>
      <c r="C650" s="25" t="s">
        <v>342</v>
      </c>
      <c r="D650" s="1" t="str">
        <f>VLOOKUP($A$2:$A$4380,'ERP GEN STAFF NUMBERS'!$A$1:$B$9998,2,FALSE)</f>
        <v>George Wanjangi Wamai</v>
      </c>
    </row>
    <row r="651" spans="1:4" ht="14.5">
      <c r="A651" s="24">
        <v>153</v>
      </c>
      <c r="B651" s="10" t="s">
        <v>1552</v>
      </c>
      <c r="C651" s="25" t="s">
        <v>977</v>
      </c>
      <c r="D651" s="1" t="str">
        <f>VLOOKUP($A$2:$A$4380,'ERP GEN STAFF NUMBERS'!$A$1:$B$9998,2,FALSE)</f>
        <v>Vivian Arango Achieng</v>
      </c>
    </row>
    <row r="652" spans="1:4" ht="14.5">
      <c r="A652" s="24">
        <v>154</v>
      </c>
      <c r="B652" s="10" t="s">
        <v>1553</v>
      </c>
      <c r="C652" s="25" t="s">
        <v>1554</v>
      </c>
      <c r="D652" s="1" t="str">
        <f>VLOOKUP($A$2:$A$4380,'ERP GEN STAFF NUMBERS'!$A$1:$B$9998,2,FALSE)</f>
        <v>Philomena Ndinda Mulwa</v>
      </c>
    </row>
    <row r="653" spans="1:4" ht="14.5">
      <c r="A653" s="24">
        <v>157</v>
      </c>
      <c r="B653" s="10" t="s">
        <v>1555</v>
      </c>
      <c r="C653" s="25" t="s">
        <v>1217</v>
      </c>
      <c r="D653" s="1" t="str">
        <f>VLOOKUP($A$2:$A$4380,'ERP GEN STAFF NUMBERS'!$A$1:$B$9998,2,FALSE)</f>
        <v>Dorah Akinyi Osok</v>
      </c>
    </row>
    <row r="654" spans="1:4" ht="14.5">
      <c r="A654" s="24">
        <v>162</v>
      </c>
      <c r="B654" s="10" t="s">
        <v>1556</v>
      </c>
      <c r="C654" s="25" t="s">
        <v>692</v>
      </c>
      <c r="D654" s="1" t="str">
        <f>VLOOKUP($A$2:$A$4380,'ERP GEN STAFF NUMBERS'!$A$1:$B$9998,2,FALSE)</f>
        <v>Nancy Akinyi Okumbe</v>
      </c>
    </row>
    <row r="655" spans="1:4" ht="14.5">
      <c r="A655" s="24">
        <v>163</v>
      </c>
      <c r="B655" s="10" t="s">
        <v>1557</v>
      </c>
      <c r="C655" s="25" t="s">
        <v>356</v>
      </c>
      <c r="D655" s="1" t="str">
        <f>VLOOKUP($A$2:$A$4380,'ERP GEN STAFF NUMBERS'!$A$1:$B$9998,2,FALSE)</f>
        <v>Jackline Kadogo Shanga</v>
      </c>
    </row>
    <row r="656" spans="1:4" ht="14.5">
      <c r="A656" s="24">
        <v>173</v>
      </c>
      <c r="B656" s="10" t="s">
        <v>1558</v>
      </c>
      <c r="C656" s="25" t="s">
        <v>821</v>
      </c>
      <c r="D656" s="1" t="str">
        <f>VLOOKUP($A$2:$A$4380,'ERP GEN STAFF NUMBERS'!$A$1:$B$9998,2,FALSE)</f>
        <v>Fredrick Mondo Omondi</v>
      </c>
    </row>
    <row r="657" spans="1:4" ht="14.5">
      <c r="A657" s="24">
        <v>183</v>
      </c>
      <c r="B657" s="10" t="s">
        <v>1559</v>
      </c>
      <c r="C657" s="25" t="s">
        <v>793</v>
      </c>
      <c r="D657" s="1" t="str">
        <f>VLOOKUP($A$2:$A$4380,'ERP GEN STAFF NUMBERS'!$A$1:$B$9998,2,FALSE)</f>
        <v>Simon Nyaga Mwendia</v>
      </c>
    </row>
    <row r="658" spans="1:4" ht="14.5">
      <c r="A658" s="24">
        <v>195</v>
      </c>
      <c r="B658" s="10" t="s">
        <v>1560</v>
      </c>
      <c r="C658" s="25" t="s">
        <v>700</v>
      </c>
      <c r="D658" s="1" t="str">
        <f>VLOOKUP($A$2:$A$4380,'ERP GEN STAFF NUMBERS'!$A$1:$B$9998,2,FALSE)</f>
        <v>Regina Wakaro Njoroge</v>
      </c>
    </row>
    <row r="659" spans="1:4" ht="14.5">
      <c r="A659" s="24">
        <v>197</v>
      </c>
      <c r="B659" s="10" t="s">
        <v>1561</v>
      </c>
      <c r="C659" s="25" t="s">
        <v>1193</v>
      </c>
      <c r="D659" s="1" t="str">
        <f>VLOOKUP($A$2:$A$4380,'ERP GEN STAFF NUMBERS'!$A$1:$B$9998,2,FALSE)</f>
        <v>Tom Matwetwe Tinega</v>
      </c>
    </row>
    <row r="660" spans="1:4" ht="14.5">
      <c r="A660" s="24">
        <v>204</v>
      </c>
      <c r="B660" s="10" t="s">
        <v>1562</v>
      </c>
      <c r="C660" s="25" t="s">
        <v>326</v>
      </c>
      <c r="D660" s="1" t="str">
        <f>VLOOKUP($A$2:$A$4380,'ERP GEN STAFF NUMBERS'!$A$1:$B$9998,2,FALSE)</f>
        <v>Rose Waweru Gathii</v>
      </c>
    </row>
    <row r="661" spans="1:4" ht="14.5">
      <c r="A661" s="24">
        <v>205</v>
      </c>
      <c r="B661" s="10" t="s">
        <v>1563</v>
      </c>
      <c r="C661" s="25" t="s">
        <v>642</v>
      </c>
      <c r="D661" s="1" t="str">
        <f>VLOOKUP($A$2:$A$4380,'ERP GEN STAFF NUMBERS'!$A$1:$B$9998,2,FALSE)</f>
        <v>Abraham Kipkemboi Rotich</v>
      </c>
    </row>
    <row r="662" spans="1:4" ht="14.5">
      <c r="A662" s="24">
        <v>208</v>
      </c>
      <c r="B662" s="10" t="s">
        <v>1564</v>
      </c>
      <c r="C662" s="25" t="s">
        <v>749</v>
      </c>
      <c r="D662" s="1" t="str">
        <f>VLOOKUP($A$2:$A$4380,'ERP GEN STAFF NUMBERS'!$A$1:$B$9998,2,FALSE)</f>
        <v>Clive Mochiemo Onsomu</v>
      </c>
    </row>
    <row r="663" spans="1:4" ht="14.5">
      <c r="A663" s="24">
        <v>209</v>
      </c>
      <c r="B663" s="10" t="s">
        <v>1565</v>
      </c>
      <c r="C663" s="25" t="s">
        <v>787</v>
      </c>
      <c r="D663" s="1" t="str">
        <f>VLOOKUP($A$2:$A$4380,'ERP GEN STAFF NUMBERS'!$A$1:$B$9998,2,FALSE)</f>
        <v>Lucy Waruguru Mburu</v>
      </c>
    </row>
    <row r="664" spans="1:4" ht="14.5">
      <c r="A664" s="24">
        <v>211</v>
      </c>
      <c r="B664" s="10" t="s">
        <v>1566</v>
      </c>
      <c r="C664" s="25" t="s">
        <v>791</v>
      </c>
      <c r="D664" s="1" t="str">
        <f>VLOOKUP($A$2:$A$4380,'ERP GEN STAFF NUMBERS'!$A$1:$B$9998,2,FALSE)</f>
        <v>Rachael Njeri Kibuku</v>
      </c>
    </row>
    <row r="665" spans="1:4" ht="14.5">
      <c r="A665" s="24">
        <v>212</v>
      </c>
      <c r="B665" s="10" t="s">
        <v>1567</v>
      </c>
      <c r="C665" s="25" t="s">
        <v>901</v>
      </c>
      <c r="D665" s="1" t="str">
        <f>VLOOKUP($A$2:$A$4380,'ERP GEN STAFF NUMBERS'!$A$1:$B$9998,2,FALSE)</f>
        <v>Merab Anyango Omondi</v>
      </c>
    </row>
    <row r="666" spans="1:4" ht="14.5">
      <c r="A666" s="24">
        <v>213</v>
      </c>
      <c r="B666" s="10" t="s">
        <v>1568</v>
      </c>
      <c r="C666" s="25" t="s">
        <v>839</v>
      </c>
      <c r="D666" s="1" t="str">
        <f>VLOOKUP($A$2:$A$4380,'ERP GEN STAFF NUMBERS'!$A$1:$B$9998,2,FALSE)</f>
        <v>Griffin Kenga Kitili</v>
      </c>
    </row>
    <row r="667" spans="1:4" ht="14.5">
      <c r="A667" s="24">
        <v>214</v>
      </c>
      <c r="B667" s="10" t="s">
        <v>1569</v>
      </c>
      <c r="C667" s="25" t="s">
        <v>951</v>
      </c>
      <c r="D667" s="1" t="str">
        <f>VLOOKUP($A$2:$A$4380,'ERP GEN STAFF NUMBERS'!$A$1:$B$9998,2,FALSE)</f>
        <v>Miriam Wanjiku Njuguna</v>
      </c>
    </row>
    <row r="668" spans="1:4" ht="14.5">
      <c r="A668" s="24">
        <v>223</v>
      </c>
      <c r="B668" s="10" t="s">
        <v>1570</v>
      </c>
      <c r="C668" s="25" t="s">
        <v>1452</v>
      </c>
      <c r="D668" s="1" t="str">
        <f>VLOOKUP($A$2:$A$4380,'ERP GEN STAFF NUMBERS'!$A$1:$B$9998,2,FALSE)</f>
        <v>Lucy Pereruan Olouasa</v>
      </c>
    </row>
    <row r="669" spans="1:4" ht="14.5">
      <c r="A669" s="24">
        <v>225</v>
      </c>
      <c r="B669" s="10" t="s">
        <v>1571</v>
      </c>
      <c r="C669" s="25" t="s">
        <v>825</v>
      </c>
      <c r="D669" s="1" t="str">
        <f>VLOOKUP($A$2:$A$4380,'ERP GEN STAFF NUMBERS'!$A$1:$B$9998,2,FALSE)</f>
        <v>Geoffrey Njoga Njuguna</v>
      </c>
    </row>
    <row r="670" spans="1:4" ht="14.5">
      <c r="A670" s="24">
        <v>232</v>
      </c>
      <c r="B670" s="10" t="s">
        <v>1572</v>
      </c>
      <c r="C670" s="25" t="s">
        <v>1072</v>
      </c>
      <c r="D670" s="1" t="str">
        <f>VLOOKUP($A$2:$A$4380,'ERP GEN STAFF NUMBERS'!$A$1:$B$9998,2,FALSE)</f>
        <v>Charles Kyengo Ndunda</v>
      </c>
    </row>
    <row r="671" spans="1:4" ht="14.5">
      <c r="A671" s="24">
        <v>233</v>
      </c>
      <c r="B671" s="10" t="s">
        <v>1573</v>
      </c>
      <c r="C671" s="25" t="s">
        <v>933</v>
      </c>
      <c r="D671" s="1" t="str">
        <f>VLOOKUP($A$2:$A$4380,'ERP GEN STAFF NUMBERS'!$A$1:$B$9998,2,FALSE)</f>
        <v>Roggers Ochieng Abongo</v>
      </c>
    </row>
    <row r="672" spans="1:4" ht="14.5">
      <c r="A672" s="24">
        <v>235</v>
      </c>
      <c r="B672" s="10" t="s">
        <v>1574</v>
      </c>
      <c r="C672" s="25" t="s">
        <v>678</v>
      </c>
      <c r="D672" s="1" t="str">
        <f>VLOOKUP($A$2:$A$4380,'ERP GEN STAFF NUMBERS'!$A$1:$B$9998,2,FALSE)</f>
        <v>Fridah Gakii Murithi</v>
      </c>
    </row>
    <row r="673" spans="1:4" ht="14.5">
      <c r="A673" s="46" t="s">
        <v>1575</v>
      </c>
      <c r="B673" s="52" t="s">
        <v>1576</v>
      </c>
      <c r="C673" s="48" t="s">
        <v>1575</v>
      </c>
      <c r="D673" s="1" t="str">
        <f>VLOOKUP($A$2:$A$4380,'ERP GEN STAFF NUMBERS'!$A$1:$B$9998,2,FALSE)</f>
        <v>AGNES GATHEMIA</v>
      </c>
    </row>
    <row r="674" spans="1:4" ht="14.5">
      <c r="A674" s="46" t="s">
        <v>1577</v>
      </c>
      <c r="B674" s="52" t="s">
        <v>1578</v>
      </c>
      <c r="C674" s="48" t="s">
        <v>1577</v>
      </c>
      <c r="D674" s="1" t="str">
        <f>VLOOKUP($A$2:$A$4380,'ERP GEN STAFF NUMBERS'!$A$1:$B$9998,2,FALSE)</f>
        <v>MUTUKU MWINZI</v>
      </c>
    </row>
    <row r="675" spans="1:4" ht="14.5">
      <c r="A675" s="24">
        <v>236</v>
      </c>
      <c r="B675" s="10" t="s">
        <v>1579</v>
      </c>
      <c r="C675" s="25" t="s">
        <v>350</v>
      </c>
      <c r="D675" s="1" t="str">
        <f>VLOOKUP($A$2:$A$4380,'ERP GEN STAFF NUMBERS'!$A$1:$B$9998,2,FALSE)</f>
        <v>Anthony Kimeu Mulinge</v>
      </c>
    </row>
    <row r="676" spans="1:4" ht="14.5">
      <c r="A676" s="24">
        <v>239</v>
      </c>
      <c r="B676" s="10" t="s">
        <v>1580</v>
      </c>
      <c r="C676" s="25" t="s">
        <v>680</v>
      </c>
      <c r="D676" s="1" t="str">
        <f>VLOOKUP($A$2:$A$4380,'ERP GEN STAFF NUMBERS'!$A$1:$B$9998,2,FALSE)</f>
        <v>Hannah Nguhi Wanyoike</v>
      </c>
    </row>
    <row r="677" spans="1:4" ht="14.5">
      <c r="A677" s="24">
        <v>240</v>
      </c>
      <c r="B677" s="10" t="s">
        <v>1581</v>
      </c>
      <c r="C677" s="25" t="s">
        <v>688</v>
      </c>
      <c r="D677" s="1" t="str">
        <f>VLOOKUP($A$2:$A$4380,'ERP GEN STAFF NUMBERS'!$A$1:$B$9998,2,FALSE)</f>
        <v>Mackred Ochieng Dinga</v>
      </c>
    </row>
    <row r="678" spans="1:4" ht="14.5">
      <c r="A678" s="24">
        <v>262</v>
      </c>
      <c r="B678" s="10" t="s">
        <v>1582</v>
      </c>
      <c r="C678" s="25" t="s">
        <v>1183</v>
      </c>
      <c r="D678" s="1" t="str">
        <f>VLOOKUP($A$2:$A$4380,'ERP GEN STAFF NUMBERS'!$A$1:$B$9998,2,FALSE)</f>
        <v>Douglas Onganga Nyakundi</v>
      </c>
    </row>
    <row r="679" spans="1:4" ht="14.5">
      <c r="A679" s="24">
        <v>264</v>
      </c>
      <c r="B679" s="10" t="s">
        <v>1583</v>
      </c>
      <c r="C679" s="25" t="s">
        <v>662</v>
      </c>
      <c r="D679" s="1" t="str">
        <f>VLOOKUP($A$2:$A$4380,'ERP GEN STAFF NUMBERS'!$A$1:$B$9998,2,FALSE)</f>
        <v>Elijah Wanamboe Wekesa</v>
      </c>
    </row>
    <row r="680" spans="1:4" ht="14.5">
      <c r="A680" s="24">
        <v>265</v>
      </c>
      <c r="B680" s="10" t="s">
        <v>1584</v>
      </c>
      <c r="C680" s="25" t="s">
        <v>344</v>
      </c>
      <c r="D680" s="1" t="str">
        <f>VLOOKUP($A$2:$A$4380,'ERP GEN STAFF NUMBERS'!$A$1:$B$9998,2,FALSE)</f>
        <v>Billiah Millicent Maende</v>
      </c>
    </row>
    <row r="681" spans="1:4" ht="14.5">
      <c r="A681" s="24">
        <v>267</v>
      </c>
      <c r="B681" s="10" t="s">
        <v>1585</v>
      </c>
      <c r="C681" s="25" t="s">
        <v>1095</v>
      </c>
      <c r="D681" s="1" t="str">
        <f>VLOOKUP($A$2:$A$4380,'ERP GEN STAFF NUMBERS'!$A$1:$B$9998,2,FALSE)</f>
        <v>Faustin Mwongela Mwinzi</v>
      </c>
    </row>
    <row r="682" spans="1:4" ht="14.5">
      <c r="A682" s="24">
        <v>289</v>
      </c>
      <c r="B682" s="10" t="s">
        <v>1586</v>
      </c>
      <c r="C682" s="25" t="s">
        <v>698</v>
      </c>
      <c r="D682" s="1" t="str">
        <f>VLOOKUP($A$2:$A$4380,'ERP GEN STAFF NUMBERS'!$A$1:$B$9998,2,FALSE)</f>
        <v>Rebecca Kavutha Mutia</v>
      </c>
    </row>
    <row r="683" spans="1:4" ht="14.5">
      <c r="A683" s="24">
        <v>296</v>
      </c>
      <c r="B683" s="10" t="s">
        <v>1587</v>
      </c>
      <c r="C683" s="25" t="s">
        <v>676</v>
      </c>
      <c r="D683" s="1" t="str">
        <f>VLOOKUP($A$2:$A$4380,'ERP GEN STAFF NUMBERS'!$A$1:$B$9998,2,FALSE)</f>
        <v>Fredrick Kyengo Leva</v>
      </c>
    </row>
    <row r="684" spans="1:4" ht="14.5">
      <c r="A684" s="24">
        <v>300</v>
      </c>
      <c r="B684" s="10" t="s">
        <v>1588</v>
      </c>
      <c r="C684" s="25" t="s">
        <v>813</v>
      </c>
      <c r="D684" s="1" t="str">
        <f>VLOOKUP($A$2:$A$4380,'ERP GEN STAFF NUMBERS'!$A$1:$B$9998,2,FALSE)</f>
        <v>Erick Owino Oduol</v>
      </c>
    </row>
    <row r="685" spans="1:4" ht="14.5">
      <c r="A685" s="24">
        <v>301</v>
      </c>
      <c r="B685" s="10" t="s">
        <v>1589</v>
      </c>
      <c r="C685" s="25" t="s">
        <v>666</v>
      </c>
      <c r="D685" s="1" t="str">
        <f>VLOOKUP($A$2:$A$4380,'ERP GEN STAFF NUMBERS'!$A$1:$B$9998,2,FALSE)</f>
        <v>Elizabeth Wanjiru Thiga</v>
      </c>
    </row>
    <row r="686" spans="1:4" ht="14.5">
      <c r="A686" s="24">
        <v>303</v>
      </c>
      <c r="B686" s="10" t="s">
        <v>1590</v>
      </c>
      <c r="C686" s="25" t="s">
        <v>823</v>
      </c>
      <c r="D686" s="1" t="str">
        <f>VLOOKUP($A$2:$A$4380,'ERP GEN STAFF NUMBERS'!$A$1:$B$9998,2,FALSE)</f>
        <v>Fridah Ndinda Kioko</v>
      </c>
    </row>
    <row r="687" spans="1:4" ht="14.5">
      <c r="A687" s="24">
        <v>304</v>
      </c>
      <c r="B687" s="10" t="s">
        <v>1591</v>
      </c>
      <c r="C687" s="25" t="s">
        <v>686</v>
      </c>
      <c r="D687" s="1" t="str">
        <f>VLOOKUP($A$2:$A$4380,'ERP GEN STAFF NUMBERS'!$A$1:$B$9998,2,FALSE)</f>
        <v>Joshua Omondi Omanyo</v>
      </c>
    </row>
    <row r="688" spans="1:4" ht="14.5">
      <c r="A688" s="24">
        <v>309</v>
      </c>
      <c r="B688" s="10" t="s">
        <v>1592</v>
      </c>
      <c r="C688" s="25" t="s">
        <v>690</v>
      </c>
      <c r="D688" s="1" t="str">
        <f>VLOOKUP($A$2:$A$4380,'ERP GEN STAFF NUMBERS'!$A$1:$B$9998,2,FALSE)</f>
        <v>Martin Wangui Waweru</v>
      </c>
    </row>
    <row r="689" spans="1:4" ht="14.5">
      <c r="A689" s="24">
        <v>313</v>
      </c>
      <c r="B689" s="10" t="s">
        <v>1593</v>
      </c>
      <c r="C689" s="25" t="s">
        <v>1308</v>
      </c>
      <c r="D689" s="1" t="str">
        <f>VLOOKUP($A$2:$A$4380,'ERP GEN STAFF NUMBERS'!$A$1:$B$9998,2,FALSE)</f>
        <v>Salome Nakhumicha Muse</v>
      </c>
    </row>
    <row r="690" spans="1:4" ht="14.5">
      <c r="A690" s="24">
        <v>314</v>
      </c>
      <c r="B690" s="10" t="s">
        <v>1594</v>
      </c>
      <c r="C690" s="25" t="s">
        <v>312</v>
      </c>
      <c r="D690" s="1" t="str">
        <f>VLOOKUP($A$2:$A$4380,'ERP GEN STAFF NUMBERS'!$A$1:$B$9998,2,FALSE)</f>
        <v>Anne Ledi Inyangalla</v>
      </c>
    </row>
    <row r="691" spans="1:4" ht="14.5">
      <c r="A691" s="24">
        <v>317</v>
      </c>
      <c r="B691" s="10" t="s">
        <v>1595</v>
      </c>
      <c r="C691" s="25" t="s">
        <v>905</v>
      </c>
      <c r="D691" s="1" t="str">
        <f>VLOOKUP($A$2:$A$4380,'ERP GEN STAFF NUMBERS'!$A$1:$B$9998,2,FALSE)</f>
        <v>Mercy Faith Mukani</v>
      </c>
    </row>
    <row r="692" spans="1:4" ht="14.5">
      <c r="A692" s="24">
        <v>318</v>
      </c>
      <c r="B692" s="10" t="s">
        <v>1596</v>
      </c>
      <c r="C692" s="25" t="s">
        <v>941</v>
      </c>
      <c r="D692" s="1" t="str">
        <f>VLOOKUP($A$2:$A$4380,'ERP GEN STAFF NUMBERS'!$A$1:$B$9998,2,FALSE)</f>
        <v>Stephen Ochieng Okwany</v>
      </c>
    </row>
    <row r="693" spans="1:4" ht="14.5">
      <c r="A693" s="24">
        <v>324</v>
      </c>
      <c r="B693" s="10" t="s">
        <v>1597</v>
      </c>
      <c r="C693" s="25" t="s">
        <v>1065</v>
      </c>
      <c r="D693" s="1" t="str">
        <f>VLOOKUP($A$2:$A$4380,'ERP GEN STAFF NUMBERS'!$A$1:$B$9998,2,FALSE)</f>
        <v>Benjamin Kinuthia Kaigu</v>
      </c>
    </row>
    <row r="694" spans="1:4" ht="14.5">
      <c r="A694" s="24">
        <v>325</v>
      </c>
      <c r="B694" s="10" t="s">
        <v>1598</v>
      </c>
      <c r="C694" s="25" t="s">
        <v>1154</v>
      </c>
      <c r="D694" s="1" t="str">
        <f>VLOOKUP($A$2:$A$4380,'ERP GEN STAFF NUMBERS'!$A$1:$B$9998,2,FALSE)</f>
        <v>Nancy Njoroge Wambui</v>
      </c>
    </row>
    <row r="695" spans="1:4" ht="14.5">
      <c r="A695" s="24">
        <v>326</v>
      </c>
      <c r="B695" s="42" t="s">
        <v>1599</v>
      </c>
      <c r="C695" s="25" t="s">
        <v>1149</v>
      </c>
      <c r="D695" s="1" t="str">
        <f>VLOOKUP($A$2:$A$4380,'ERP GEN STAFF NUMBERS'!$A$1:$B$9998,2,FALSE)</f>
        <v>Milkah Wairimu Njuguna</v>
      </c>
    </row>
    <row r="696" spans="1:4" ht="14.5">
      <c r="A696" s="24">
        <v>327</v>
      </c>
      <c r="B696" s="10" t="s">
        <v>1600</v>
      </c>
      <c r="C696" s="25" t="s">
        <v>955</v>
      </c>
      <c r="D696" s="1" t="str">
        <f>VLOOKUP($A$2:$A$4380,'ERP GEN STAFF NUMBERS'!$A$1:$B$9998,2,FALSE)</f>
        <v>Priscilla Njoki Gachigi</v>
      </c>
    </row>
    <row r="697" spans="1:4" ht="14.5">
      <c r="A697" s="24">
        <v>328</v>
      </c>
      <c r="B697" s="10" t="s">
        <v>1601</v>
      </c>
      <c r="C697" s="25" t="s">
        <v>957</v>
      </c>
      <c r="D697" s="1" t="str">
        <f>VLOOKUP($A$2:$A$4380,'ERP GEN STAFF NUMBERS'!$A$1:$B$9998,2,FALSE)</f>
        <v>Hedwig Ombunda</v>
      </c>
    </row>
    <row r="698" spans="1:4" ht="14.5">
      <c r="A698" s="24">
        <v>336</v>
      </c>
      <c r="B698" s="10" t="s">
        <v>1602</v>
      </c>
      <c r="C698" s="25" t="s">
        <v>1603</v>
      </c>
      <c r="D698" s="1" t="str">
        <f>VLOOKUP($A$2:$A$4380,'ERP GEN STAFF NUMBERS'!$A$1:$B$9998,2,FALSE)</f>
        <v>Suzanne Adhiambo Otieno</v>
      </c>
    </row>
    <row r="699" spans="1:4" ht="14.5">
      <c r="A699" s="24">
        <v>350</v>
      </c>
      <c r="B699" s="10" t="s">
        <v>1604</v>
      </c>
      <c r="C699" s="25" t="s">
        <v>702</v>
      </c>
      <c r="D699" s="1" t="str">
        <f>VLOOKUP($A$2:$A$4380,'ERP GEN STAFF NUMBERS'!$A$1:$B$9998,2,FALSE)</f>
        <v>Simon Karuga Macharia</v>
      </c>
    </row>
    <row r="700" spans="1:4" ht="14.5">
      <c r="A700" s="24">
        <v>351</v>
      </c>
      <c r="B700" s="10" t="s">
        <v>1605</v>
      </c>
      <c r="C700" s="25" t="s">
        <v>1606</v>
      </c>
      <c r="D700" s="1" t="str">
        <f>VLOOKUP($A$2:$A$4380,'ERP GEN STAFF NUMBERS'!$A$1:$B$9998,2,FALSE)</f>
        <v>Eunice Tuguro Makabara</v>
      </c>
    </row>
    <row r="701" spans="1:4" ht="14.5">
      <c r="A701" s="24">
        <v>352</v>
      </c>
      <c r="B701" s="10" t="s">
        <v>1607</v>
      </c>
      <c r="C701" s="25" t="s">
        <v>696</v>
      </c>
      <c r="D701" s="1" t="str">
        <f>VLOOKUP($A$2:$A$4380,'ERP GEN STAFF NUMBERS'!$A$1:$B$9998,2,FALSE)</f>
        <v>Joshua Gisemba Bagaka's</v>
      </c>
    </row>
    <row r="702" spans="1:4" ht="14.5">
      <c r="A702" s="24">
        <v>354</v>
      </c>
      <c r="B702" s="10" t="s">
        <v>1608</v>
      </c>
      <c r="C702" s="25" t="s">
        <v>1609</v>
      </c>
      <c r="D702" s="1" t="str">
        <f>VLOOKUP($A$2:$A$4380,'ERP GEN STAFF NUMBERS'!$A$1:$B$9998,2,FALSE)</f>
        <v>Joseph Simiyu Wanjala</v>
      </c>
    </row>
    <row r="703" spans="1:4" ht="14.5">
      <c r="A703" s="24">
        <v>357</v>
      </c>
      <c r="B703" s="10" t="s">
        <v>1610</v>
      </c>
      <c r="C703" s="25" t="s">
        <v>935</v>
      </c>
      <c r="D703" s="1" t="str">
        <f>VLOOKUP($A$2:$A$4380,'ERP GEN STAFF NUMBERS'!$A$1:$B$9998,2,FALSE)</f>
        <v>Salome Nafuna Masinde</v>
      </c>
    </row>
    <row r="704" spans="1:4" ht="14.5">
      <c r="A704" s="24">
        <v>361</v>
      </c>
      <c r="B704" s="10" t="s">
        <v>1611</v>
      </c>
      <c r="C704" s="25" t="s">
        <v>1612</v>
      </c>
      <c r="D704" s="1" t="str">
        <f>VLOOKUP($A$2:$A$4380,'ERP GEN STAFF NUMBERS'!$A$1:$B$9998,2,FALSE)</f>
        <v>Francis Ochieng Omondi</v>
      </c>
    </row>
    <row r="705" spans="1:4" ht="14.5">
      <c r="A705" s="24">
        <v>362</v>
      </c>
      <c r="B705" s="10" t="s">
        <v>1613</v>
      </c>
      <c r="C705" s="25" t="s">
        <v>921</v>
      </c>
      <c r="D705" s="1" t="str">
        <f>VLOOKUP($A$2:$A$4380,'ERP GEN STAFF NUMBERS'!$A$1:$B$9998,2,FALSE)</f>
        <v>Paulus Opado Adamba</v>
      </c>
    </row>
    <row r="706" spans="1:4" ht="14.5">
      <c r="A706" s="24">
        <v>363</v>
      </c>
      <c r="B706" s="10" t="s">
        <v>1614</v>
      </c>
      <c r="C706" s="25" t="s">
        <v>1615</v>
      </c>
      <c r="D706" s="1" t="str">
        <f>VLOOKUP($A$2:$A$4380,'ERP GEN STAFF NUMBERS'!$A$1:$B$9998,2,FALSE)</f>
        <v>Rosemary Kadenyi Kisato</v>
      </c>
    </row>
    <row r="707" spans="1:4" ht="14.5">
      <c r="A707" s="24">
        <v>364</v>
      </c>
      <c r="B707" s="10" t="s">
        <v>1616</v>
      </c>
      <c r="C707" s="25" t="s">
        <v>1268</v>
      </c>
      <c r="D707" s="1" t="str">
        <f>VLOOKUP($A$2:$A$4380,'ERP GEN STAFF NUMBERS'!$A$1:$B$9998,2,FALSE)</f>
        <v>Isaiah Oguok Were</v>
      </c>
    </row>
    <row r="708" spans="1:4" ht="14.5">
      <c r="A708" s="24">
        <v>365</v>
      </c>
      <c r="B708" s="10" t="s">
        <v>1617</v>
      </c>
      <c r="C708" s="25" t="s">
        <v>1618</v>
      </c>
      <c r="D708" s="1" t="str">
        <f>VLOOKUP($A$2:$A$4380,'ERP GEN STAFF NUMBERS'!$A$1:$B$9998,2,FALSE)</f>
        <v>Morris Musembi Kitheka</v>
      </c>
    </row>
    <row r="709" spans="1:4" ht="14.5">
      <c r="A709" s="24">
        <v>366</v>
      </c>
      <c r="B709" s="10" t="s">
        <v>1619</v>
      </c>
      <c r="C709" s="25" t="s">
        <v>1284</v>
      </c>
      <c r="D709" s="1" t="str">
        <f>VLOOKUP($A$2:$A$4380,'ERP GEN STAFF NUMBERS'!$A$1:$B$9998,2,FALSE)</f>
        <v>Lamech Ang'ila Odiwuor</v>
      </c>
    </row>
    <row r="710" spans="1:4" ht="14.5">
      <c r="A710" s="24">
        <v>370</v>
      </c>
      <c r="B710" s="10" t="s">
        <v>1620</v>
      </c>
      <c r="C710" s="25" t="s">
        <v>654</v>
      </c>
      <c r="D710" s="1" t="str">
        <f>VLOOKUP($A$2:$A$4380,'ERP GEN STAFF NUMBERS'!$A$1:$B$9998,2,FALSE)</f>
        <v>Ibrahim Tirimba Ondabu</v>
      </c>
    </row>
    <row r="711" spans="1:4" ht="14.5">
      <c r="A711" s="24">
        <v>371</v>
      </c>
      <c r="B711" s="10" t="s">
        <v>1621</v>
      </c>
      <c r="C711" s="25" t="s">
        <v>332</v>
      </c>
      <c r="D711" s="1" t="str">
        <f>VLOOKUP($A$2:$A$4380,'ERP GEN STAFF NUMBERS'!$A$1:$B$9998,2,FALSE)</f>
        <v>Fred Sporta Ochogo</v>
      </c>
    </row>
    <row r="712" spans="1:4" ht="14.5">
      <c r="A712" s="24">
        <v>374</v>
      </c>
      <c r="B712" s="52" t="s">
        <v>1622</v>
      </c>
      <c r="C712" s="25" t="s">
        <v>1623</v>
      </c>
      <c r="D712" s="1" t="str">
        <f>VLOOKUP($A$2:$A$4380,'ERP GEN STAFF NUMBERS'!$A$1:$B$9998,2,FALSE)</f>
        <v>Veronicah Wambui Thiongo</v>
      </c>
    </row>
    <row r="713" spans="1:4" ht="14.5">
      <c r="A713" s="24">
        <v>373</v>
      </c>
      <c r="B713" s="10" t="s">
        <v>1624</v>
      </c>
      <c r="C713" s="25" t="s">
        <v>1067</v>
      </c>
      <c r="D713" s="1" t="str">
        <f>VLOOKUP($A$2:$A$4380,'ERP GEN STAFF NUMBERS'!$A$1:$B$9998,2,FALSE)</f>
        <v>Bernard Maaka Orioki</v>
      </c>
    </row>
    <row r="714" spans="1:4" ht="14.5">
      <c r="A714" s="24">
        <v>374</v>
      </c>
      <c r="B714" s="10" t="s">
        <v>1625</v>
      </c>
      <c r="C714" s="25" t="s">
        <v>1623</v>
      </c>
      <c r="D714" s="1" t="str">
        <f>VLOOKUP($A$2:$A$4380,'ERP GEN STAFF NUMBERS'!$A$1:$B$9998,2,FALSE)</f>
        <v>Veronicah Wambui Thiongo</v>
      </c>
    </row>
    <row r="715" spans="1:4" ht="14.5">
      <c r="A715" s="24">
        <v>375</v>
      </c>
      <c r="B715" s="10" t="s">
        <v>1626</v>
      </c>
      <c r="C715" s="25" t="s">
        <v>354</v>
      </c>
      <c r="D715" s="1" t="str">
        <f>VLOOKUP($A$2:$A$4380,'ERP GEN STAFF NUMBERS'!$A$1:$B$9998,2,FALSE)</f>
        <v>Kenneth Kiprono Chebelyon</v>
      </c>
    </row>
    <row r="716" spans="1:4" ht="14.5">
      <c r="A716" s="24">
        <v>376</v>
      </c>
      <c r="B716" s="10" t="s">
        <v>1627</v>
      </c>
      <c r="C716" s="25" t="s">
        <v>352</v>
      </c>
      <c r="D716" s="1" t="str">
        <f>VLOOKUP($A$2:$A$4380,'ERP GEN STAFF NUMBERS'!$A$1:$B$9998,2,FALSE)</f>
        <v>Catherine Njoki Gatari</v>
      </c>
    </row>
    <row r="717" spans="1:4" ht="14.5">
      <c r="A717" s="24">
        <v>378</v>
      </c>
      <c r="B717" s="10" t="s">
        <v>1628</v>
      </c>
      <c r="C717" s="25" t="s">
        <v>1049</v>
      </c>
      <c r="D717" s="1" t="str">
        <f>VLOOKUP($A$2:$A$4380,'ERP GEN STAFF NUMBERS'!$A$1:$B$9998,2,FALSE)</f>
        <v>Simon Kangethe Ngigi</v>
      </c>
    </row>
    <row r="718" spans="1:4" ht="14.5">
      <c r="A718" s="24">
        <v>379</v>
      </c>
      <c r="B718" s="10" t="s">
        <v>1629</v>
      </c>
      <c r="C718" s="25" t="s">
        <v>807</v>
      </c>
      <c r="D718" s="1" t="str">
        <f>VLOOKUP($A$2:$A$4380,'ERP GEN STAFF NUMBERS'!$A$1:$B$9998,2,FALSE)</f>
        <v>Emily Adhiambo Okoth</v>
      </c>
    </row>
    <row r="719" spans="1:4" ht="14.5">
      <c r="A719" s="24">
        <v>380</v>
      </c>
      <c r="B719" s="10" t="s">
        <v>1630</v>
      </c>
      <c r="C719" s="25" t="s">
        <v>1631</v>
      </c>
      <c r="D719" s="1" t="str">
        <f>VLOOKUP($A$2:$A$4380,'ERP GEN STAFF NUMBERS'!$A$1:$B$9998,2,FALSE)</f>
        <v>Isaiah Iguna Chabaari Wakindiki</v>
      </c>
    </row>
    <row r="720" spans="1:4" ht="14.5">
      <c r="A720" s="24">
        <v>381</v>
      </c>
      <c r="B720" s="10" t="s">
        <v>1632</v>
      </c>
      <c r="C720" s="25" t="s">
        <v>650</v>
      </c>
      <c r="D720" s="1" t="str">
        <f>VLOOKUP($A$2:$A$4380,'ERP GEN STAFF NUMBERS'!$A$1:$B$9998,2,FALSE)</f>
        <v>Gabriel Laiboni Munene</v>
      </c>
    </row>
    <row r="721" spans="1:4" ht="14.5">
      <c r="A721" s="24">
        <v>382</v>
      </c>
      <c r="B721" s="10" t="s">
        <v>1633</v>
      </c>
      <c r="C721" s="25" t="s">
        <v>1634</v>
      </c>
      <c r="D721" s="1" t="str">
        <f>VLOOKUP($A$2:$A$4380,'ERP GEN STAFF NUMBERS'!$A$1:$B$9998,2,FALSE)</f>
        <v>Kenneth Ng'ang'a Wanjiku</v>
      </c>
    </row>
    <row r="722" spans="1:4" ht="14.5">
      <c r="A722" s="24">
        <v>383</v>
      </c>
      <c r="B722" s="21" t="s">
        <v>1635</v>
      </c>
      <c r="C722" s="25" t="s">
        <v>965</v>
      </c>
      <c r="D722" s="1" t="str">
        <f>VLOOKUP($A$2:$A$4380,'ERP GEN STAFF NUMBERS'!$A$1:$B$9998,2,FALSE)</f>
        <v>Zipporah Agatha Okoth</v>
      </c>
    </row>
    <row r="723" spans="1:4" ht="14.5">
      <c r="A723" s="24">
        <v>385</v>
      </c>
      <c r="B723" s="10" t="s">
        <v>1636</v>
      </c>
      <c r="C723" s="25" t="s">
        <v>967</v>
      </c>
      <c r="D723" s="1" t="str">
        <f>VLOOKUP($A$2:$A$4380,'ERP GEN STAFF NUMBERS'!$A$1:$B$9998,2,FALSE)</f>
        <v>Jackson Ndungu Mwangi</v>
      </c>
    </row>
    <row r="724" spans="1:4" ht="14.5">
      <c r="A724" s="24">
        <v>386</v>
      </c>
      <c r="B724" s="53" t="s">
        <v>1637</v>
      </c>
      <c r="C724" s="25" t="s">
        <v>1638</v>
      </c>
      <c r="D724" s="1" t="str">
        <f>VLOOKUP($A$2:$A$4380,'ERP GEN STAFF NUMBERS'!$A$1:$B$9998,2,FALSE)</f>
        <v>Kenneth Gatobu Kirimi</v>
      </c>
    </row>
    <row r="725" spans="1:4" ht="14.5">
      <c r="A725" s="24">
        <v>389</v>
      </c>
      <c r="B725" s="10" t="s">
        <v>1639</v>
      </c>
      <c r="C725" s="25" t="s">
        <v>781</v>
      </c>
      <c r="D725" s="1" t="str">
        <f>VLOOKUP($A$2:$A$4380,'ERP GEN STAFF NUMBERS'!$A$1:$B$9998,2,FALSE)</f>
        <v>John Ngaii Wanyoike</v>
      </c>
    </row>
    <row r="726" spans="1:4" ht="14.5">
      <c r="A726" s="24">
        <v>390</v>
      </c>
      <c r="B726" s="10" t="s">
        <v>1640</v>
      </c>
      <c r="C726" s="25" t="s">
        <v>751</v>
      </c>
      <c r="D726" s="1" t="str">
        <f>VLOOKUP($A$2:$A$4380,'ERP GEN STAFF NUMBERS'!$A$1:$B$9998,2,FALSE)</f>
        <v>Daisy Chepkoech Omaera</v>
      </c>
    </row>
    <row r="727" spans="1:4" ht="14.5">
      <c r="A727" s="24">
        <v>391</v>
      </c>
      <c r="B727" s="10" t="s">
        <v>1641</v>
      </c>
      <c r="C727" s="25" t="s">
        <v>1242</v>
      </c>
      <c r="D727" s="1" t="str">
        <f>VLOOKUP($A$2:$A$4380,'ERP GEN STAFF NUMBERS'!$A$1:$B$9998,2,FALSE)</f>
        <v>Patrick Nyatete Kenyanya</v>
      </c>
    </row>
    <row r="728" spans="1:4" ht="14.5">
      <c r="A728" s="24">
        <v>393</v>
      </c>
      <c r="B728" s="10" t="s">
        <v>1642</v>
      </c>
      <c r="C728" s="25" t="s">
        <v>432</v>
      </c>
      <c r="D728" s="1" t="str">
        <f>VLOOKUP($A$2:$A$4380,'ERP GEN STAFF NUMBERS'!$A$1:$B$9998,2,FALSE)</f>
        <v>Mary Mutete Mwanzia</v>
      </c>
    </row>
    <row r="729" spans="1:4" ht="14.5">
      <c r="A729" s="24">
        <v>394</v>
      </c>
      <c r="B729" s="10" t="s">
        <v>1643</v>
      </c>
      <c r="C729" s="25" t="s">
        <v>644</v>
      </c>
      <c r="D729" s="1" t="str">
        <f>VLOOKUP($A$2:$A$4380,'ERP GEN STAFF NUMBERS'!$A$1:$B$9998,2,FALSE)</f>
        <v>Asenath Keng'aya Onguso</v>
      </c>
    </row>
    <row r="730" spans="1:4" ht="14.5">
      <c r="A730" s="24">
        <v>396</v>
      </c>
      <c r="B730" s="10" t="s">
        <v>1644</v>
      </c>
      <c r="C730" s="25" t="s">
        <v>975</v>
      </c>
      <c r="D730" s="1" t="str">
        <f>VLOOKUP($A$2:$A$4380,'ERP GEN STAFF NUMBERS'!$A$1:$B$9998,2,FALSE)</f>
        <v>Ann Wangari Munuku</v>
      </c>
    </row>
    <row r="731" spans="1:4" ht="14.5">
      <c r="A731" s="24">
        <v>397</v>
      </c>
      <c r="B731" s="10" t="s">
        <v>1645</v>
      </c>
      <c r="C731" s="25" t="s">
        <v>1387</v>
      </c>
      <c r="D731" s="1" t="str">
        <f>VLOOKUP($A$2:$A$4380,'ERP GEN STAFF NUMBERS'!$A$1:$B$9998,2,FALSE)</f>
        <v>Daniel Wekulo Kasili</v>
      </c>
    </row>
    <row r="732" spans="1:4" ht="14.5">
      <c r="A732" s="24">
        <v>399</v>
      </c>
      <c r="B732" s="41" t="s">
        <v>1646</v>
      </c>
      <c r="C732" s="25" t="s">
        <v>1479</v>
      </c>
      <c r="D732" s="1" t="str">
        <f>VLOOKUP($A$2:$A$4380,'ERP GEN STAFF NUMBERS'!$A$1:$B$9998,2,FALSE)</f>
        <v>Paul Abuonji Anyango</v>
      </c>
    </row>
    <row r="733" spans="1:4" ht="14.5">
      <c r="A733" s="24">
        <v>405</v>
      </c>
      <c r="B733" s="10" t="s">
        <v>1647</v>
      </c>
      <c r="C733" s="25" t="s">
        <v>458</v>
      </c>
      <c r="D733" s="1" t="str">
        <f>VLOOKUP($A$2:$A$4380,'ERP GEN STAFF NUMBERS'!$A$1:$B$9998,2,FALSE)</f>
        <v>Peter Wangombe Kariuki</v>
      </c>
    </row>
    <row r="734" spans="1:4" ht="14.5">
      <c r="A734" s="24">
        <v>406</v>
      </c>
      <c r="B734" s="10" t="s">
        <v>1648</v>
      </c>
      <c r="C734" s="25" t="s">
        <v>1392</v>
      </c>
      <c r="D734" s="1" t="str">
        <f>VLOOKUP($A$2:$A$4380,'ERP GEN STAFF NUMBERS'!$A$1:$B$9998,2,FALSE)</f>
        <v>Caroline Karimi Ntara</v>
      </c>
    </row>
    <row r="735" spans="1:4" ht="14.5">
      <c r="A735" s="24">
        <v>408</v>
      </c>
      <c r="B735" s="10" t="s">
        <v>1649</v>
      </c>
      <c r="C735" s="25" t="s">
        <v>1650</v>
      </c>
      <c r="D735" s="1" t="str">
        <f>VLOOKUP($A$2:$A$4380,'ERP GEN STAFF NUMBERS'!$A$1:$B$9998,2,FALSE)</f>
        <v>Carolyne Omulando</v>
      </c>
    </row>
    <row r="736" spans="1:4" ht="14.5">
      <c r="A736" s="24">
        <v>409</v>
      </c>
      <c r="B736" s="10" t="s">
        <v>1651</v>
      </c>
      <c r="C736" s="25" t="s">
        <v>360</v>
      </c>
      <c r="D736" s="1" t="str">
        <f>VLOOKUP($A$2:$A$4380,'ERP GEN STAFF NUMBERS'!$A$1:$B$9998,2,FALSE)</f>
        <v>Fiona Jepkosgei Korir</v>
      </c>
    </row>
    <row r="737" spans="1:4" ht="14.5">
      <c r="A737" s="24">
        <v>410</v>
      </c>
      <c r="B737" s="10" t="s">
        <v>1652</v>
      </c>
      <c r="C737" s="25" t="s">
        <v>1364</v>
      </c>
      <c r="D737" s="1" t="str">
        <f>VLOOKUP($A$2:$A$4380,'ERP GEN STAFF NUMBERS'!$A$1:$B$9998,2,FALSE)</f>
        <v>Dennis Kipkirui Kemei</v>
      </c>
    </row>
    <row r="738" spans="1:4" ht="14.5">
      <c r="A738" s="24">
        <v>411</v>
      </c>
      <c r="B738" s="10" t="s">
        <v>1653</v>
      </c>
      <c r="C738" s="25" t="s">
        <v>376</v>
      </c>
      <c r="D738" s="1" t="str">
        <f>VLOOKUP($A$2:$A$4380,'ERP GEN STAFF NUMBERS'!$A$1:$B$9998,2,FALSE)</f>
        <v>Fanice Junge Waswa</v>
      </c>
    </row>
    <row r="739" spans="1:4" ht="14.5">
      <c r="A739" s="24">
        <v>412</v>
      </c>
      <c r="B739" s="41" t="s">
        <v>1654</v>
      </c>
      <c r="C739" s="25" t="s">
        <v>1655</v>
      </c>
      <c r="D739" s="1" t="str">
        <f>VLOOKUP($A$2:$A$4380,'ERP GEN STAFF NUMBERS'!$A$1:$B$9998,2,FALSE)</f>
        <v>Kevin Mugoye Sindu</v>
      </c>
    </row>
    <row r="740" spans="1:4" ht="14.5">
      <c r="A740" s="24">
        <v>418</v>
      </c>
      <c r="B740" s="10" t="s">
        <v>1656</v>
      </c>
      <c r="C740" s="25" t="s">
        <v>1053</v>
      </c>
      <c r="D740" s="1" t="str">
        <f>VLOOKUP($A$2:$A$4380,'ERP GEN STAFF NUMBERS'!$A$1:$B$9998,2,FALSE)</f>
        <v>Susan Kagendo Kimotho</v>
      </c>
    </row>
    <row r="741" spans="1:4" ht="14.5">
      <c r="A741" s="24">
        <v>420</v>
      </c>
      <c r="B741" s="10" t="s">
        <v>1657</v>
      </c>
      <c r="C741" s="25" t="s">
        <v>568</v>
      </c>
      <c r="D741" s="1" t="str">
        <f>VLOOKUP($A$2:$A$4380,'ERP GEN STAFF NUMBERS'!$A$1:$B$9998,2,FALSE)</f>
        <v>Eunice Gitiri Njagi</v>
      </c>
    </row>
    <row r="742" spans="1:4" ht="14.5">
      <c r="A742" s="24">
        <v>421</v>
      </c>
      <c r="B742" s="10" t="s">
        <v>1658</v>
      </c>
      <c r="C742" s="25" t="s">
        <v>496</v>
      </c>
      <c r="D742" s="1" t="str">
        <f>VLOOKUP($A$2:$A$4380,'ERP GEN STAFF NUMBERS'!$A$1:$B$9998,2,FALSE)</f>
        <v>Charles Githira Wanyoike</v>
      </c>
    </row>
    <row r="743" spans="1:4" ht="14.5">
      <c r="A743" s="24">
        <v>423</v>
      </c>
      <c r="B743" s="10" t="s">
        <v>1659</v>
      </c>
      <c r="C743" s="25" t="s">
        <v>1503</v>
      </c>
      <c r="D743" s="1" t="str">
        <f>VLOOKUP($A$2:$A$4380,'ERP GEN STAFF NUMBERS'!$A$1:$B$9998,2,FALSE)</f>
        <v>Kelvin Tino Naisho</v>
      </c>
    </row>
    <row r="744" spans="1:4" ht="14.5">
      <c r="A744" s="24">
        <v>424</v>
      </c>
      <c r="B744" s="10" t="s">
        <v>1660</v>
      </c>
      <c r="C744" s="25" t="s">
        <v>380</v>
      </c>
      <c r="D744" s="1" t="str">
        <f>VLOOKUP($A$2:$A$4380,'ERP GEN STAFF NUMBERS'!$A$1:$B$9998,2,FALSE)</f>
        <v>Jane Wangari Njuru</v>
      </c>
    </row>
    <row r="745" spans="1:4" ht="14.5">
      <c r="A745" s="24">
        <v>426</v>
      </c>
      <c r="B745" s="10" t="s">
        <v>1661</v>
      </c>
      <c r="C745" s="25" t="s">
        <v>378</v>
      </c>
      <c r="D745" s="1" t="str">
        <f>VLOOKUP($A$2:$A$4380,'ERP GEN STAFF NUMBERS'!$A$1:$B$9998,2,FALSE)</f>
        <v>Jackson Ndolo Muthini</v>
      </c>
    </row>
    <row r="746" spans="1:4" ht="14.5">
      <c r="A746" s="24">
        <v>428</v>
      </c>
      <c r="B746" s="10" t="s">
        <v>1662</v>
      </c>
      <c r="C746" s="25" t="s">
        <v>1334</v>
      </c>
      <c r="D746" s="1" t="str">
        <f>VLOOKUP($A$2:$A$4380,'ERP GEN STAFF NUMBERS'!$A$1:$B$9998,2,FALSE)</f>
        <v>Cecilia Wawira Ireri</v>
      </c>
    </row>
    <row r="747" spans="1:4" ht="14.5">
      <c r="A747" s="24">
        <v>429</v>
      </c>
      <c r="B747" s="21" t="s">
        <v>1663</v>
      </c>
      <c r="C747" s="25" t="s">
        <v>1664</v>
      </c>
      <c r="D747" s="1" t="str">
        <f>VLOOKUP($A$2:$A$4380,'ERP GEN STAFF NUMBERS'!$A$1:$B$9998,2,FALSE)</f>
        <v>Robert Joseph Ochieng</v>
      </c>
    </row>
    <row r="748" spans="1:4" ht="14.5">
      <c r="A748" s="24">
        <v>430</v>
      </c>
      <c r="B748" s="21" t="s">
        <v>1408</v>
      </c>
      <c r="C748" s="25" t="s">
        <v>1409</v>
      </c>
      <c r="D748" s="1" t="str">
        <f>VLOOKUP($A$2:$A$4380,'ERP GEN STAFF NUMBERS'!$A$1:$B$9998,2,FALSE)</f>
        <v>Peter Kabuka Omae</v>
      </c>
    </row>
    <row r="749" spans="1:4" ht="14.5">
      <c r="A749" s="24">
        <v>431</v>
      </c>
      <c r="B749" s="41" t="s">
        <v>1665</v>
      </c>
      <c r="C749" s="25" t="s">
        <v>1666</v>
      </c>
      <c r="D749" s="1" t="str">
        <f>VLOOKUP($A$2:$A$4380,'ERP GEN STAFF NUMBERS'!$A$1:$B$9998,2,FALSE)</f>
        <v>Jacob Otieno Ong'ala</v>
      </c>
    </row>
    <row r="750" spans="1:4" ht="14.5">
      <c r="A750" s="24">
        <v>432</v>
      </c>
      <c r="B750" s="10" t="s">
        <v>1667</v>
      </c>
      <c r="C750" s="25" t="s">
        <v>536</v>
      </c>
      <c r="D750" s="1" t="str">
        <f>VLOOKUP($A$2:$A$4380,'ERP GEN STAFF NUMBERS'!$A$1:$B$9998,2,FALSE)</f>
        <v>Juniter Kwamboka Mokua</v>
      </c>
    </row>
    <row r="751" spans="1:4" ht="14.5">
      <c r="A751" s="24">
        <v>433</v>
      </c>
      <c r="B751" s="10" t="s">
        <v>1668</v>
      </c>
      <c r="C751" s="25" t="s">
        <v>1499</v>
      </c>
      <c r="D751" s="1" t="str">
        <f>VLOOKUP($A$2:$A$4380,'ERP GEN STAFF NUMBERS'!$A$1:$B$9998,2,FALSE)</f>
        <v>Rufus Kinyua Gikera</v>
      </c>
    </row>
    <row r="752" spans="1:4" ht="14.5">
      <c r="A752" s="24">
        <v>434</v>
      </c>
      <c r="B752" s="10" t="s">
        <v>1669</v>
      </c>
      <c r="C752" s="25" t="s">
        <v>1132</v>
      </c>
      <c r="D752" s="1" t="str">
        <f>VLOOKUP($A$2:$A$4380,'ERP GEN STAFF NUMBERS'!$A$1:$B$9998,2,FALSE)</f>
        <v>Keziah Njeri Wanjiku</v>
      </c>
    </row>
    <row r="753" spans="1:4" ht="14.5">
      <c r="A753" s="24">
        <v>437</v>
      </c>
      <c r="B753" s="10" t="s">
        <v>1670</v>
      </c>
      <c r="C753" s="25" t="s">
        <v>1181</v>
      </c>
      <c r="D753" s="1" t="str">
        <f>VLOOKUP($A$2:$A$4380,'ERP GEN STAFF NUMBERS'!$A$1:$B$9998,2,FALSE)</f>
        <v>Celestine Wandabusi</v>
      </c>
    </row>
    <row r="754" spans="1:4" ht="14.5">
      <c r="A754" s="24">
        <v>438</v>
      </c>
      <c r="B754" s="10" t="s">
        <v>1671</v>
      </c>
      <c r="C754" s="25" t="s">
        <v>1454</v>
      </c>
      <c r="D754" s="1" t="str">
        <f>VLOOKUP($A$2:$A$4380,'ERP GEN STAFF NUMBERS'!$A$1:$B$9998,2,FALSE)</f>
        <v>Lydia Wandiri Njue</v>
      </c>
    </row>
    <row r="755" spans="1:4" ht="14.5">
      <c r="A755" s="24">
        <v>439</v>
      </c>
      <c r="B755" s="10" t="s">
        <v>1672</v>
      </c>
      <c r="C755" s="25" t="s">
        <v>799</v>
      </c>
      <c r="D755" s="1" t="str">
        <f>VLOOKUP($A$2:$A$4380,'ERP GEN STAFF NUMBERS'!$A$1:$B$9998,2,FALSE)</f>
        <v>Edwin Juma Omol</v>
      </c>
    </row>
    <row r="756" spans="1:4" ht="14.5">
      <c r="A756" s="24"/>
      <c r="B756" s="6"/>
      <c r="C756" s="25"/>
      <c r="D756" s="1" t="e">
        <f>VLOOKUP($A$2:$A$4380,'ERP GEN STAFF NUMBERS'!$A$1:$B$9998,2,FALSE)</f>
        <v>#N/A</v>
      </c>
    </row>
    <row r="757" spans="1:4" ht="14.5">
      <c r="A757" s="24"/>
      <c r="B757" s="6"/>
      <c r="C757" s="25"/>
      <c r="D757" s="1" t="e">
        <f>VLOOKUP($A$2:$A$4380,'ERP GEN STAFF NUMBERS'!$A$1:$B$9998,2,FALSE)</f>
        <v>#N/A</v>
      </c>
    </row>
    <row r="758" spans="1:4" ht="14.5">
      <c r="A758" s="24">
        <v>283</v>
      </c>
      <c r="B758" s="10" t="s">
        <v>1673</v>
      </c>
      <c r="C758" s="25" t="s">
        <v>322</v>
      </c>
      <c r="D758" s="1" t="str">
        <f>VLOOKUP($A$2:$A$4380,'ERP GEN STAFF NUMBERS'!$A$1:$B$9998,2,FALSE)</f>
        <v>Brigitte Wabuyabo Okonga</v>
      </c>
    </row>
    <row r="759" spans="1:4" ht="14.5">
      <c r="A759" s="24">
        <v>302</v>
      </c>
      <c r="B759" s="10" t="s">
        <v>1674</v>
      </c>
      <c r="C759" s="25" t="s">
        <v>646</v>
      </c>
      <c r="D759" s="1" t="str">
        <f>VLOOKUP($A$2:$A$4380,'ERP GEN STAFF NUMBERS'!$A$1:$B$9998,2,FALSE)</f>
        <v>Christine Nanjala Simiyu</v>
      </c>
    </row>
    <row r="760" spans="1:4" ht="14.5">
      <c r="A760" s="24">
        <v>308</v>
      </c>
      <c r="B760" s="10" t="s">
        <v>1675</v>
      </c>
      <c r="C760" s="25" t="s">
        <v>660</v>
      </c>
      <c r="D760" s="1" t="str">
        <f>VLOOKUP($A$2:$A$4380,'ERP GEN STAFF NUMBERS'!$A$1:$B$9998,2,FALSE)</f>
        <v>Edward Odhiambo Gura</v>
      </c>
    </row>
    <row r="761" spans="1:4" ht="14.5">
      <c r="A761" s="24" t="s">
        <v>1138</v>
      </c>
      <c r="B761" s="10" t="s">
        <v>1676</v>
      </c>
      <c r="C761" s="25" t="s">
        <v>1138</v>
      </c>
      <c r="D761" s="1" t="str">
        <f>VLOOKUP($A$2:$A$4380,'ERP GEN STAFF NUMBERS'!$A$1:$B$9998,2,FALSE)</f>
        <v>Luke Otieno Mbom</v>
      </c>
    </row>
    <row r="762" spans="1:4" ht="14.5">
      <c r="A762" s="24" t="s">
        <v>1677</v>
      </c>
      <c r="B762" s="10" t="s">
        <v>1678</v>
      </c>
      <c r="C762" s="25" t="s">
        <v>1677</v>
      </c>
      <c r="D762" s="1" t="str">
        <f>VLOOKUP($A$2:$A$4380,'ERP GEN STAFF NUMBERS'!$A$1:$B$9998,2,FALSE)</f>
        <v>Bob Ogweno Apuko</v>
      </c>
    </row>
    <row r="763" spans="1:4" ht="14.5">
      <c r="A763" s="24" t="s">
        <v>1480</v>
      </c>
      <c r="B763" s="10" t="s">
        <v>1679</v>
      </c>
      <c r="C763" s="25" t="s">
        <v>1480</v>
      </c>
      <c r="D763" s="1" t="str">
        <f>VLOOKUP($A$2:$A$4380,'ERP GEN STAFF NUMBERS'!$A$1:$B$9998,2,FALSE)</f>
        <v>Edward Otieno Owino</v>
      </c>
    </row>
    <row r="764" spans="1:4" ht="14.5">
      <c r="A764" s="24" t="s">
        <v>898</v>
      </c>
      <c r="B764" s="10" t="s">
        <v>1680</v>
      </c>
      <c r="C764" s="25" t="s">
        <v>898</v>
      </c>
      <c r="D764" s="1" t="str">
        <f>VLOOKUP($A$2:$A$4380,'ERP GEN STAFF NUMBERS'!$A$1:$B$9998,2,FALSE)</f>
        <v>Peter Mbogo Njoroge</v>
      </c>
    </row>
    <row r="765" spans="1:4" ht="14.5">
      <c r="A765" s="24" t="s">
        <v>1184</v>
      </c>
      <c r="B765" s="10" t="s">
        <v>1681</v>
      </c>
      <c r="C765" s="25" t="s">
        <v>1184</v>
      </c>
      <c r="D765" s="1" t="str">
        <f>VLOOKUP($A$2:$A$4380,'ERP GEN STAFF NUMBERS'!$A$1:$B$9998,2,FALSE)</f>
        <v>Edwin Owino Owiti</v>
      </c>
    </row>
    <row r="766" spans="1:4" ht="14.5">
      <c r="A766" s="24" t="s">
        <v>1682</v>
      </c>
      <c r="B766" s="10" t="s">
        <v>1683</v>
      </c>
      <c r="C766" s="25" t="s">
        <v>1682</v>
      </c>
      <c r="D766" s="1" t="str">
        <f>VLOOKUP($A$2:$A$4380,'ERP GEN STAFF NUMBERS'!$A$1:$B$9998,2,FALSE)</f>
        <v>Wilfred Omwansa Arori</v>
      </c>
    </row>
    <row r="767" spans="1:4" ht="14.5">
      <c r="A767" s="24" t="s">
        <v>439</v>
      </c>
      <c r="B767" s="10" t="s">
        <v>1684</v>
      </c>
      <c r="C767" s="25" t="s">
        <v>439</v>
      </c>
      <c r="D767" s="1" t="str">
        <f>VLOOKUP($A$2:$A$4380,'ERP GEN STAFF NUMBERS'!$A$1:$B$9998,2,FALSE)</f>
        <v>Beatrice Auko Okatch</v>
      </c>
    </row>
    <row r="768" spans="1:4" ht="14.5">
      <c r="A768" s="24" t="s">
        <v>794</v>
      </c>
      <c r="B768" s="10" t="s">
        <v>1685</v>
      </c>
      <c r="C768" s="25" t="s">
        <v>794</v>
      </c>
      <c r="D768" s="1" t="str">
        <f>VLOOKUP($A$2:$A$4380,'ERP GEN STAFF NUMBERS'!$A$1:$B$9998,2,FALSE)</f>
        <v>Stephen Thiiru Njenga</v>
      </c>
    </row>
    <row r="769" spans="1:4" ht="14.5">
      <c r="A769" s="24" t="s">
        <v>1384</v>
      </c>
      <c r="B769" s="10" t="s">
        <v>1686</v>
      </c>
      <c r="C769" s="25" t="s">
        <v>1384</v>
      </c>
      <c r="D769" s="1" t="str">
        <f>VLOOKUP($A$2:$A$4380,'ERP GEN STAFF NUMBERS'!$A$1:$B$9998,2,FALSE)</f>
        <v>Boniface Masila Kyenge</v>
      </c>
    </row>
    <row r="770" spans="1:4" ht="14.5">
      <c r="A770" s="24" t="s">
        <v>1123</v>
      </c>
      <c r="B770" s="10" t="s">
        <v>1687</v>
      </c>
      <c r="C770" s="25" t="s">
        <v>1123</v>
      </c>
      <c r="D770" s="1" t="str">
        <f>VLOOKUP($A$2:$A$4380,'ERP GEN STAFF NUMBERS'!$A$1:$B$9998,2,FALSE)</f>
        <v>Johnston Muriuki Maina</v>
      </c>
    </row>
    <row r="771" spans="1:4" ht="14.5">
      <c r="A771" s="24" t="s">
        <v>1196</v>
      </c>
      <c r="B771" s="10" t="s">
        <v>1688</v>
      </c>
      <c r="C771" s="25" t="s">
        <v>1196</v>
      </c>
      <c r="D771" s="1" t="str">
        <f>VLOOKUP($A$2:$A$4380,'ERP GEN STAFF NUMBERS'!$A$1:$B$9998,2,FALSE)</f>
        <v>Walter Odhiambo Ochieng</v>
      </c>
    </row>
    <row r="772" spans="1:4" ht="14.5">
      <c r="A772" s="24" t="s">
        <v>876</v>
      </c>
      <c r="B772" s="10" t="s">
        <v>1689</v>
      </c>
      <c r="C772" s="25" t="s">
        <v>876</v>
      </c>
      <c r="D772" s="1" t="str">
        <f>VLOOKUP($A$2:$A$4380,'ERP GEN STAFF NUMBERS'!$A$1:$B$9998,2,FALSE)</f>
        <v>Julius Mwangi Wambugu</v>
      </c>
    </row>
    <row r="773" spans="1:4" ht="14.5">
      <c r="A773" s="24" t="s">
        <v>766</v>
      </c>
      <c r="B773" s="10" t="s">
        <v>1690</v>
      </c>
      <c r="C773" s="25" t="s">
        <v>766</v>
      </c>
      <c r="D773" s="1" t="str">
        <f>VLOOKUP($A$2:$A$4380,'ERP GEN STAFF NUMBERS'!$A$1:$B$9998,2,FALSE)</f>
        <v>James Bwire Nabongo</v>
      </c>
    </row>
    <row r="774" spans="1:4" ht="14.5">
      <c r="A774" s="24" t="s">
        <v>631</v>
      </c>
      <c r="B774" s="10" t="s">
        <v>1691</v>
      </c>
      <c r="C774" s="25" t="s">
        <v>631</v>
      </c>
      <c r="D774" s="1" t="str">
        <f>VLOOKUP($A$2:$A$4380,'ERP GEN STAFF NUMBERS'!$A$1:$B$9998,2,FALSE)</f>
        <v>Austine Makungu Ngaira</v>
      </c>
    </row>
    <row r="775" spans="1:4" ht="14.5">
      <c r="A775" s="24" t="s">
        <v>411</v>
      </c>
      <c r="B775" s="10" t="s">
        <v>1692</v>
      </c>
      <c r="C775" s="25" t="s">
        <v>411</v>
      </c>
      <c r="D775" s="1" t="str">
        <f>VLOOKUP($A$2:$A$4380,'ERP GEN STAFF NUMBERS'!$A$1:$B$9998,2,FALSE)</f>
        <v>Levinah Atieno Ondeng'e</v>
      </c>
    </row>
    <row r="776" spans="1:4" ht="14.5">
      <c r="A776" s="24" t="s">
        <v>852</v>
      </c>
      <c r="B776" s="10" t="s">
        <v>1693</v>
      </c>
      <c r="C776" s="25" t="s">
        <v>852</v>
      </c>
      <c r="D776" s="1" t="str">
        <f>VLOOKUP($A$2:$A$4380,'ERP GEN STAFF NUMBERS'!$A$1:$B$9998,2,FALSE)</f>
        <v>Janvan Nzamba Munyoki</v>
      </c>
    </row>
    <row r="777" spans="1:4" ht="14.5">
      <c r="A777" s="24" t="s">
        <v>782</v>
      </c>
      <c r="B777" s="10" t="s">
        <v>1694</v>
      </c>
      <c r="C777" s="25" t="s">
        <v>782</v>
      </c>
      <c r="D777" s="1" t="str">
        <f>VLOOKUP($A$2:$A$4380,'ERP GEN STAFF NUMBERS'!$A$1:$B$9998,2,FALSE)</f>
        <v>Kennedy Awuor Otieno</v>
      </c>
    </row>
    <row r="778" spans="1:4" ht="14.5">
      <c r="A778" s="24" t="s">
        <v>832</v>
      </c>
      <c r="B778" s="10" t="s">
        <v>1695</v>
      </c>
      <c r="C778" s="25" t="s">
        <v>832</v>
      </c>
      <c r="D778" s="1" t="str">
        <f>VLOOKUP($A$2:$A$4380,'ERP GEN STAFF NUMBERS'!$A$1:$B$9998,2,FALSE)</f>
        <v>Glenne Nyakoe Moraa</v>
      </c>
    </row>
    <row r="779" spans="1:4" ht="14.5">
      <c r="A779" s="24" t="s">
        <v>409</v>
      </c>
      <c r="B779" s="10" t="s">
        <v>1696</v>
      </c>
      <c r="C779" s="25" t="s">
        <v>409</v>
      </c>
      <c r="D779" s="1" t="str">
        <f>VLOOKUP($A$2:$A$4380,'ERP GEN STAFF NUMBERS'!$A$1:$B$9998,2,FALSE)</f>
        <v>Lydia Mumbi Kimani</v>
      </c>
    </row>
    <row r="780" spans="1:4" ht="14.5">
      <c r="A780" s="24" t="s">
        <v>844</v>
      </c>
      <c r="B780" s="10" t="s">
        <v>1697</v>
      </c>
      <c r="C780" s="25" t="s">
        <v>844</v>
      </c>
      <c r="D780" s="1" t="str">
        <f>VLOOKUP($A$2:$A$4380,'ERP GEN STAFF NUMBERS'!$A$1:$B$9998,2,FALSE)</f>
        <v>Irene Mundia</v>
      </c>
    </row>
    <row r="781" spans="1:4" ht="14.5">
      <c r="A781" s="24" t="s">
        <v>874</v>
      </c>
      <c r="B781" s="10" t="s">
        <v>1698</v>
      </c>
      <c r="C781" s="25" t="s">
        <v>874</v>
      </c>
      <c r="D781" s="1" t="str">
        <f>VLOOKUP($A$2:$A$4380,'ERP GEN STAFF NUMBERS'!$A$1:$B$9998,2,FALSE)</f>
        <v>Juliet Wawira Njiru</v>
      </c>
    </row>
    <row r="782" spans="1:4" ht="14.5">
      <c r="A782" s="24" t="s">
        <v>1699</v>
      </c>
      <c r="B782" s="10" t="s">
        <v>1700</v>
      </c>
      <c r="C782" s="25" t="s">
        <v>1699</v>
      </c>
      <c r="D782" s="1" t="str">
        <f>VLOOKUP($A$2:$A$4380,'ERP GEN STAFF NUMBERS'!$A$1:$B$9998,2,FALSE)</f>
        <v>Josphat Kisuo Kyalo</v>
      </c>
    </row>
    <row r="783" spans="1:4" ht="14.5">
      <c r="A783" s="24" t="s">
        <v>788</v>
      </c>
      <c r="B783" s="10" t="s">
        <v>1701</v>
      </c>
      <c r="C783" s="25" t="s">
        <v>788</v>
      </c>
      <c r="D783" s="1" t="str">
        <f>VLOOKUP($A$2:$A$4380,'ERP GEN STAFF NUMBERS'!$A$1:$B$9998,2,FALSE)</f>
        <v>Pius Nderitu Kihara</v>
      </c>
    </row>
    <row r="784" spans="1:4" ht="14.5">
      <c r="A784" s="24" t="s">
        <v>383</v>
      </c>
      <c r="B784" s="10" t="s">
        <v>1702</v>
      </c>
      <c r="C784" s="25" t="s">
        <v>383</v>
      </c>
      <c r="D784" s="1" t="str">
        <f>VLOOKUP($A$2:$A$4380,'ERP GEN STAFF NUMBERS'!$A$1:$B$9998,2,FALSE)</f>
        <v>Wario Guyo Wako</v>
      </c>
    </row>
    <row r="785" spans="1:4" ht="14.5">
      <c r="A785" s="24" t="s">
        <v>371</v>
      </c>
      <c r="B785" s="10" t="s">
        <v>1703</v>
      </c>
      <c r="C785" s="25" t="s">
        <v>371</v>
      </c>
      <c r="D785" s="1" t="str">
        <f>VLOOKUP($A$2:$A$4380,'ERP GEN STAFF NUMBERS'!$A$1:$B$9998,2,FALSE)</f>
        <v>Patrick Ngugi Gikai</v>
      </c>
    </row>
    <row r="786" spans="1:4" ht="14.5">
      <c r="A786" s="24" t="s">
        <v>1704</v>
      </c>
      <c r="B786" s="10" t="s">
        <v>1683</v>
      </c>
      <c r="C786" s="25" t="s">
        <v>1704</v>
      </c>
      <c r="D786" s="1" t="str">
        <f>VLOOKUP($A$2:$A$4380,'ERP GEN STAFF NUMBERS'!$A$1:$B$9998,2,FALSE)</f>
        <v>Wilfred Omwansa Arori</v>
      </c>
    </row>
    <row r="787" spans="1:4" ht="14.5">
      <c r="A787" s="24" t="s">
        <v>485</v>
      </c>
      <c r="B787" s="10" t="s">
        <v>1705</v>
      </c>
      <c r="C787" s="25" t="s">
        <v>485</v>
      </c>
      <c r="D787" s="1" t="str">
        <f>VLOOKUP($A$2:$A$4380,'ERP GEN STAFF NUMBERS'!$A$1:$B$9998,2,FALSE)</f>
        <v>GRACE AKINYI MUSA</v>
      </c>
    </row>
    <row r="788" spans="1:4" ht="14.5">
      <c r="A788" s="24" t="s">
        <v>479</v>
      </c>
      <c r="B788" s="10" t="s">
        <v>1706</v>
      </c>
      <c r="C788" s="25" t="s">
        <v>479</v>
      </c>
      <c r="D788" s="1" t="str">
        <f>VLOOKUP($A$2:$A$4380,'ERP GEN STAFF NUMBERS'!$A$1:$B$9998,2,FALSE)</f>
        <v>Albert Wandera Makhokha</v>
      </c>
    </row>
    <row r="789" spans="1:4" ht="14.5">
      <c r="A789" s="24" t="s">
        <v>481</v>
      </c>
      <c r="B789" s="10" t="s">
        <v>1707</v>
      </c>
      <c r="C789" s="25" t="s">
        <v>481</v>
      </c>
      <c r="D789" s="1" t="str">
        <f>VLOOKUP($A$2:$A$4380,'ERP GEN STAFF NUMBERS'!$A$1:$B$9998,2,FALSE)</f>
        <v>Catherine Wanjiku Gachiri</v>
      </c>
    </row>
    <row r="790" spans="1:4" ht="14.5">
      <c r="A790" s="24" t="s">
        <v>399</v>
      </c>
      <c r="B790" s="10" t="s">
        <v>1708</v>
      </c>
      <c r="C790" s="25" t="s">
        <v>399</v>
      </c>
      <c r="D790" s="1" t="str">
        <f>VLOOKUP($A$2:$A$4380,'ERP GEN STAFF NUMBERS'!$A$1:$B$9998,2,FALSE)</f>
        <v>Ogwoka Okemwa</v>
      </c>
    </row>
    <row r="791" spans="1:4" ht="14.5">
      <c r="A791" s="24" t="s">
        <v>1044</v>
      </c>
      <c r="B791" s="10" t="s">
        <v>1709</v>
      </c>
      <c r="C791" s="25" t="s">
        <v>1044</v>
      </c>
      <c r="D791" s="1" t="str">
        <f>VLOOKUP($A$2:$A$4380,'ERP GEN STAFF NUMBERS'!$A$1:$B$9998,2,FALSE)</f>
        <v>Purity Mutonyi Wawira</v>
      </c>
    </row>
    <row r="792" spans="1:4" ht="14.5">
      <c r="A792" s="24" t="s">
        <v>1710</v>
      </c>
      <c r="B792" s="10" t="s">
        <v>1711</v>
      </c>
      <c r="C792" s="25" t="s">
        <v>1710</v>
      </c>
      <c r="D792" s="1" t="str">
        <f>VLOOKUP($A$2:$A$4380,'ERP GEN STAFF NUMBERS'!$A$1:$B$9998,2,FALSE)</f>
        <v>George Macharia</v>
      </c>
    </row>
    <row r="793" spans="1:4" ht="14.5">
      <c r="A793" s="24" t="s">
        <v>451</v>
      </c>
      <c r="B793" s="10" t="s">
        <v>1712</v>
      </c>
      <c r="C793" s="25" t="s">
        <v>451</v>
      </c>
      <c r="D793" s="1" t="str">
        <f>VLOOKUP($A$2:$A$4380,'ERP GEN STAFF NUMBERS'!$A$1:$B$9998,2,FALSE)</f>
        <v>Argan Okumu Wekesa</v>
      </c>
    </row>
    <row r="794" spans="1:4" ht="14.5">
      <c r="A794" s="24" t="s">
        <v>467</v>
      </c>
      <c r="B794" s="10" t="s">
        <v>1713</v>
      </c>
      <c r="C794" s="25" t="s">
        <v>467</v>
      </c>
      <c r="D794" s="1" t="str">
        <f>VLOOKUP($A$2:$A$4380,'ERP GEN STAFF NUMBERS'!$A$1:$B$9998,2,FALSE)</f>
        <v>Phyllis Njoki Murani</v>
      </c>
    </row>
    <row r="795" spans="1:4" ht="14.5">
      <c r="A795" s="24" t="s">
        <v>1144</v>
      </c>
      <c r="B795" s="10" t="s">
        <v>1714</v>
      </c>
      <c r="C795" s="25" t="s">
        <v>1144</v>
      </c>
      <c r="D795" s="1" t="str">
        <f>VLOOKUP($A$2:$A$4380,'ERP GEN STAFF NUMBERS'!$A$1:$B$9998,2,FALSE)</f>
        <v>Martin Okudo Omondi</v>
      </c>
    </row>
    <row r="796" spans="1:4" ht="14.5">
      <c r="A796" s="24" t="s">
        <v>637</v>
      </c>
      <c r="B796" s="10" t="s">
        <v>1715</v>
      </c>
      <c r="C796" s="25" t="s">
        <v>637</v>
      </c>
      <c r="D796" s="1" t="str">
        <f>VLOOKUP($A$2:$A$4380,'ERP GEN STAFF NUMBERS'!$A$1:$B$9998,2,FALSE)</f>
        <v>Alfred Owino Ondiek</v>
      </c>
    </row>
    <row r="797" spans="1:4" ht="14.5">
      <c r="A797" s="24" t="s">
        <v>1140</v>
      </c>
      <c r="B797" s="10" t="s">
        <v>1716</v>
      </c>
      <c r="C797" s="25" t="s">
        <v>1140</v>
      </c>
      <c r="D797" s="1" t="str">
        <f>VLOOKUP($A$2:$A$4380,'ERP GEN STAFF NUMBERS'!$A$1:$B$9998,2,FALSE)</f>
        <v>Malach Nyamweya Osoro</v>
      </c>
    </row>
    <row r="798" spans="1:4" ht="14.5">
      <c r="A798" s="24" t="s">
        <v>471</v>
      </c>
      <c r="B798" s="10" t="s">
        <v>1717</v>
      </c>
      <c r="C798" s="25" t="s">
        <v>471</v>
      </c>
      <c r="D798" s="1" t="str">
        <f>VLOOKUP($A$2:$A$4380,'ERP GEN STAFF NUMBERS'!$A$1:$B$9998,2,FALSE)</f>
        <v>Richard Maina Kamami</v>
      </c>
    </row>
    <row r="799" spans="1:4" ht="14.5">
      <c r="A799" s="24" t="s">
        <v>647</v>
      </c>
      <c r="B799" s="10" t="s">
        <v>1718</v>
      </c>
      <c r="C799" s="25" t="s">
        <v>647</v>
      </c>
      <c r="D799" s="1" t="str">
        <f>VLOOKUP($A$2:$A$4380,'ERP GEN STAFF NUMBERS'!$A$1:$B$9998,2,FALSE)</f>
        <v>Edward Ndwiga Kobuthi</v>
      </c>
    </row>
    <row r="800" spans="1:4" ht="14.5">
      <c r="A800" s="24" t="s">
        <v>1476</v>
      </c>
      <c r="B800" s="10" t="s">
        <v>1719</v>
      </c>
      <c r="C800" s="25" t="s">
        <v>1476</v>
      </c>
      <c r="D800" s="1" t="str">
        <f>VLOOKUP($A$2:$A$4380,'ERP GEN STAFF NUMBERS'!$A$1:$B$9998,2,FALSE)</f>
        <v>Allan Oduor Awour</v>
      </c>
    </row>
    <row r="801" spans="1:4" ht="14.5">
      <c r="A801" s="24" t="s">
        <v>1720</v>
      </c>
      <c r="B801" s="10" t="s">
        <v>1721</v>
      </c>
      <c r="C801" s="25" t="s">
        <v>1720</v>
      </c>
      <c r="D801" s="1" t="str">
        <f>VLOOKUP($A$2:$A$4380,'ERP GEN STAFF NUMBERS'!$A$1:$B$9998,2,FALSE)</f>
        <v>Samson Nyang'au Paul</v>
      </c>
    </row>
    <row r="802" spans="1:4" ht="14.5">
      <c r="A802" s="24" t="s">
        <v>1722</v>
      </c>
      <c r="B802" s="10" t="s">
        <v>1723</v>
      </c>
      <c r="C802" s="25" t="s">
        <v>1722</v>
      </c>
      <c r="D802" s="1" t="str">
        <f>VLOOKUP($A$2:$A$4380,'ERP GEN STAFF NUMBERS'!$A$1:$B$9998,2,FALSE)</f>
        <v>Amos Odhiambo Onyango</v>
      </c>
    </row>
    <row r="803" spans="1:4" ht="14.5">
      <c r="A803" s="24" t="s">
        <v>1040</v>
      </c>
      <c r="B803" s="10" t="s">
        <v>1724</v>
      </c>
      <c r="C803" s="25" t="s">
        <v>1040</v>
      </c>
      <c r="D803" s="1" t="str">
        <f>VLOOKUP($A$2:$A$4380,'ERP GEN STAFF NUMBERS'!$A$1:$B$9998,2,FALSE)</f>
        <v>John Ogutu Osumba</v>
      </c>
    </row>
    <row r="804" spans="1:4" ht="14.5">
      <c r="A804" s="24" t="s">
        <v>477</v>
      </c>
      <c r="B804" s="10" t="s">
        <v>1725</v>
      </c>
      <c r="C804" s="25" t="s">
        <v>477</v>
      </c>
      <c r="D804" s="1" t="str">
        <f>VLOOKUP($A$2:$A$4380,'ERP GEN STAFF NUMBERS'!$A$1:$B$9998,2,FALSE)</f>
        <v>Duncan Owuor Owuor</v>
      </c>
    </row>
    <row r="805" spans="1:4" ht="14.5">
      <c r="A805" s="24" t="s">
        <v>1726</v>
      </c>
      <c r="B805" s="10" t="s">
        <v>1727</v>
      </c>
      <c r="C805" s="25" t="s">
        <v>1726</v>
      </c>
      <c r="D805" s="1" t="str">
        <f>VLOOKUP($A$2:$A$4380,'ERP GEN STAFF NUMBERS'!$A$1:$B$9998,2,FALSE)</f>
        <v>Francis Karuge Kiragu</v>
      </c>
    </row>
    <row r="806" spans="1:4" ht="14.5">
      <c r="A806" s="24" t="s">
        <v>397</v>
      </c>
      <c r="B806" s="10" t="s">
        <v>1728</v>
      </c>
      <c r="C806" s="25" t="s">
        <v>397</v>
      </c>
      <c r="D806" s="1" t="str">
        <f>VLOOKUP($A$2:$A$4380,'ERP GEN STAFF NUMBERS'!$A$1:$B$9998,2,FALSE)</f>
        <v>Peter Ogola Onyango</v>
      </c>
    </row>
    <row r="807" spans="1:4" ht="14.5">
      <c r="A807" s="24" t="s">
        <v>1729</v>
      </c>
      <c r="B807" s="10" t="s">
        <v>1730</v>
      </c>
      <c r="C807" s="25" t="s">
        <v>1729</v>
      </c>
      <c r="D807" s="1" t="str">
        <f>VLOOKUP($A$2:$A$4380,'ERP GEN STAFF NUMBERS'!$A$1:$B$9998,2,FALSE)</f>
        <v>Kevin Mbunga Wanyang'i</v>
      </c>
    </row>
    <row r="808" spans="1:4" ht="14.5">
      <c r="A808" s="24" t="s">
        <v>1731</v>
      </c>
      <c r="B808" s="10" t="s">
        <v>1732</v>
      </c>
      <c r="C808" s="25" t="s">
        <v>1731</v>
      </c>
      <c r="D808" s="1" t="str">
        <f>VLOOKUP($A$2:$A$4380,'ERP GEN STAFF NUMBERS'!$A$1:$B$9998,2,FALSE)</f>
        <v>Daniel Odhiambo Dondi</v>
      </c>
    </row>
    <row r="809" spans="1:4" ht="14.5">
      <c r="A809" s="24" t="s">
        <v>363</v>
      </c>
      <c r="B809" s="10" t="s">
        <v>1733</v>
      </c>
      <c r="C809" s="25" t="s">
        <v>363</v>
      </c>
      <c r="D809" s="1" t="str">
        <f>VLOOKUP($A$2:$A$4380,'ERP GEN STAFF NUMBERS'!$A$1:$B$9998,2,FALSE)</f>
        <v>Victoria Litali Susan</v>
      </c>
    </row>
    <row r="810" spans="1:4" ht="14.5">
      <c r="A810" s="24" t="s">
        <v>1734</v>
      </c>
      <c r="B810" s="10" t="s">
        <v>1735</v>
      </c>
      <c r="C810" s="25" t="s">
        <v>1734</v>
      </c>
      <c r="D810" s="1" t="str">
        <f>VLOOKUP($A$2:$A$4380,'ERP GEN STAFF NUMBERS'!$A$1:$B$9998,2,FALSE)</f>
        <v>Albert Nambuwani Wasike</v>
      </c>
    </row>
    <row r="811" spans="1:4" ht="14.5">
      <c r="A811" s="24" t="s">
        <v>393</v>
      </c>
      <c r="B811" s="10" t="s">
        <v>1736</v>
      </c>
      <c r="C811" s="25" t="s">
        <v>393</v>
      </c>
      <c r="D811" s="1" t="str">
        <f>VLOOKUP($A$2:$A$4380,'ERP GEN STAFF NUMBERS'!$A$1:$B$9998,2,FALSE)</f>
        <v>Christine Wanjala Mwangombe</v>
      </c>
    </row>
    <row r="812" spans="1:4" ht="14.5">
      <c r="A812" s="24" t="s">
        <v>413</v>
      </c>
      <c r="B812" s="10" t="s">
        <v>1737</v>
      </c>
      <c r="C812" s="25" t="s">
        <v>413</v>
      </c>
      <c r="D812" s="1" t="str">
        <f>VLOOKUP($A$2:$A$4380,'ERP GEN STAFF NUMBERS'!$A$1:$B$9998,2,FALSE)</f>
        <v>Kennedy Mwendwa Kalali</v>
      </c>
    </row>
    <row r="813" spans="1:4" ht="14.5">
      <c r="A813" s="24" t="s">
        <v>718</v>
      </c>
      <c r="B813" s="10" t="s">
        <v>1738</v>
      </c>
      <c r="C813" s="25" t="s">
        <v>718</v>
      </c>
      <c r="D813" s="1" t="str">
        <f>VLOOKUP($A$2:$A$4380,'ERP GEN STAFF NUMBERS'!$A$1:$B$9998,2,FALSE)</f>
        <v>Eunice Keta Atieno</v>
      </c>
    </row>
    <row r="814" spans="1:4" ht="14.5">
      <c r="A814" s="24" t="s">
        <v>1028</v>
      </c>
      <c r="B814" s="10" t="s">
        <v>1739</v>
      </c>
      <c r="C814" s="25" t="s">
        <v>1028</v>
      </c>
      <c r="D814" s="1" t="str">
        <f>VLOOKUP($A$2:$A$4380,'ERP GEN STAFF NUMBERS'!$A$1:$B$9998,2,FALSE)</f>
        <v>Cathleen Njeri Karianjahi</v>
      </c>
    </row>
    <row r="815" spans="1:4" ht="14.5">
      <c r="A815" s="24" t="s">
        <v>1113</v>
      </c>
      <c r="B815" s="10" t="s">
        <v>1740</v>
      </c>
      <c r="C815" s="25" t="s">
        <v>1113</v>
      </c>
      <c r="D815" s="1" t="str">
        <f>VLOOKUP($A$2:$A$4380,'ERP GEN STAFF NUMBERS'!$A$1:$B$9998,2,FALSE)</f>
        <v>James Thuku Kamau</v>
      </c>
    </row>
    <row r="816" spans="1:4" ht="14.5">
      <c r="A816" s="24" t="s">
        <v>982</v>
      </c>
      <c r="B816" s="10" t="s">
        <v>1741</v>
      </c>
      <c r="C816" s="25" t="s">
        <v>982</v>
      </c>
      <c r="D816" s="1" t="str">
        <f>VLOOKUP($A$2:$A$4380,'ERP GEN STAFF NUMBERS'!$A$1:$B$9998,2,FALSE)</f>
        <v>Dr. Almadi Obere John</v>
      </c>
    </row>
    <row r="817" spans="1:4" ht="14.5">
      <c r="A817" s="24" t="s">
        <v>1365</v>
      </c>
      <c r="B817" s="10" t="s">
        <v>1742</v>
      </c>
      <c r="C817" s="25" t="s">
        <v>1365</v>
      </c>
      <c r="D817" s="1" t="str">
        <f>VLOOKUP($A$2:$A$4380,'ERP GEN STAFF NUMBERS'!$A$1:$B$9998,2,FALSE)</f>
        <v>Anita Nzisa Kivulu</v>
      </c>
    </row>
    <row r="818" spans="1:4" ht="14.5">
      <c r="A818" s="24" t="s">
        <v>1079</v>
      </c>
      <c r="B818" s="10" t="s">
        <v>1743</v>
      </c>
      <c r="C818" s="25" t="s">
        <v>1079</v>
      </c>
      <c r="D818" s="1" t="str">
        <f>VLOOKUP($A$2:$A$4380,'ERP GEN STAFF NUMBERS'!$A$1:$B$9998,2,FALSE)</f>
        <v>David Onyango Akoo</v>
      </c>
    </row>
    <row r="819" spans="1:4" ht="14.5">
      <c r="A819" s="24" t="s">
        <v>1186</v>
      </c>
      <c r="B819" s="10" t="s">
        <v>1744</v>
      </c>
      <c r="C819" s="25" t="s">
        <v>1186</v>
      </c>
      <c r="D819" s="1" t="str">
        <f>VLOOKUP($A$2:$A$4380,'ERP GEN STAFF NUMBERS'!$A$1:$B$9998,2,FALSE)</f>
        <v>Justine Owuor Onyando</v>
      </c>
    </row>
    <row r="820" spans="1:4" ht="14.5">
      <c r="A820" s="24" t="s">
        <v>1146</v>
      </c>
      <c r="B820" s="10" t="s">
        <v>1745</v>
      </c>
      <c r="C820" s="25" t="s">
        <v>1146</v>
      </c>
      <c r="D820" s="1" t="str">
        <f>VLOOKUP($A$2:$A$4380,'ERP GEN STAFF NUMBERS'!$A$1:$B$9998,2,FALSE)</f>
        <v>Maurice Ouma Awino</v>
      </c>
    </row>
    <row r="821" spans="1:4" ht="14.5">
      <c r="A821" s="24" t="s">
        <v>1746</v>
      </c>
      <c r="B821" s="10" t="s">
        <v>1747</v>
      </c>
      <c r="C821" s="25" t="s">
        <v>1746</v>
      </c>
      <c r="D821" s="1" t="str">
        <f>VLOOKUP($A$2:$A$4380,'ERP GEN STAFF NUMBERS'!$A$1:$B$9998,2,FALSE)</f>
        <v>George Kipngetich Kosimbei</v>
      </c>
    </row>
    <row r="822" spans="1:4" ht="14.5">
      <c r="A822" s="24" t="s">
        <v>403</v>
      </c>
      <c r="B822" s="10" t="s">
        <v>1748</v>
      </c>
      <c r="C822" s="25" t="s">
        <v>403</v>
      </c>
      <c r="D822" s="1" t="str">
        <f>VLOOKUP($A$2:$A$4380,'ERP GEN STAFF NUMBERS'!$A$1:$B$9998,2,FALSE)</f>
        <v>Mathew Ondeye Ayal</v>
      </c>
    </row>
    <row r="823" spans="1:4" ht="14.5">
      <c r="A823" s="24" t="s">
        <v>1749</v>
      </c>
      <c r="B823" s="10" t="s">
        <v>1750</v>
      </c>
      <c r="C823" s="25" t="s">
        <v>1749</v>
      </c>
      <c r="D823" s="1" t="str">
        <f>VLOOKUP($A$2:$A$4380,'ERP GEN STAFF NUMBERS'!$A$1:$B$9998,2,FALSE)</f>
        <v>Beryl Atieno Owili</v>
      </c>
    </row>
    <row r="824" spans="1:4" ht="14.5">
      <c r="A824" s="24" t="s">
        <v>1751</v>
      </c>
      <c r="B824" s="10" t="s">
        <v>1752</v>
      </c>
      <c r="C824" s="25" t="s">
        <v>1751</v>
      </c>
      <c r="D824" s="1" t="str">
        <f>VLOOKUP($A$2:$A$4380,'ERP GEN STAFF NUMBERS'!$A$1:$B$9998,2,FALSE)</f>
        <v>Dorcas Ngendo Karuru</v>
      </c>
    </row>
    <row r="825" spans="1:4" ht="14.5">
      <c r="A825" s="24" t="s">
        <v>1111</v>
      </c>
      <c r="B825" s="10" t="s">
        <v>1753</v>
      </c>
      <c r="C825" s="25" t="s">
        <v>1111</v>
      </c>
      <c r="D825" s="1" t="str">
        <f>VLOOKUP($A$2:$A$4380,'ERP GEN STAFF NUMBERS'!$A$1:$B$9998,2,FALSE)</f>
        <v>Jackson Mwaura Kimani</v>
      </c>
    </row>
    <row r="826" spans="1:4" ht="14.5">
      <c r="A826" s="24" t="s">
        <v>1754</v>
      </c>
      <c r="B826" s="10" t="s">
        <v>1755</v>
      </c>
      <c r="C826" s="25" t="s">
        <v>1754</v>
      </c>
      <c r="D826" s="1" t="str">
        <f>VLOOKUP($A$2:$A$4380,'ERP GEN STAFF NUMBERS'!$A$1:$B$9998,2,FALSE)</f>
        <v>Livingstone Maganjo Karuma</v>
      </c>
    </row>
    <row r="827" spans="1:4" ht="14.5">
      <c r="A827" s="24" t="s">
        <v>1010</v>
      </c>
      <c r="B827" s="21" t="s">
        <v>1756</v>
      </c>
      <c r="C827" s="25" t="s">
        <v>1010</v>
      </c>
      <c r="D827" s="1" t="str">
        <f>VLOOKUP($A$2:$A$4380,'ERP GEN STAFF NUMBERS'!$A$1:$B$9998,2,FALSE)</f>
        <v>Philip Juma Aila</v>
      </c>
    </row>
    <row r="828" spans="1:4" ht="14.5">
      <c r="A828" s="24" t="s">
        <v>830</v>
      </c>
      <c r="B828" s="10" t="s">
        <v>1757</v>
      </c>
      <c r="C828" s="25" t="s">
        <v>830</v>
      </c>
      <c r="D828" s="1" t="str">
        <f>VLOOKUP($A$2:$A$4380,'ERP GEN STAFF NUMBERS'!$A$1:$B$9998,2,FALSE)</f>
        <v>George Nduati Mwangi</v>
      </c>
    </row>
    <row r="829" spans="1:4" ht="14.5">
      <c r="A829" s="24" t="s">
        <v>1098</v>
      </c>
      <c r="B829" s="41" t="s">
        <v>1758</v>
      </c>
      <c r="C829" s="25" t="s">
        <v>1098</v>
      </c>
      <c r="D829" s="1" t="str">
        <f>VLOOKUP($A$2:$A$4380,'ERP GEN STAFF NUMBERS'!$A$1:$B$9998,2,FALSE)</f>
        <v>Geoffrey Ochieng Okoth</v>
      </c>
    </row>
    <row r="830" spans="1:4" ht="14.5">
      <c r="A830" s="24" t="s">
        <v>998</v>
      </c>
      <c r="B830" s="10" t="s">
        <v>1759</v>
      </c>
      <c r="C830" s="25" t="s">
        <v>998</v>
      </c>
      <c r="D830" s="1" t="str">
        <f>VLOOKUP($A$2:$A$4380,'ERP GEN STAFF NUMBERS'!$A$1:$B$9998,2,FALSE)</f>
        <v>Janet Achieng Onyango</v>
      </c>
    </row>
    <row r="831" spans="1:4" ht="14.5">
      <c r="A831" s="24" t="s">
        <v>1760</v>
      </c>
      <c r="B831" s="10" t="s">
        <v>1761</v>
      </c>
      <c r="C831" s="25" t="s">
        <v>1760</v>
      </c>
      <c r="D831" s="1" t="str">
        <f>VLOOKUP($A$2:$A$4380,'ERP GEN STAFF NUMBERS'!$A$1:$B$9998,2,FALSE)</f>
        <v>Kennedy Omondi Orende</v>
      </c>
    </row>
    <row r="832" spans="1:4" ht="14.5">
      <c r="A832" s="24" t="s">
        <v>1107</v>
      </c>
      <c r="B832" s="10" t="s">
        <v>1762</v>
      </c>
      <c r="C832" s="25" t="s">
        <v>1107</v>
      </c>
      <c r="D832" s="1" t="str">
        <f>VLOOKUP($A$2:$A$4380,'ERP GEN STAFF NUMBERS'!$A$1:$B$9998,2,FALSE)</f>
        <v>Issar Kapere Arman</v>
      </c>
    </row>
    <row r="833" spans="1:4" ht="14.5">
      <c r="A833" s="24" t="s">
        <v>1425</v>
      </c>
      <c r="B833" s="10" t="s">
        <v>1763</v>
      </c>
      <c r="C833" s="25" t="s">
        <v>1425</v>
      </c>
      <c r="D833" s="1" t="str">
        <f>VLOOKUP($A$2:$A$4380,'ERP GEN STAFF NUMBERS'!$A$1:$B$9998,2,FALSE)</f>
        <v>Erick Okello Makora</v>
      </c>
    </row>
    <row r="834" spans="1:4" ht="14.5">
      <c r="A834" s="24" t="s">
        <v>703</v>
      </c>
      <c r="B834" s="10" t="s">
        <v>1764</v>
      </c>
      <c r="C834" s="25" t="s">
        <v>703</v>
      </c>
      <c r="D834" s="1" t="str">
        <f>VLOOKUP($A$2:$A$4380,'ERP GEN STAFF NUMBERS'!$A$1:$B$9998,2,FALSE)</f>
        <v>Theophilus Akal Odhiambo</v>
      </c>
    </row>
    <row r="835" spans="1:4" ht="14.5">
      <c r="A835" s="24" t="s">
        <v>1157</v>
      </c>
      <c r="B835" s="10" t="s">
        <v>1765</v>
      </c>
      <c r="C835" s="25" t="s">
        <v>1157</v>
      </c>
      <c r="D835" s="1" t="str">
        <f>VLOOKUP($A$2:$A$4380,'ERP GEN STAFF NUMBERS'!$A$1:$B$9998,2,FALSE)</f>
        <v>Peris Wairimu Njuguna</v>
      </c>
    </row>
    <row r="836" spans="1:4" ht="14.5">
      <c r="A836" s="24" t="s">
        <v>1121</v>
      </c>
      <c r="B836" s="10" t="s">
        <v>1766</v>
      </c>
      <c r="C836" s="25" t="s">
        <v>1121</v>
      </c>
      <c r="D836" s="1" t="str">
        <f>VLOOKUP($A$2:$A$4380,'ERP GEN STAFF NUMBERS'!$A$1:$B$9998,2,FALSE)</f>
        <v>John Oyaro</v>
      </c>
    </row>
    <row r="837" spans="1:4" ht="14.5">
      <c r="A837" s="24" t="s">
        <v>1100</v>
      </c>
      <c r="B837" s="10" t="s">
        <v>1767</v>
      </c>
      <c r="C837" s="25" t="s">
        <v>1100</v>
      </c>
      <c r="D837" s="1" t="str">
        <f>VLOOKUP($A$2:$A$4380,'ERP GEN STAFF NUMBERS'!$A$1:$B$9998,2,FALSE)</f>
        <v>George Festus Onyango</v>
      </c>
    </row>
    <row r="838" spans="1:4" ht="14.5">
      <c r="A838" s="24" t="s">
        <v>1060</v>
      </c>
      <c r="B838" s="10" t="s">
        <v>1768</v>
      </c>
      <c r="C838" s="25" t="s">
        <v>1060</v>
      </c>
      <c r="D838" s="1" t="str">
        <f>VLOOKUP($A$2:$A$4380,'ERP GEN STAFF NUMBERS'!$A$1:$B$9998,2,FALSE)</f>
        <v>Andrew Moirore Rori</v>
      </c>
    </row>
    <row r="839" spans="1:4" ht="14.5">
      <c r="A839" s="24" t="s">
        <v>1769</v>
      </c>
      <c r="B839" s="10" t="s">
        <v>1770</v>
      </c>
      <c r="C839" s="25" t="s">
        <v>1769</v>
      </c>
      <c r="D839" s="1" t="str">
        <f>VLOOKUP($A$2:$A$4380,'ERP GEN STAFF NUMBERS'!$A$1:$B$9998,2,FALSE)</f>
        <v>Mercy Wangari Kahuko</v>
      </c>
    </row>
    <row r="840" spans="1:4" ht="14.5">
      <c r="A840" s="24" t="s">
        <v>1117</v>
      </c>
      <c r="B840" s="10" t="s">
        <v>1771</v>
      </c>
      <c r="C840" s="25" t="s">
        <v>1117</v>
      </c>
      <c r="D840" s="1" t="str">
        <f>VLOOKUP($A$2:$A$4380,'ERP GEN STAFF NUMBERS'!$A$1:$B$9998,2,FALSE)</f>
        <v>Job Chege Muigai</v>
      </c>
    </row>
    <row r="841" spans="1:4" ht="14.5">
      <c r="A841" s="24" t="s">
        <v>1772</v>
      </c>
      <c r="B841" s="10" t="s">
        <v>1773</v>
      </c>
      <c r="C841" s="25" t="s">
        <v>1772</v>
      </c>
      <c r="D841" s="1" t="str">
        <f>VLOOKUP($A$2:$A$4380,'ERP GEN STAFF NUMBERS'!$A$1:$B$9998,2,FALSE)</f>
        <v>Elizabeth Nthambi Kalunda</v>
      </c>
    </row>
    <row r="842" spans="1:4" ht="14.5">
      <c r="A842" s="24" t="s">
        <v>1323</v>
      </c>
      <c r="B842" s="10" t="s">
        <v>1774</v>
      </c>
      <c r="C842" s="25" t="s">
        <v>1323</v>
      </c>
      <c r="D842" s="1" t="str">
        <f>VLOOKUP($A$2:$A$4380,'ERP GEN STAFF NUMBERS'!$A$1:$B$9998,2,FALSE)</f>
        <v>Walter Odera Owino</v>
      </c>
    </row>
    <row r="843" spans="1:4" ht="14.5">
      <c r="A843" s="46" t="s">
        <v>1775</v>
      </c>
      <c r="B843" s="52" t="s">
        <v>1776</v>
      </c>
      <c r="C843" s="48" t="s">
        <v>1775</v>
      </c>
      <c r="D843" s="1" t="str">
        <f>VLOOKUP($A$2:$A$4380,'ERP GEN STAFF NUMBERS'!$A$1:$B$9998,2,FALSE)</f>
        <v>Vincent Mbandu Ochango</v>
      </c>
    </row>
    <row r="844" spans="1:4" ht="14.5">
      <c r="A844" s="24" t="s">
        <v>1777</v>
      </c>
      <c r="B844" s="10" t="s">
        <v>1778</v>
      </c>
      <c r="C844" s="25" t="s">
        <v>1777</v>
      </c>
      <c r="D844" s="1" t="str">
        <f>VLOOKUP($A$2:$A$4380,'ERP GEN STAFF NUMBERS'!$A$1:$B$9998,2,FALSE)</f>
        <v>Clement O Olando</v>
      </c>
    </row>
    <row r="845" spans="1:4" ht="14.5">
      <c r="A845" s="24" t="s">
        <v>1779</v>
      </c>
      <c r="B845" s="10" t="s">
        <v>1780</v>
      </c>
      <c r="C845" s="25" t="s">
        <v>1779</v>
      </c>
      <c r="D845" s="1" t="str">
        <f>VLOOKUP($A$2:$A$4380,'ERP GEN STAFF NUMBERS'!$A$1:$B$9998,2,FALSE)</f>
        <v>Albert Joseph Ochieng</v>
      </c>
    </row>
    <row r="846" spans="1:4" ht="14.5">
      <c r="A846" s="24" t="s">
        <v>1492</v>
      </c>
      <c r="B846" s="10" t="s">
        <v>1781</v>
      </c>
      <c r="C846" s="25" t="s">
        <v>1492</v>
      </c>
      <c r="D846" s="1" t="str">
        <f>VLOOKUP($A$2:$A$4380,'ERP GEN STAFF NUMBERS'!$A$1:$B$9998,2,FALSE)</f>
        <v>Joy Kananu</v>
      </c>
    </row>
    <row r="847" spans="1:4" ht="14.5">
      <c r="A847" s="24" t="s">
        <v>826</v>
      </c>
      <c r="B847" s="10" t="s">
        <v>1782</v>
      </c>
      <c r="C847" s="25" t="s">
        <v>826</v>
      </c>
      <c r="D847" s="1" t="str">
        <f>VLOOKUP($A$2:$A$4380,'ERP GEN STAFF NUMBERS'!$A$1:$B$9998,2,FALSE)</f>
        <v>Geoffrey Okinyi Rumbe</v>
      </c>
    </row>
    <row r="848" spans="1:4" ht="14.5">
      <c r="A848" s="24" t="s">
        <v>866</v>
      </c>
      <c r="B848" s="10" t="s">
        <v>1783</v>
      </c>
      <c r="C848" s="25" t="s">
        <v>866</v>
      </c>
      <c r="D848" s="1" t="str">
        <f>VLOOKUP($A$2:$A$4380,'ERP GEN STAFF NUMBERS'!$A$1:$B$9998,2,FALSE)</f>
        <v>John Kimani Wainaina</v>
      </c>
    </row>
    <row r="849" spans="1:4" ht="14.5">
      <c r="A849" s="24" t="s">
        <v>1784</v>
      </c>
      <c r="B849" s="54" t="s">
        <v>1785</v>
      </c>
      <c r="C849" s="25" t="s">
        <v>1784</v>
      </c>
      <c r="D849" s="1" t="str">
        <f>VLOOKUP($A$2:$A$4380,'ERP GEN STAFF NUMBERS'!$A$1:$B$9998,2,FALSE)</f>
        <v>Henry Gikonyo Muturi</v>
      </c>
    </row>
    <row r="850" spans="1:4" ht="14.5">
      <c r="A850" s="24" t="s">
        <v>1786</v>
      </c>
      <c r="B850" s="10" t="s">
        <v>1787</v>
      </c>
      <c r="C850" s="25" t="s">
        <v>1786</v>
      </c>
      <c r="D850" s="1" t="str">
        <f>VLOOKUP($A$2:$A$4380,'ERP GEN STAFF NUMBERS'!$A$1:$B$9998,2,FALSE)</f>
        <v>Oscar Onyango Jonyo</v>
      </c>
    </row>
    <row r="851" spans="1:4" ht="14.5">
      <c r="A851" s="24" t="s">
        <v>1788</v>
      </c>
      <c r="B851" s="10" t="s">
        <v>1789</v>
      </c>
      <c r="C851" s="25" t="s">
        <v>1788</v>
      </c>
      <c r="D851" s="1" t="str">
        <f>VLOOKUP($A$2:$A$4380,'ERP GEN STAFF NUMBERS'!$A$1:$B$9998,2,FALSE)</f>
        <v>Nicholas Ambani Asoyong</v>
      </c>
    </row>
    <row r="852" spans="1:4" ht="14.5">
      <c r="A852" s="24" t="s">
        <v>475</v>
      </c>
      <c r="B852" s="10" t="s">
        <v>1790</v>
      </c>
      <c r="C852" s="25" t="s">
        <v>475</v>
      </c>
      <c r="D852" s="1" t="str">
        <f>VLOOKUP($A$2:$A$4380,'ERP GEN STAFF NUMBERS'!$A$1:$B$9998,2,FALSE)</f>
        <v>Zipporah Wangeshi Munene</v>
      </c>
    </row>
    <row r="853" spans="1:4" ht="14.5">
      <c r="A853" s="24" t="s">
        <v>1359</v>
      </c>
      <c r="B853" s="10" t="s">
        <v>1791</v>
      </c>
      <c r="C853" s="25" t="s">
        <v>1359</v>
      </c>
      <c r="D853" s="1" t="str">
        <f>VLOOKUP($A$2:$A$4380,'ERP GEN STAFF NUMBERS'!$A$1:$B$9998,2,FALSE)</f>
        <v>Gladys Mange</v>
      </c>
    </row>
    <row r="854" spans="1:4" ht="14.5">
      <c r="A854" s="24" t="s">
        <v>361</v>
      </c>
      <c r="B854" s="10" t="s">
        <v>1792</v>
      </c>
      <c r="C854" s="25" t="s">
        <v>361</v>
      </c>
      <c r="D854" s="1" t="str">
        <f>VLOOKUP($A$2:$A$4380,'ERP GEN STAFF NUMBERS'!$A$1:$B$9998,2,FALSE)</f>
        <v>David Owuor Ajiki</v>
      </c>
    </row>
    <row r="855" spans="1:4" ht="14.5">
      <c r="A855" s="24" t="s">
        <v>1793</v>
      </c>
      <c r="B855" s="10" t="s">
        <v>1794</v>
      </c>
      <c r="C855" s="25" t="s">
        <v>1793</v>
      </c>
      <c r="D855" s="1" t="str">
        <f>VLOOKUP($A$2:$A$4380,'ERP GEN STAFF NUMBERS'!$A$1:$B$9998,2,FALSE)</f>
        <v>John Wachudi Ekadah</v>
      </c>
    </row>
    <row r="856" spans="1:4" ht="14.5">
      <c r="A856" s="24" t="s">
        <v>1795</v>
      </c>
      <c r="B856" s="10" t="s">
        <v>1796</v>
      </c>
      <c r="C856" s="25" t="s">
        <v>1795</v>
      </c>
      <c r="D856" s="1" t="str">
        <f>VLOOKUP($A$2:$A$4380,'ERP GEN STAFF NUMBERS'!$A$1:$B$9998,2,FALSE)</f>
        <v>Philip Nyadida Odongo</v>
      </c>
    </row>
    <row r="857" spans="1:4" ht="14.5">
      <c r="A857" s="24" t="s">
        <v>455</v>
      </c>
      <c r="B857" s="10" t="s">
        <v>1797</v>
      </c>
      <c r="C857" s="25" t="s">
        <v>455</v>
      </c>
      <c r="D857" s="1" t="str">
        <f>VLOOKUP($A$2:$A$4380,'ERP GEN STAFF NUMBERS'!$A$1:$B$9998,2,FALSE)</f>
        <v>Nebart Oguda Avutswa</v>
      </c>
    </row>
    <row r="858" spans="1:4" ht="14.5">
      <c r="A858" s="46">
        <v>292</v>
      </c>
      <c r="B858" s="55" t="s">
        <v>1798</v>
      </c>
      <c r="C858" s="48" t="s">
        <v>1799</v>
      </c>
      <c r="D858" s="1" t="str">
        <f>VLOOKUP($A$2:$A$4380,'ERP GEN STAFF NUMBERS'!$A$1:$B$9998,2,FALSE)</f>
        <v>MONICAH OTIENDE</v>
      </c>
    </row>
    <row r="859" spans="1:4" ht="14.5">
      <c r="A859" s="24" t="s">
        <v>449</v>
      </c>
      <c r="B859" s="10" t="s">
        <v>1800</v>
      </c>
      <c r="C859" s="25" t="s">
        <v>449</v>
      </c>
      <c r="D859" s="1" t="str">
        <f>VLOOKUP($A$2:$A$4380,'ERP GEN STAFF NUMBERS'!$A$1:$B$9998,2,FALSE)</f>
        <v>Anthony Maina Mwai</v>
      </c>
    </row>
    <row r="860" spans="1:4" ht="14.5">
      <c r="A860" s="24" t="s">
        <v>1801</v>
      </c>
      <c r="B860" s="10" t="s">
        <v>1802</v>
      </c>
      <c r="C860" s="25" t="s">
        <v>1801</v>
      </c>
      <c r="D860" s="1" t="str">
        <f>VLOOKUP($A$2:$A$4380,'ERP GEN STAFF NUMBERS'!$A$1:$B$9998,2,FALSE)</f>
        <v>Alfonce Mosomi Ndemo</v>
      </c>
    </row>
    <row r="861" spans="1:4" ht="14.5">
      <c r="A861" s="24" t="s">
        <v>1803</v>
      </c>
      <c r="B861" s="10" t="s">
        <v>1804</v>
      </c>
      <c r="C861" s="25" t="s">
        <v>1803</v>
      </c>
      <c r="D861" s="1" t="str">
        <f>VLOOKUP($A$2:$A$4380,'ERP GEN STAFF NUMBERS'!$A$1:$B$9998,2,FALSE)</f>
        <v>Francis Xavier Gichuru</v>
      </c>
    </row>
    <row r="862" spans="1:4" ht="14.5">
      <c r="A862" s="24" t="s">
        <v>415</v>
      </c>
      <c r="B862" s="10" t="s">
        <v>1805</v>
      </c>
      <c r="C862" s="25" t="s">
        <v>415</v>
      </c>
      <c r="D862" s="1" t="str">
        <f>VLOOKUP($A$2:$A$4380,'ERP GEN STAFF NUMBERS'!$A$1:$B$9998,2,FALSE)</f>
        <v>Janet W. Okara</v>
      </c>
    </row>
    <row r="863" spans="1:4" ht="14.5">
      <c r="A863" s="24" t="s">
        <v>1806</v>
      </c>
      <c r="B863" s="10" t="s">
        <v>1807</v>
      </c>
      <c r="C863" s="25" t="s">
        <v>1806</v>
      </c>
      <c r="D863" s="1" t="str">
        <f>VLOOKUP($A$2:$A$4380,'ERP GEN STAFF NUMBERS'!$A$1:$B$9998,2,FALSE)</f>
        <v>Felix Nyongesa Wasike</v>
      </c>
    </row>
    <row r="864" spans="1:4" ht="14.5">
      <c r="A864" s="24" t="s">
        <v>930</v>
      </c>
      <c r="B864" s="10" t="s">
        <v>1808</v>
      </c>
      <c r="C864" s="25" t="s">
        <v>930</v>
      </c>
      <c r="D864" s="1" t="str">
        <f>VLOOKUP($A$2:$A$4380,'ERP GEN STAFF NUMBERS'!$A$1:$B$9998,2,FALSE)</f>
        <v>Richard Gicharu Karanja</v>
      </c>
    </row>
    <row r="865" spans="1:4" ht="14.5">
      <c r="A865" s="24" t="s">
        <v>1809</v>
      </c>
      <c r="B865" s="10" t="s">
        <v>1810</v>
      </c>
      <c r="C865" s="25" t="s">
        <v>1809</v>
      </c>
      <c r="D865" s="1" t="str">
        <f>VLOOKUP($A$2:$A$4380,'ERP GEN STAFF NUMBERS'!$A$1:$B$9998,2,FALSE)</f>
        <v>Fredrick Ronald Orikodi</v>
      </c>
    </row>
    <row r="866" spans="1:4" ht="14.5">
      <c r="A866" s="24" t="s">
        <v>1811</v>
      </c>
      <c r="B866" s="10" t="s">
        <v>1812</v>
      </c>
      <c r="C866" s="25" t="s">
        <v>1811</v>
      </c>
      <c r="D866" s="1" t="str">
        <f>VLOOKUP($A$2:$A$4380,'ERP GEN STAFF NUMBERS'!$A$1:$B$9998,2,FALSE)</f>
        <v>Mercy Maende Imo</v>
      </c>
    </row>
    <row r="867" spans="1:4" ht="14.5">
      <c r="A867" s="24" t="s">
        <v>1813</v>
      </c>
      <c r="B867" s="10" t="s">
        <v>1814</v>
      </c>
      <c r="C867" s="25" t="s">
        <v>1813</v>
      </c>
      <c r="D867" s="1" t="str">
        <f>VLOOKUP($A$2:$A$4380,'ERP GEN STAFF NUMBERS'!$A$1:$B$9998,2,FALSE)</f>
        <v>James Ekadakada Omasaja</v>
      </c>
    </row>
    <row r="868" spans="1:4" ht="14.5">
      <c r="A868" s="24" t="s">
        <v>385</v>
      </c>
      <c r="B868" s="10" t="s">
        <v>1815</v>
      </c>
      <c r="C868" s="25" t="s">
        <v>385</v>
      </c>
      <c r="D868" s="1" t="str">
        <f>VLOOKUP($A$2:$A$4380,'ERP GEN STAFF NUMBERS'!$A$1:$B$9998,2,FALSE)</f>
        <v>Mary Njoki Ragui</v>
      </c>
    </row>
    <row r="869" spans="1:4" ht="14.5">
      <c r="A869" s="24" t="s">
        <v>395</v>
      </c>
      <c r="B869" s="21" t="s">
        <v>1816</v>
      </c>
      <c r="C869" s="25" t="s">
        <v>395</v>
      </c>
      <c r="D869" s="1" t="str">
        <f>VLOOKUP($A$2:$A$4380,'ERP GEN STAFF NUMBERS'!$A$1:$B$9998,2,FALSE)</f>
        <v>John Kennedy Kinyua</v>
      </c>
    </row>
    <row r="870" spans="1:4" ht="14.5">
      <c r="A870" s="24" t="s">
        <v>1087</v>
      </c>
      <c r="B870" s="10" t="s">
        <v>1817</v>
      </c>
      <c r="C870" s="25" t="s">
        <v>1087</v>
      </c>
      <c r="D870" s="1" t="str">
        <f>VLOOKUP($A$2:$A$4380,'ERP GEN STAFF NUMBERS'!$A$1:$B$9998,2,FALSE)</f>
        <v>Edward Onyango Mujuka</v>
      </c>
    </row>
    <row r="871" spans="1:4" ht="14.5">
      <c r="A871" s="24" t="s">
        <v>1367</v>
      </c>
      <c r="B871" s="10" t="s">
        <v>1818</v>
      </c>
      <c r="C871" s="25" t="s">
        <v>1367</v>
      </c>
      <c r="D871" s="1" t="str">
        <f>VLOOKUP($A$2:$A$4380,'ERP GEN STAFF NUMBERS'!$A$1:$B$9998,2,FALSE)</f>
        <v>Grace Gathua Wambui</v>
      </c>
    </row>
    <row r="872" spans="1:4" ht="14.5">
      <c r="A872" s="24" t="s">
        <v>1014</v>
      </c>
      <c r="B872" s="10" t="s">
        <v>1819</v>
      </c>
      <c r="C872" s="25" t="s">
        <v>1014</v>
      </c>
      <c r="D872" s="1" t="str">
        <f>VLOOKUP($A$2:$A$4380,'ERP GEN STAFF NUMBERS'!$A$1:$B$9998,2,FALSE)</f>
        <v>Mercy Wangui Guandaru</v>
      </c>
    </row>
    <row r="873" spans="1:4" ht="14.5">
      <c r="A873" s="24" t="s">
        <v>1820</v>
      </c>
      <c r="B873" s="10" t="s">
        <v>1821</v>
      </c>
      <c r="C873" s="25" t="s">
        <v>1820</v>
      </c>
      <c r="D873" s="1" t="str">
        <f>VLOOKUP($A$2:$A$4380,'ERP GEN STAFF NUMBERS'!$A$1:$B$9998,2,FALSE)</f>
        <v>Jael Odunga Ongasia</v>
      </c>
    </row>
    <row r="874" spans="1:4" ht="14.5">
      <c r="A874" s="24" t="s">
        <v>990</v>
      </c>
      <c r="B874" s="10" t="s">
        <v>1822</v>
      </c>
      <c r="C874" s="25" t="s">
        <v>990</v>
      </c>
      <c r="D874" s="1" t="str">
        <f>VLOOKUP($A$2:$A$4380,'ERP GEN STAFF NUMBERS'!$A$1:$B$9998,2,FALSE)</f>
        <v>Francis Omondi</v>
      </c>
    </row>
    <row r="875" spans="1:4" ht="14.5">
      <c r="A875" s="24" t="s">
        <v>1243</v>
      </c>
      <c r="B875" s="10" t="s">
        <v>1823</v>
      </c>
      <c r="C875" s="25" t="s">
        <v>1243</v>
      </c>
      <c r="D875" s="1" t="str">
        <f>VLOOKUP($A$2:$A$4380,'ERP GEN STAFF NUMBERS'!$A$1:$B$9998,2,FALSE)</f>
        <v>Shadrack Hidi Jirma</v>
      </c>
    </row>
    <row r="876" spans="1:4" ht="14.5">
      <c r="A876" s="24" t="s">
        <v>489</v>
      </c>
      <c r="B876" s="10" t="s">
        <v>1824</v>
      </c>
      <c r="C876" s="25" t="s">
        <v>489</v>
      </c>
      <c r="D876" s="1" t="str">
        <f>VLOOKUP($A$2:$A$4380,'ERP GEN STAFF NUMBERS'!$A$1:$B$9998,2,FALSE)</f>
        <v>Edwin Kipkemoi Limo</v>
      </c>
    </row>
    <row r="877" spans="1:4" ht="14.5">
      <c r="A877" s="24" t="s">
        <v>1208</v>
      </c>
      <c r="B877" s="10" t="s">
        <v>1825</v>
      </c>
      <c r="C877" s="25" t="s">
        <v>1208</v>
      </c>
      <c r="D877" s="1" t="str">
        <f>VLOOKUP($A$2:$A$4380,'ERP GEN STAFF NUMBERS'!$A$1:$B$9998,2,FALSE)</f>
        <v>Anne Nyawira Macharia</v>
      </c>
    </row>
    <row r="878" spans="1:4" ht="14.5">
      <c r="A878" s="24" t="s">
        <v>1826</v>
      </c>
      <c r="B878" s="10" t="s">
        <v>1827</v>
      </c>
      <c r="C878" s="25" t="s">
        <v>1826</v>
      </c>
      <c r="D878" s="1" t="str">
        <f>VLOOKUP($A$2:$A$4380,'ERP GEN STAFF NUMBERS'!$A$1:$B$9998,2,FALSE)</f>
        <v>Johnson Wataako</v>
      </c>
    </row>
    <row r="879" spans="1:4" ht="14.5">
      <c r="A879" s="24" t="s">
        <v>1225</v>
      </c>
      <c r="B879" s="10" t="s">
        <v>1828</v>
      </c>
      <c r="C879" s="25" t="s">
        <v>1225</v>
      </c>
      <c r="D879" s="1" t="str">
        <f>VLOOKUP($A$2:$A$4380,'ERP GEN STAFF NUMBERS'!$A$1:$B$9998,2,FALSE)</f>
        <v>Gordon Omenya Onyango</v>
      </c>
    </row>
    <row r="880" spans="1:4" ht="14.5">
      <c r="A880" s="24" t="s">
        <v>1829</v>
      </c>
      <c r="B880" s="10" t="s">
        <v>1830</v>
      </c>
      <c r="C880" s="25" t="s">
        <v>1829</v>
      </c>
      <c r="D880" s="1" t="str">
        <f>VLOOKUP($A$2:$A$4380,'ERP GEN STAFF NUMBERS'!$A$1:$B$9998,2,FALSE)</f>
        <v>Rose Nelima Natwart</v>
      </c>
    </row>
    <row r="881" spans="1:4" ht="14.5">
      <c r="A881" s="24" t="s">
        <v>1831</v>
      </c>
      <c r="B881" s="10" t="s">
        <v>1832</v>
      </c>
      <c r="C881" s="25" t="s">
        <v>1831</v>
      </c>
      <c r="D881" s="1" t="str">
        <f>VLOOKUP($A$2:$A$4380,'ERP GEN STAFF NUMBERS'!$A$1:$B$9998,2,FALSE)</f>
        <v>John Wanjala Wayongo</v>
      </c>
    </row>
    <row r="882" spans="1:4" ht="14.5">
      <c r="A882" s="24" t="s">
        <v>1833</v>
      </c>
      <c r="B882" s="10" t="s">
        <v>1834</v>
      </c>
      <c r="C882" s="25" t="s">
        <v>1833</v>
      </c>
      <c r="D882" s="1" t="str">
        <f>VLOOKUP($A$2:$A$4380,'ERP GEN STAFF NUMBERS'!$A$1:$B$9998,2,FALSE)</f>
        <v>Manasi Echaune</v>
      </c>
    </row>
    <row r="883" spans="1:4" ht="14.5">
      <c r="A883" s="24" t="s">
        <v>453</v>
      </c>
      <c r="B883" s="10" t="s">
        <v>1835</v>
      </c>
      <c r="C883" s="25" t="s">
        <v>453</v>
      </c>
      <c r="D883" s="1" t="str">
        <f>VLOOKUP($A$2:$A$4380,'ERP GEN STAFF NUMBERS'!$A$1:$B$9998,2,FALSE)</f>
        <v>Fredrick Olanga Wafula</v>
      </c>
    </row>
    <row r="884" spans="1:4" ht="14.5">
      <c r="A884" s="24" t="s">
        <v>391</v>
      </c>
      <c r="B884" s="10" t="s">
        <v>1836</v>
      </c>
      <c r="C884" s="25" t="s">
        <v>391</v>
      </c>
      <c r="D884" s="1" t="str">
        <f>VLOOKUP($A$2:$A$4380,'ERP GEN STAFF NUMBERS'!$A$1:$B$9998,2,FALSE)</f>
        <v>Bernard Mulandi Muia</v>
      </c>
    </row>
    <row r="885" spans="1:4" ht="14.5">
      <c r="A885" s="24" t="s">
        <v>1102</v>
      </c>
      <c r="B885" s="10" t="s">
        <v>1837</v>
      </c>
      <c r="C885" s="25" t="s">
        <v>1102</v>
      </c>
      <c r="D885" s="1" t="str">
        <f>VLOOKUP($A$2:$A$4380,'ERP GEN STAFF NUMBERS'!$A$1:$B$9998,2,FALSE)</f>
        <v>Grace Mukami Kimani</v>
      </c>
    </row>
    <row r="886" spans="1:4" ht="14.5">
      <c r="A886" s="24" t="s">
        <v>1838</v>
      </c>
      <c r="B886" s="10" t="s">
        <v>1839</v>
      </c>
      <c r="C886" s="25" t="s">
        <v>1838</v>
      </c>
      <c r="D886" s="1" t="str">
        <f>VLOOKUP($A$2:$A$4380,'ERP GEN STAFF NUMBERS'!$A$1:$B$9998,2,FALSE)</f>
        <v>Martha Nekesa Ilugari</v>
      </c>
    </row>
    <row r="887" spans="1:4" ht="14.5">
      <c r="A887" s="24" t="s">
        <v>663</v>
      </c>
      <c r="B887" s="10" t="s">
        <v>1840</v>
      </c>
      <c r="C887" s="25" t="s">
        <v>663</v>
      </c>
      <c r="D887" s="1" t="str">
        <f>VLOOKUP($A$2:$A$4380,'ERP GEN STAFF NUMBERS'!$A$1:$B$9998,2,FALSE)</f>
        <v>Eliud Kipngetich Lagat</v>
      </c>
    </row>
    <row r="888" spans="1:4" ht="14.5">
      <c r="A888" s="24" t="s">
        <v>1841</v>
      </c>
      <c r="B888" s="10" t="s">
        <v>1842</v>
      </c>
      <c r="C888" s="25" t="s">
        <v>1841</v>
      </c>
      <c r="D888" s="1" t="str">
        <f>VLOOKUP($A$2:$A$4380,'ERP GEN STAFF NUMBERS'!$A$1:$B$9998,2,FALSE)</f>
        <v>Jacqueline Saisi Mulinya</v>
      </c>
    </row>
    <row r="889" spans="1:4" ht="14.5">
      <c r="A889" s="24" t="s">
        <v>1056</v>
      </c>
      <c r="B889" s="10" t="s">
        <v>1843</v>
      </c>
      <c r="C889" s="25" t="s">
        <v>1056</v>
      </c>
      <c r="D889" s="1" t="str">
        <f>VLOOKUP($A$2:$A$4380,'ERP GEN STAFF NUMBERS'!$A$1:$B$9998,2,FALSE)</f>
        <v>Andrew Grohney Odondi</v>
      </c>
    </row>
    <row r="890" spans="1:4" ht="14.5">
      <c r="A890" s="24" t="s">
        <v>1171</v>
      </c>
      <c r="B890" s="10" t="s">
        <v>1844</v>
      </c>
      <c r="C890" s="25" t="s">
        <v>1171</v>
      </c>
      <c r="D890" s="1" t="str">
        <f>VLOOKUP($A$2:$A$4380,'ERP GEN STAFF NUMBERS'!$A$1:$B$9998,2,FALSE)</f>
        <v>Stephen Namisi Keya</v>
      </c>
    </row>
    <row r="891" spans="1:4" ht="14.5">
      <c r="A891" s="24" t="s">
        <v>387</v>
      </c>
      <c r="B891" s="10" t="s">
        <v>1845</v>
      </c>
      <c r="C891" s="25" t="s">
        <v>387</v>
      </c>
      <c r="D891" s="1" t="str">
        <f>VLOOKUP($A$2:$A$4380,'ERP GEN STAFF NUMBERS'!$A$1:$B$9998,2,FALSE)</f>
        <v>Stephen Githio</v>
      </c>
    </row>
    <row r="892" spans="1:4" ht="14.5">
      <c r="A892" s="24" t="s">
        <v>1846</v>
      </c>
      <c r="B892" s="10" t="s">
        <v>1847</v>
      </c>
      <c r="C892" s="25" t="s">
        <v>1846</v>
      </c>
      <c r="D892" s="1" t="str">
        <f>VLOOKUP($A$2:$A$4380,'ERP GEN STAFF NUMBERS'!$A$1:$B$9998,2,FALSE)</f>
        <v>Abraham Apok Emacar</v>
      </c>
    </row>
    <row r="893" spans="1:4" ht="14.5">
      <c r="A893" s="24" t="s">
        <v>1355</v>
      </c>
      <c r="B893" s="10" t="s">
        <v>1848</v>
      </c>
      <c r="C893" s="25" t="s">
        <v>1355</v>
      </c>
      <c r="D893" s="1" t="str">
        <f>VLOOKUP($A$2:$A$4380,'ERP GEN STAFF NUMBERS'!$A$1:$B$9998,2,FALSE)</f>
        <v>Dennis Karugu Gichuki</v>
      </c>
    </row>
    <row r="894" spans="1:4" ht="14.5">
      <c r="A894" s="24" t="s">
        <v>1050</v>
      </c>
      <c r="B894" s="10" t="s">
        <v>1849</v>
      </c>
      <c r="C894" s="25" t="s">
        <v>1050</v>
      </c>
      <c r="D894" s="1" t="str">
        <f>VLOOKUP($A$2:$A$4380,'ERP GEN STAFF NUMBERS'!$A$1:$B$9998,2,FALSE)</f>
        <v>Anne Wamathai Njoki</v>
      </c>
    </row>
    <row r="895" spans="1:4" ht="14.5">
      <c r="A895" s="24" t="s">
        <v>1008</v>
      </c>
      <c r="B895" s="10" t="s">
        <v>1850</v>
      </c>
      <c r="C895" s="25" t="s">
        <v>1008</v>
      </c>
      <c r="D895" s="1" t="str">
        <f>VLOOKUP($A$2:$A$4380,'ERP GEN STAFF NUMBERS'!$A$1:$B$9998,2,FALSE)</f>
        <v>Joab Opala Dande</v>
      </c>
    </row>
    <row r="896" spans="1:4" ht="14.5">
      <c r="A896" s="24" t="s">
        <v>1464</v>
      </c>
      <c r="B896" s="10" t="s">
        <v>1851</v>
      </c>
      <c r="C896" s="25" t="s">
        <v>1464</v>
      </c>
      <c r="D896" s="1" t="str">
        <f>VLOOKUP($A$2:$A$4380,'ERP GEN STAFF NUMBERS'!$A$1:$B$9998,2,FALSE)</f>
        <v>Patrick Muruga Muriuki</v>
      </c>
    </row>
    <row r="897" spans="1:4" ht="14.5">
      <c r="A897" s="24" t="s">
        <v>469</v>
      </c>
      <c r="B897" s="10" t="s">
        <v>1852</v>
      </c>
      <c r="C897" s="25" t="s">
        <v>469</v>
      </c>
      <c r="D897" s="1" t="str">
        <f>VLOOKUP($A$2:$A$4380,'ERP GEN STAFF NUMBERS'!$A$1:$B$9998,2,FALSE)</f>
        <v>Pollyne Mutunga Mutunga</v>
      </c>
    </row>
    <row r="898" spans="1:4" ht="14.5">
      <c r="A898" s="24" t="s">
        <v>1853</v>
      </c>
      <c r="B898" s="10" t="s">
        <v>1854</v>
      </c>
      <c r="C898" s="25" t="s">
        <v>1853</v>
      </c>
      <c r="D898" s="1" t="str">
        <f>VLOOKUP($A$2:$A$4380,'ERP GEN STAFF NUMBERS'!$A$1:$B$9998,2,FALSE)</f>
        <v>Wasilwa Juma Bakari</v>
      </c>
    </row>
    <row r="899" spans="1:4" ht="14.5">
      <c r="A899" s="24" t="s">
        <v>1855</v>
      </c>
      <c r="B899" s="10" t="s">
        <v>1856</v>
      </c>
      <c r="C899" s="25" t="s">
        <v>1855</v>
      </c>
      <c r="D899" s="1" t="str">
        <f>VLOOKUP($A$2:$A$4380,'ERP GEN STAFF NUMBERS'!$A$1:$B$9998,2,FALSE)</f>
        <v>Alex Lusweti Walumoli</v>
      </c>
    </row>
    <row r="900" spans="1:4" ht="14.5">
      <c r="A900" s="24" t="s">
        <v>978</v>
      </c>
      <c r="B900" s="10" t="s">
        <v>1857</v>
      </c>
      <c r="C900" s="25" t="s">
        <v>978</v>
      </c>
      <c r="D900" s="1" t="str">
        <f>VLOOKUP($A$2:$A$4380,'ERP GEN STAFF NUMBERS'!$A$1:$B$9998,2,FALSE)</f>
        <v>Anne Wangari Ndung'u</v>
      </c>
    </row>
    <row r="901" spans="1:4" ht="14.5">
      <c r="A901" s="24" t="s">
        <v>712</v>
      </c>
      <c r="B901" s="10" t="s">
        <v>1858</v>
      </c>
      <c r="C901" s="25" t="s">
        <v>712</v>
      </c>
      <c r="D901" s="1" t="str">
        <f>VLOOKUP($A$2:$A$4380,'ERP GEN STAFF NUMBERS'!$A$1:$B$9998,2,FALSE)</f>
        <v>Dominic Ngala</v>
      </c>
    </row>
    <row r="902" spans="1:4" ht="14.5">
      <c r="A902" s="24" t="s">
        <v>423</v>
      </c>
      <c r="B902" s="10" t="s">
        <v>1859</v>
      </c>
      <c r="C902" s="25" t="s">
        <v>423</v>
      </c>
      <c r="D902" s="1" t="str">
        <f>VLOOKUP($A$2:$A$4380,'ERP GEN STAFF NUMBERS'!$A$1:$B$9998,2,FALSE)</f>
        <v>Vincensia Anyango Apopa</v>
      </c>
    </row>
    <row r="903" spans="1:4" ht="14.5">
      <c r="A903" s="24" t="s">
        <v>1054</v>
      </c>
      <c r="B903" s="10" t="s">
        <v>1860</v>
      </c>
      <c r="C903" s="25" t="s">
        <v>1054</v>
      </c>
      <c r="D903" s="1" t="str">
        <f>VLOOKUP($A$2:$A$4380,'ERP GEN STAFF NUMBERS'!$A$1:$B$9998,2,FALSE)</f>
        <v>Rosemary Waigwe Kamau</v>
      </c>
    </row>
    <row r="904" spans="1:4" ht="14.5">
      <c r="A904" s="24" t="s">
        <v>433</v>
      </c>
      <c r="B904" s="10" t="s">
        <v>1861</v>
      </c>
      <c r="C904" s="25" t="s">
        <v>433</v>
      </c>
      <c r="D904" s="1" t="str">
        <f>VLOOKUP($A$2:$A$4380,'ERP GEN STAFF NUMBERS'!$A$1:$B$9998,2,FALSE)</f>
        <v>Dorothy Achieng Oballah</v>
      </c>
    </row>
    <row r="905" spans="1:4" ht="14.5">
      <c r="A905" s="24" t="s">
        <v>714</v>
      </c>
      <c r="B905" s="10" t="s">
        <v>1862</v>
      </c>
      <c r="C905" s="25" t="s">
        <v>714</v>
      </c>
      <c r="D905" s="1" t="str">
        <f>VLOOKUP($A$2:$A$4380,'ERP GEN STAFF NUMBERS'!$A$1:$B$9998,2,FALSE)</f>
        <v>Peter Irungu Macharia</v>
      </c>
    </row>
    <row r="906" spans="1:4" ht="14.5">
      <c r="A906" s="24" t="s">
        <v>1863</v>
      </c>
      <c r="B906" s="10" t="s">
        <v>1864</v>
      </c>
      <c r="C906" s="25" t="s">
        <v>1863</v>
      </c>
      <c r="D906" s="1" t="str">
        <f>VLOOKUP($A$2:$A$4380,'ERP GEN STAFF NUMBERS'!$A$1:$B$9998,2,FALSE)</f>
        <v>Aquilla Nanjala Khaemba</v>
      </c>
    </row>
    <row r="907" spans="1:4" ht="14.5">
      <c r="A907" s="24" t="s">
        <v>1865</v>
      </c>
      <c r="B907" s="10" t="s">
        <v>1866</v>
      </c>
      <c r="C907" s="25" t="s">
        <v>1865</v>
      </c>
      <c r="D907" s="1" t="str">
        <f>VLOOKUP($A$2:$A$4380,'ERP GEN STAFF NUMBERS'!$A$1:$B$9998,2,FALSE)</f>
        <v>Mercy Kiugu Kiende</v>
      </c>
    </row>
    <row r="908" spans="1:4" ht="14.5">
      <c r="A908" s="24" t="s">
        <v>417</v>
      </c>
      <c r="B908" s="10" t="s">
        <v>1867</v>
      </c>
      <c r="C908" s="25" t="s">
        <v>417</v>
      </c>
      <c r="D908" s="1" t="str">
        <f>VLOOKUP($A$2:$A$4380,'ERP GEN STAFF NUMBERS'!$A$1:$B$9998,2,FALSE)</f>
        <v>James Muturi Murigi</v>
      </c>
    </row>
    <row r="909" spans="1:4" ht="14.5">
      <c r="A909" s="24" t="s">
        <v>1868</v>
      </c>
      <c r="B909" s="10" t="s">
        <v>1869</v>
      </c>
      <c r="C909" s="25" t="s">
        <v>1868</v>
      </c>
      <c r="D909" s="1" t="str">
        <f>VLOOKUP($A$2:$A$4380,'ERP GEN STAFF NUMBERS'!$A$1:$B$9998,2,FALSE)</f>
        <v>Aggrey Mwashi Sakwa</v>
      </c>
    </row>
    <row r="910" spans="1:4" ht="14.5">
      <c r="A910" s="24" t="s">
        <v>681</v>
      </c>
      <c r="B910" s="10" t="s">
        <v>1870</v>
      </c>
      <c r="C910" s="25" t="s">
        <v>681</v>
      </c>
      <c r="D910" s="1" t="str">
        <f>VLOOKUP($A$2:$A$4380,'ERP GEN STAFF NUMBERS'!$A$1:$B$9998,2,FALSE)</f>
        <v>James Onyango Oyoo</v>
      </c>
    </row>
    <row r="911" spans="1:4" ht="14.5">
      <c r="A911" s="24" t="s">
        <v>445</v>
      </c>
      <c r="B911" s="10" t="s">
        <v>1871</v>
      </c>
      <c r="C911" s="25" t="s">
        <v>445</v>
      </c>
      <c r="D911" s="1" t="str">
        <f>VLOOKUP($A$2:$A$4380,'ERP GEN STAFF NUMBERS'!$A$1:$B$9998,2,FALSE)</f>
        <v>Raphael Otinda Onyango</v>
      </c>
    </row>
    <row r="912" spans="1:4" ht="14.5">
      <c r="A912" s="24" t="s">
        <v>1872</v>
      </c>
      <c r="B912" s="10" t="s">
        <v>1873</v>
      </c>
      <c r="C912" s="25" t="s">
        <v>1872</v>
      </c>
      <c r="D912" s="1" t="str">
        <f>VLOOKUP($A$2:$A$4380,'ERP GEN STAFF NUMBERS'!$A$1:$B$9998,2,FALSE)</f>
        <v>Michael Mwangi Ngundo</v>
      </c>
    </row>
    <row r="913" spans="1:4" ht="14.5">
      <c r="A913" s="24" t="s">
        <v>894</v>
      </c>
      <c r="B913" s="10" t="s">
        <v>1874</v>
      </c>
      <c r="C913" s="25" t="s">
        <v>894</v>
      </c>
      <c r="D913" s="1" t="str">
        <f>VLOOKUP($A$2:$A$4380,'ERP GEN STAFF NUMBERS'!$A$1:$B$9998,2,FALSE)</f>
        <v>Martin Luther Ong'anyo</v>
      </c>
    </row>
    <row r="914" spans="1:4" ht="14.5">
      <c r="A914" s="24" t="s">
        <v>1305</v>
      </c>
      <c r="B914" s="10" t="s">
        <v>1875</v>
      </c>
      <c r="C914" s="25" t="s">
        <v>1305</v>
      </c>
      <c r="D914" s="1" t="str">
        <f>VLOOKUP($A$2:$A$4380,'ERP GEN STAFF NUMBERS'!$A$1:$B$9998,2,FALSE)</f>
        <v>Roy Wafula Nashombe</v>
      </c>
    </row>
    <row r="915" spans="1:4" ht="14.5">
      <c r="A915" s="24" t="s">
        <v>1142</v>
      </c>
      <c r="B915" s="10" t="s">
        <v>1876</v>
      </c>
      <c r="C915" s="25" t="s">
        <v>1142</v>
      </c>
      <c r="D915" s="1" t="str">
        <f>VLOOKUP($A$2:$A$4380,'ERP GEN STAFF NUMBERS'!$A$1:$B$9998,2,FALSE)</f>
        <v>Margaret Njeri Karuitha</v>
      </c>
    </row>
    <row r="916" spans="1:4" ht="14.5">
      <c r="A916" s="24" t="s">
        <v>1877</v>
      </c>
      <c r="B916" s="10" t="s">
        <v>1878</v>
      </c>
      <c r="C916" s="25" t="s">
        <v>1877</v>
      </c>
      <c r="D916" s="1" t="str">
        <f>VLOOKUP($A$2:$A$4380,'ERP GEN STAFF NUMBERS'!$A$1:$B$9998,2,FALSE)</f>
        <v>Kevin Omai Moindi</v>
      </c>
    </row>
    <row r="917" spans="1:4" ht="14.5">
      <c r="A917" s="24" t="s">
        <v>1167</v>
      </c>
      <c r="B917" s="10" t="s">
        <v>1879</v>
      </c>
      <c r="C917" s="25" t="s">
        <v>1167</v>
      </c>
      <c r="D917" s="1" t="str">
        <f>VLOOKUP($A$2:$A$4380,'ERP GEN STAFF NUMBERS'!$A$1:$B$9998,2,FALSE)</f>
        <v>Simon Wanjeru Githinji</v>
      </c>
    </row>
    <row r="918" spans="1:4" ht="14.5">
      <c r="A918" s="24" t="s">
        <v>1880</v>
      </c>
      <c r="B918" s="10" t="s">
        <v>1881</v>
      </c>
      <c r="C918" s="25" t="s">
        <v>1880</v>
      </c>
      <c r="D918" s="1" t="str">
        <f>VLOOKUP($A$2:$A$4380,'ERP GEN STAFF NUMBERS'!$A$1:$B$9998,2,FALSE)</f>
        <v>Janet Jepkoech Chepkwony</v>
      </c>
    </row>
    <row r="919" spans="1:4" ht="14.5">
      <c r="A919" s="24" t="s">
        <v>1882</v>
      </c>
      <c r="B919" s="10" t="s">
        <v>1883</v>
      </c>
      <c r="C919" s="25" t="s">
        <v>1882</v>
      </c>
      <c r="D919" s="1" t="str">
        <f>VLOOKUP($A$2:$A$4380,'ERP GEN STAFF NUMBERS'!$A$1:$B$9998,2,FALSE)</f>
        <v>Johnson Munene Wambugu</v>
      </c>
    </row>
    <row r="920" spans="1:4" ht="14.5">
      <c r="A920" s="24" t="s">
        <v>742</v>
      </c>
      <c r="B920" s="10" t="s">
        <v>1884</v>
      </c>
      <c r="C920" s="25" t="s">
        <v>742</v>
      </c>
      <c r="D920" s="1" t="str">
        <f>VLOOKUP($A$2:$A$4380,'ERP GEN STAFF NUMBERS'!$A$1:$B$9998,2,FALSE)</f>
        <v>Christopher Peter Mayaka</v>
      </c>
    </row>
    <row r="921" spans="1:4" ht="14.5">
      <c r="A921" s="24" t="s">
        <v>1885</v>
      </c>
      <c r="B921" s="10" t="s">
        <v>1886</v>
      </c>
      <c r="C921" s="25" t="s">
        <v>1885</v>
      </c>
      <c r="D921" s="1" t="str">
        <f>VLOOKUP($A$2:$A$4380,'ERP GEN STAFF NUMBERS'!$A$1:$B$9998,2,FALSE)</f>
        <v>Victor Ouma Omolo</v>
      </c>
    </row>
    <row r="922" spans="1:4" ht="14.5">
      <c r="A922" s="24" t="s">
        <v>1887</v>
      </c>
      <c r="B922" s="10" t="s">
        <v>1888</v>
      </c>
      <c r="C922" s="25" t="s">
        <v>1887</v>
      </c>
      <c r="D922" s="1" t="str">
        <f>VLOOKUP($A$2:$A$4380,'ERP GEN STAFF NUMBERS'!$A$1:$B$9998,2,FALSE)</f>
        <v>Benedict Maurice Omolo Olwenyo</v>
      </c>
    </row>
    <row r="923" spans="1:4" ht="14.5">
      <c r="A923" s="24" t="s">
        <v>732</v>
      </c>
      <c r="B923" s="10" t="s">
        <v>1889</v>
      </c>
      <c r="C923" s="25" t="s">
        <v>732</v>
      </c>
      <c r="D923" s="1" t="str">
        <f>VLOOKUP($A$2:$A$4380,'ERP GEN STAFF NUMBERS'!$A$1:$B$9998,2,FALSE)</f>
        <v>Beatrice A. Odera</v>
      </c>
    </row>
    <row r="924" spans="1:4" ht="14.5">
      <c r="A924" s="24" t="s">
        <v>1159</v>
      </c>
      <c r="B924" s="10" t="s">
        <v>1890</v>
      </c>
      <c r="C924" s="25" t="s">
        <v>1159</v>
      </c>
      <c r="D924" s="1" t="str">
        <f>VLOOKUP($A$2:$A$4380,'ERP GEN STAFF NUMBERS'!$A$1:$B$9998,2,FALSE)</f>
        <v>Peter Gikubu Kagai</v>
      </c>
    </row>
    <row r="925" spans="1:4" ht="14.5">
      <c r="A925" s="24" t="s">
        <v>1891</v>
      </c>
      <c r="B925" s="10" t="s">
        <v>1892</v>
      </c>
      <c r="C925" s="25" t="s">
        <v>1891</v>
      </c>
      <c r="D925" s="1" t="str">
        <f>VLOOKUP($A$2:$A$4380,'ERP GEN STAFF NUMBERS'!$A$1:$B$9998,2,FALSE)</f>
        <v>Eliud Okiring Elly</v>
      </c>
    </row>
    <row r="926" spans="1:4" ht="14.5">
      <c r="A926" s="24" t="s">
        <v>1893</v>
      </c>
      <c r="B926" s="10" t="s">
        <v>1894</v>
      </c>
      <c r="C926" s="25" t="s">
        <v>1893</v>
      </c>
      <c r="D926" s="1" t="str">
        <f>VLOOKUP($A$2:$A$4380,'ERP GEN STAFF NUMBERS'!$A$1:$B$9998,2,FALSE)</f>
        <v>Ruth Mwai Njeri</v>
      </c>
    </row>
    <row r="927" spans="1:4" ht="14.5">
      <c r="A927" s="24" t="s">
        <v>968</v>
      </c>
      <c r="B927" s="10" t="s">
        <v>1895</v>
      </c>
      <c r="C927" s="25" t="s">
        <v>968</v>
      </c>
      <c r="D927" s="1" t="str">
        <f>VLOOKUP($A$2:$A$4380,'ERP GEN STAFF NUMBERS'!$A$1:$B$9998,2,FALSE)</f>
        <v>Leonard Lussac Wanyama</v>
      </c>
    </row>
    <row r="928" spans="1:4" ht="14.5">
      <c r="A928" s="24" t="s">
        <v>465</v>
      </c>
      <c r="B928" s="10" t="s">
        <v>1896</v>
      </c>
      <c r="C928" s="25" t="s">
        <v>465</v>
      </c>
      <c r="D928" s="1" t="str">
        <f>VLOOKUP($A$2:$A$4380,'ERP GEN STAFF NUMBERS'!$A$1:$B$9998,2,FALSE)</f>
        <v>Jeremiah Njoroge Muniu</v>
      </c>
    </row>
    <row r="929" spans="1:4" ht="14.5">
      <c r="A929" s="24" t="s">
        <v>1897</v>
      </c>
      <c r="B929" s="10" t="s">
        <v>1898</v>
      </c>
      <c r="C929" s="25" t="s">
        <v>1897</v>
      </c>
      <c r="D929" s="1" t="str">
        <f>VLOOKUP($A$2:$A$4380,'ERP GEN STAFF NUMBERS'!$A$1:$B$9998,2,FALSE)</f>
        <v>Isaac Mutuku Muinde</v>
      </c>
    </row>
    <row r="930" spans="1:4" ht="14.5">
      <c r="A930" s="24" t="s">
        <v>1899</v>
      </c>
      <c r="B930" s="10" t="s">
        <v>1900</v>
      </c>
      <c r="C930" s="25" t="s">
        <v>1899</v>
      </c>
      <c r="D930" s="1" t="str">
        <f>VLOOKUP($A$2:$A$4380,'ERP GEN STAFF NUMBERS'!$A$1:$B$9998,2,FALSE)</f>
        <v>Stanley Irungu Ndung'u</v>
      </c>
    </row>
    <row r="931" spans="1:4" ht="14.5">
      <c r="A931" s="24" t="s">
        <v>1901</v>
      </c>
      <c r="B931" s="10" t="s">
        <v>1902</v>
      </c>
      <c r="C931" s="25" t="s">
        <v>1901</v>
      </c>
      <c r="D931" s="1" t="str">
        <f>VLOOKUP($A$2:$A$4380,'ERP GEN STAFF NUMBERS'!$A$1:$B$9998,2,FALSE)</f>
        <v>Lawrence Kimani Wandaka</v>
      </c>
    </row>
    <row r="932" spans="1:4" ht="14.5">
      <c r="A932" s="24" t="s">
        <v>447</v>
      </c>
      <c r="B932" s="10" t="s">
        <v>1903</v>
      </c>
      <c r="C932" s="25" t="s">
        <v>447</v>
      </c>
      <c r="D932" s="1" t="str">
        <f>VLOOKUP($A$2:$A$4380,'ERP GEN STAFF NUMBERS'!$A$1:$B$9998,2,FALSE)</f>
        <v>Naftali Njoroge Wambugu</v>
      </c>
    </row>
    <row r="933" spans="1:4" ht="14.5">
      <c r="A933" s="24" t="s">
        <v>958</v>
      </c>
      <c r="B933" s="10" t="s">
        <v>1904</v>
      </c>
      <c r="C933" s="25" t="s">
        <v>958</v>
      </c>
      <c r="D933" s="1" t="str">
        <f>VLOOKUP($A$2:$A$4380,'ERP GEN STAFF NUMBERS'!$A$1:$B$9998,2,FALSE)</f>
        <v>Benson Benjamin Ngobia</v>
      </c>
    </row>
    <row r="934" spans="1:4" ht="14.5">
      <c r="A934" s="24" t="s">
        <v>1905</v>
      </c>
      <c r="B934" s="10" t="s">
        <v>1906</v>
      </c>
      <c r="C934" s="25" t="s">
        <v>1905</v>
      </c>
      <c r="D934" s="1" t="str">
        <f>VLOOKUP($A$2:$A$4380,'ERP GEN STAFF NUMBERS'!$A$1:$B$9998,2,FALSE)</f>
        <v>Stephen Macharia Muriu</v>
      </c>
    </row>
    <row r="935" spans="1:4" ht="14.5">
      <c r="A935" s="24" t="s">
        <v>313</v>
      </c>
      <c r="B935" s="10" t="s">
        <v>1907</v>
      </c>
      <c r="C935" s="25" t="s">
        <v>313</v>
      </c>
      <c r="D935" s="1" t="str">
        <f>VLOOKUP($A$2:$A$4380,'ERP GEN STAFF NUMBERS'!$A$1:$B$9998,2,FALSE)</f>
        <v>David Omondi Omolo</v>
      </c>
    </row>
    <row r="936" spans="1:4" ht="14.5">
      <c r="A936" s="24" t="s">
        <v>365</v>
      </c>
      <c r="B936" s="10" t="s">
        <v>1908</v>
      </c>
      <c r="C936" s="25" t="s">
        <v>365</v>
      </c>
      <c r="D936" s="1" t="str">
        <f>VLOOKUP($A$2:$A$4380,'ERP GEN STAFF NUMBERS'!$A$1:$B$9998,2,FALSE)</f>
        <v>Millicent Wanjiru Wachiuri</v>
      </c>
    </row>
    <row r="937" spans="1:4" ht="14.5">
      <c r="A937" s="24" t="s">
        <v>1909</v>
      </c>
      <c r="B937" s="10" t="s">
        <v>1910</v>
      </c>
      <c r="C937" s="25" t="s">
        <v>1909</v>
      </c>
      <c r="D937" s="1" t="str">
        <f>VLOOKUP($A$2:$A$4380,'ERP GEN STAFF NUMBERS'!$A$1:$B$9998,2,FALSE)</f>
        <v>Kennedy Itibi Kahugu</v>
      </c>
    </row>
    <row r="938" spans="1:4" ht="14.5">
      <c r="A938" s="24" t="s">
        <v>1133</v>
      </c>
      <c r="B938" s="10" t="s">
        <v>1911</v>
      </c>
      <c r="C938" s="25" t="s">
        <v>1133</v>
      </c>
      <c r="D938" s="1" t="str">
        <f>VLOOKUP($A$2:$A$4380,'ERP GEN STAFF NUMBERS'!$A$1:$B$9998,2,FALSE)</f>
        <v>Killion Otieno Amollo</v>
      </c>
    </row>
    <row r="939" spans="1:4" ht="14.5">
      <c r="A939" s="24" t="s">
        <v>369</v>
      </c>
      <c r="B939" s="10" t="s">
        <v>1912</v>
      </c>
      <c r="C939" s="25" t="s">
        <v>369</v>
      </c>
      <c r="D939" s="1" t="str">
        <f>VLOOKUP($A$2:$A$4380,'ERP GEN STAFF NUMBERS'!$A$1:$B$9998,2,FALSE)</f>
        <v>Gabriel Ndung'u Waweru</v>
      </c>
    </row>
    <row r="940" spans="1:4" ht="14.5">
      <c r="A940" s="24" t="s">
        <v>1311</v>
      </c>
      <c r="B940" s="10" t="s">
        <v>1913</v>
      </c>
      <c r="C940" s="25" t="s">
        <v>1311</v>
      </c>
      <c r="D940" s="1" t="str">
        <f>VLOOKUP($A$2:$A$4380,'ERP GEN STAFF NUMBERS'!$A$1:$B$9998,2,FALSE)</f>
        <v>Silas Temba Mutabi</v>
      </c>
    </row>
    <row r="941" spans="1:4" ht="14.5">
      <c r="A941" s="24" t="s">
        <v>473</v>
      </c>
      <c r="B941" s="10" t="s">
        <v>1914</v>
      </c>
      <c r="C941" s="25" t="s">
        <v>473</v>
      </c>
      <c r="D941" s="1" t="str">
        <f>VLOOKUP($A$2:$A$4380,'ERP GEN STAFF NUMBERS'!$A$1:$B$9998,2,FALSE)</f>
        <v>Ruth Muthoni Mwathi</v>
      </c>
    </row>
    <row r="942" spans="1:4" ht="14.5">
      <c r="A942" s="24" t="s">
        <v>427</v>
      </c>
      <c r="B942" s="10" t="s">
        <v>1915</v>
      </c>
      <c r="C942" s="25" t="s">
        <v>427</v>
      </c>
      <c r="D942" s="1" t="str">
        <f>VLOOKUP($A$2:$A$4380,'ERP GEN STAFF NUMBERS'!$A$1:$B$9998,2,FALSE)</f>
        <v>Carren Chepngetich</v>
      </c>
    </row>
    <row r="943" spans="1:4" ht="14.5">
      <c r="A943" s="24" t="s">
        <v>1916</v>
      </c>
      <c r="B943" s="10" t="s">
        <v>1917</v>
      </c>
      <c r="C943" s="25" t="s">
        <v>1916</v>
      </c>
      <c r="D943" s="1" t="str">
        <f>VLOOKUP($A$2:$A$4380,'ERP GEN STAFF NUMBERS'!$A$1:$B$9998,2,FALSE)</f>
        <v>Peter Kiboi Ngugi</v>
      </c>
    </row>
    <row r="944" spans="1:4" ht="14.5">
      <c r="A944" s="24" t="s">
        <v>1918</v>
      </c>
      <c r="B944" s="10" t="s">
        <v>1919</v>
      </c>
      <c r="C944" s="25" t="s">
        <v>1918</v>
      </c>
      <c r="D944" s="1" t="str">
        <f>VLOOKUP($A$2:$A$4380,'ERP GEN STAFF NUMBERS'!$A$1:$B$9998,2,FALSE)</f>
        <v>Ezekiel Ombaso Makambi</v>
      </c>
    </row>
    <row r="945" spans="1:4" ht="14.5">
      <c r="A945" s="24" t="s">
        <v>1920</v>
      </c>
      <c r="B945" s="10" t="s">
        <v>1921</v>
      </c>
      <c r="C945" s="25" t="s">
        <v>1920</v>
      </c>
      <c r="D945" s="1" t="str">
        <f>VLOOKUP($A$2:$A$4380,'ERP GEN STAFF NUMBERS'!$A$1:$B$9998,2,FALSE)</f>
        <v>Kelvin Mwangi Kairu</v>
      </c>
    </row>
    <row r="946" spans="1:4" ht="14.5">
      <c r="A946" s="24" t="s">
        <v>401</v>
      </c>
      <c r="B946" s="10" t="s">
        <v>1922</v>
      </c>
      <c r="C946" s="25" t="s">
        <v>401</v>
      </c>
      <c r="D946" s="1" t="str">
        <f>VLOOKUP($A$2:$A$4380,'ERP GEN STAFF NUMBERS'!$A$1:$B$9998,2,FALSE)</f>
        <v>Monica Adhiambo Ochieng</v>
      </c>
    </row>
    <row r="947" spans="1:4" ht="14.5">
      <c r="A947" s="24" t="s">
        <v>1353</v>
      </c>
      <c r="B947" s="10" t="s">
        <v>1923</v>
      </c>
      <c r="C947" s="25" t="s">
        <v>1353</v>
      </c>
      <c r="D947" s="1" t="str">
        <f>VLOOKUP($A$2:$A$4380,'ERP GEN STAFF NUMBERS'!$A$1:$B$9998,2,FALSE)</f>
        <v>Sarah Akinyi Masese</v>
      </c>
    </row>
    <row r="948" spans="1:4" ht="14.5">
      <c r="A948" s="24" t="s">
        <v>1924</v>
      </c>
      <c r="B948" s="41" t="s">
        <v>1925</v>
      </c>
      <c r="C948" s="25" t="s">
        <v>1924</v>
      </c>
      <c r="D948" s="1" t="str">
        <f>VLOOKUP($A$2:$A$4380,'ERP GEN STAFF NUMBERS'!$A$1:$B$9998,2,FALSE)</f>
        <v>Johnson Otieno Okeyo</v>
      </c>
    </row>
    <row r="949" spans="1:4" ht="14.5">
      <c r="A949" s="24" t="s">
        <v>892</v>
      </c>
      <c r="B949" s="10" t="s">
        <v>1926</v>
      </c>
      <c r="C949" s="25" t="s">
        <v>892</v>
      </c>
      <c r="D949" s="1" t="str">
        <f>VLOOKUP($A$2:$A$4380,'ERP GEN STAFF NUMBERS'!$A$1:$B$9998,2,FALSE)</f>
        <v>Martin Wango Kibe</v>
      </c>
    </row>
    <row r="950" spans="1:4" ht="14.5">
      <c r="A950" s="24" t="s">
        <v>1115</v>
      </c>
      <c r="B950" s="10" t="s">
        <v>1927</v>
      </c>
      <c r="C950" s="25" t="s">
        <v>1115</v>
      </c>
      <c r="D950" s="1" t="str">
        <f>VLOOKUP($A$2:$A$4380,'ERP GEN STAFF NUMBERS'!$A$1:$B$9998,2,FALSE)</f>
        <v>Jared Nyakundi Momanyi</v>
      </c>
    </row>
    <row r="951" spans="1:4" ht="14.5">
      <c r="A951" s="24" t="s">
        <v>405</v>
      </c>
      <c r="B951" s="10" t="s">
        <v>1928</v>
      </c>
      <c r="C951" s="25" t="s">
        <v>405</v>
      </c>
      <c r="D951" s="1" t="str">
        <f>VLOOKUP($A$2:$A$4380,'ERP GEN STAFF NUMBERS'!$A$1:$B$9998,2,FALSE)</f>
        <v>Mathew Muchiri Ndambiri</v>
      </c>
    </row>
    <row r="952" spans="1:4" ht="14.5">
      <c r="A952" s="24" t="s">
        <v>746</v>
      </c>
      <c r="B952" s="10" t="s">
        <v>1929</v>
      </c>
      <c r="C952" s="25" t="s">
        <v>746</v>
      </c>
      <c r="D952" s="1" t="str">
        <f>VLOOKUP($A$2:$A$4380,'ERP GEN STAFF NUMBERS'!$A$1:$B$9998,2,FALSE)</f>
        <v>Christopher Njogu Gitonga</v>
      </c>
    </row>
    <row r="953" spans="1:4" ht="14.5">
      <c r="A953" s="24" t="s">
        <v>1083</v>
      </c>
      <c r="B953" s="10" t="s">
        <v>1930</v>
      </c>
      <c r="C953" s="25" t="s">
        <v>1083</v>
      </c>
      <c r="D953" s="1" t="str">
        <f>VLOOKUP($A$2:$A$4380,'ERP GEN STAFF NUMBERS'!$A$1:$B$9998,2,FALSE)</f>
        <v>Dancan Sagwe Maragia</v>
      </c>
    </row>
    <row r="954" spans="1:4" ht="14.5">
      <c r="A954" s="24" t="s">
        <v>1024</v>
      </c>
      <c r="B954" s="10" t="s">
        <v>1931</v>
      </c>
      <c r="C954" s="25" t="s">
        <v>1024</v>
      </c>
      <c r="D954" s="1" t="str">
        <f>VLOOKUP($A$2:$A$4380,'ERP GEN STAFF NUMBERS'!$A$1:$B$9998,2,FALSE)</f>
        <v>Brenda Juma</v>
      </c>
    </row>
    <row r="955" spans="1:4" ht="14.5">
      <c r="A955" s="24" t="s">
        <v>673</v>
      </c>
      <c r="B955" s="10" t="s">
        <v>1932</v>
      </c>
      <c r="C955" s="25" t="s">
        <v>673</v>
      </c>
      <c r="D955" s="1" t="str">
        <f>VLOOKUP($A$2:$A$4380,'ERP GEN STAFF NUMBERS'!$A$1:$B$9998,2,FALSE)</f>
        <v>Francis Masila Kivuva</v>
      </c>
    </row>
    <row r="956" spans="1:4" ht="14.5">
      <c r="A956" s="24" t="s">
        <v>1329</v>
      </c>
      <c r="B956" s="10" t="s">
        <v>1933</v>
      </c>
      <c r="C956" s="25" t="s">
        <v>1329</v>
      </c>
      <c r="D956" s="1" t="str">
        <f>VLOOKUP($A$2:$A$4380,'ERP GEN STAFF NUMBERS'!$A$1:$B$9998,2,FALSE)</f>
        <v>Clinton Kihima</v>
      </c>
    </row>
    <row r="957" spans="1:4" ht="14.5">
      <c r="A957" s="24" t="s">
        <v>1934</v>
      </c>
      <c r="B957" s="10" t="s">
        <v>1935</v>
      </c>
      <c r="C957" s="25" t="s">
        <v>1934</v>
      </c>
      <c r="D957" s="1" t="str">
        <f>VLOOKUP($A$2:$A$4380,'ERP GEN STAFF NUMBERS'!$A$1:$B$9998,2,FALSE)</f>
        <v>Hanningtone Okendo Mala</v>
      </c>
    </row>
    <row r="958" spans="1:4" ht="14.5">
      <c r="A958" s="24" t="s">
        <v>1936</v>
      </c>
      <c r="B958" s="10" t="s">
        <v>1937</v>
      </c>
      <c r="C958" s="25" t="s">
        <v>1936</v>
      </c>
      <c r="D958" s="1" t="str">
        <f>VLOOKUP($A$2:$A$4380,'ERP GEN STAFF NUMBERS'!$A$1:$B$9998,2,FALSE)</f>
        <v>Brenda Atyang Kimoyo</v>
      </c>
    </row>
    <row r="959" spans="1:4" ht="14.5">
      <c r="A959" s="24" t="s">
        <v>493</v>
      </c>
      <c r="B959" s="10" t="s">
        <v>1938</v>
      </c>
      <c r="C959" s="25" t="s">
        <v>493</v>
      </c>
      <c r="D959" s="1" t="str">
        <f>VLOOKUP($A$2:$A$4380,'ERP GEN STAFF NUMBERS'!$A$1:$B$9998,2,FALSE)</f>
        <v>Duncan Katama Kilungu</v>
      </c>
    </row>
    <row r="960" spans="1:4" ht="14.5">
      <c r="A960" s="24" t="s">
        <v>459</v>
      </c>
      <c r="B960" s="10" t="s">
        <v>1939</v>
      </c>
      <c r="C960" s="25" t="s">
        <v>459</v>
      </c>
      <c r="D960" s="1" t="str">
        <f>VLOOKUP($A$2:$A$4380,'ERP GEN STAFF NUMBERS'!$A$1:$B$9998,2,FALSE)</f>
        <v>Rogers Ondiba Ochenge</v>
      </c>
    </row>
    <row r="961" spans="1:4" ht="14.5">
      <c r="A961" s="24" t="s">
        <v>425</v>
      </c>
      <c r="B961" s="10" t="s">
        <v>1940</v>
      </c>
      <c r="C961" s="25" t="s">
        <v>425</v>
      </c>
      <c r="D961" s="1" t="str">
        <f>VLOOKUP($A$2:$A$4380,'ERP GEN STAFF NUMBERS'!$A$1:$B$9998,2,FALSE)</f>
        <v>Paul Akida Jilani</v>
      </c>
    </row>
    <row r="962" spans="1:4" ht="14.5">
      <c r="A962" s="24" t="s">
        <v>1062</v>
      </c>
      <c r="B962" s="10" t="s">
        <v>1941</v>
      </c>
      <c r="C962" s="25" t="s">
        <v>1062</v>
      </c>
      <c r="D962" s="1" t="str">
        <f>VLOOKUP($A$2:$A$4380,'ERP GEN STAFF NUMBERS'!$A$1:$B$9998,2,FALSE)</f>
        <v>Beatrice Wekhe Misorimaligayo</v>
      </c>
    </row>
    <row r="963" spans="1:4" ht="14.5">
      <c r="A963" s="24" t="s">
        <v>367</v>
      </c>
      <c r="B963" s="10" t="s">
        <v>1942</v>
      </c>
      <c r="C963" s="25" t="s">
        <v>367</v>
      </c>
      <c r="D963" s="1" t="str">
        <f>VLOOKUP($A$2:$A$4380,'ERP GEN STAFF NUMBERS'!$A$1:$B$9998,2,FALSE)</f>
        <v>Rispah Khamonyi Omucheyi</v>
      </c>
    </row>
    <row r="964" spans="1:4" ht="14.5">
      <c r="A964" s="24" t="s">
        <v>1218</v>
      </c>
      <c r="B964" s="10" t="s">
        <v>1943</v>
      </c>
      <c r="C964" s="25" t="s">
        <v>1218</v>
      </c>
      <c r="D964" s="1" t="str">
        <f>VLOOKUP($A$2:$A$4380,'ERP GEN STAFF NUMBERS'!$A$1:$B$9998,2,FALSE)</f>
        <v>Alfred Nzomo Ngulo Kithusi</v>
      </c>
    </row>
    <row r="965" spans="1:4" ht="14.5">
      <c r="A965" s="24" t="s">
        <v>1944</v>
      </c>
      <c r="B965" s="10" t="s">
        <v>1945</v>
      </c>
      <c r="C965" s="25" t="s">
        <v>1944</v>
      </c>
      <c r="D965" s="1" t="str">
        <f>VLOOKUP($A$2:$A$4380,'ERP GEN STAFF NUMBERS'!$A$1:$B$9998,2,FALSE)</f>
        <v>Edith Muthoni Kareko</v>
      </c>
    </row>
    <row r="966" spans="1:4" ht="14.5">
      <c r="A966" s="24" t="s">
        <v>1198</v>
      </c>
      <c r="B966" s="10" t="s">
        <v>1946</v>
      </c>
      <c r="C966" s="25" t="s">
        <v>1198</v>
      </c>
      <c r="D966" s="1" t="str">
        <f>VLOOKUP($A$2:$A$4380,'ERP GEN STAFF NUMBERS'!$A$1:$B$9998,2,FALSE)</f>
        <v>George Ouma Obop</v>
      </c>
    </row>
    <row r="967" spans="1:4" ht="14.5">
      <c r="A967" s="24" t="s">
        <v>960</v>
      </c>
      <c r="B967" s="10" t="s">
        <v>1947</v>
      </c>
      <c r="C967" s="25" t="s">
        <v>960</v>
      </c>
      <c r="D967" s="1" t="str">
        <f>VLOOKUP($A$2:$A$4380,'ERP GEN STAFF NUMBERS'!$A$1:$B$9998,2,FALSE)</f>
        <v>Albert Ochieng Okinda</v>
      </c>
    </row>
    <row r="968" spans="1:4" ht="14.5">
      <c r="A968" s="24" t="s">
        <v>419</v>
      </c>
      <c r="B968" s="10" t="s">
        <v>1948</v>
      </c>
      <c r="C968" s="25" t="s">
        <v>419</v>
      </c>
      <c r="D968" s="1" t="str">
        <f>VLOOKUP($A$2:$A$4380,'ERP GEN STAFF NUMBERS'!$A$1:$B$9998,2,FALSE)</f>
        <v>Francis Kioko Kimeu</v>
      </c>
    </row>
    <row r="969" spans="1:4" ht="14.5">
      <c r="A969" s="24" t="s">
        <v>373</v>
      </c>
      <c r="B969" s="10" t="s">
        <v>1949</v>
      </c>
      <c r="C969" s="25" t="s">
        <v>373</v>
      </c>
      <c r="D969" s="1" t="str">
        <f>VLOOKUP($A$2:$A$4380,'ERP GEN STAFF NUMBERS'!$A$1:$B$9998,2,FALSE)</f>
        <v>Jacqueline Wangui Muiruri</v>
      </c>
    </row>
    <row r="970" spans="1:4" ht="14.5">
      <c r="A970" s="24" t="s">
        <v>491</v>
      </c>
      <c r="B970" s="10" t="s">
        <v>1950</v>
      </c>
      <c r="C970" s="25" t="s">
        <v>491</v>
      </c>
      <c r="D970" s="1" t="str">
        <f>VLOOKUP($A$2:$A$4380,'ERP GEN STAFF NUMBERS'!$A$1:$B$9998,2,FALSE)</f>
        <v>Gladys Cherotich Byegon</v>
      </c>
    </row>
    <row r="971" spans="1:4" ht="14.5">
      <c r="A971" s="24" t="s">
        <v>1951</v>
      </c>
      <c r="B971" s="10" t="s">
        <v>1952</v>
      </c>
      <c r="C971" s="25" t="s">
        <v>1951</v>
      </c>
      <c r="D971" s="1" t="str">
        <f>VLOOKUP($A$2:$A$4380,'ERP GEN STAFF NUMBERS'!$A$1:$B$9998,2,FALSE)</f>
        <v>Purity Wanjira Chege</v>
      </c>
    </row>
    <row r="972" spans="1:4" ht="14.5">
      <c r="A972" s="24" t="s">
        <v>579</v>
      </c>
      <c r="B972" s="10" t="s">
        <v>1953</v>
      </c>
      <c r="C972" s="25" t="s">
        <v>579</v>
      </c>
      <c r="D972" s="1" t="str">
        <f>VLOOKUP($A$2:$A$4380,'ERP GEN STAFF NUMBERS'!$A$1:$B$9998,2,FALSE)</f>
        <v>Justus Mutuku Musila</v>
      </c>
    </row>
    <row r="973" spans="1:4" ht="14.5">
      <c r="A973" s="24" t="s">
        <v>858</v>
      </c>
      <c r="B973" s="10" t="s">
        <v>1954</v>
      </c>
      <c r="C973" s="25" t="s">
        <v>858</v>
      </c>
      <c r="D973" s="1" t="str">
        <f>VLOOKUP($A$2:$A$4380,'ERP GEN STAFF NUMBERS'!$A$1:$B$9998,2,FALSE)</f>
        <v>John Kimotho</v>
      </c>
    </row>
    <row r="974" spans="1:4" ht="14.5">
      <c r="A974" s="24" t="s">
        <v>1955</v>
      </c>
      <c r="B974" s="10" t="s">
        <v>1956</v>
      </c>
      <c r="C974" s="25" t="s">
        <v>1955</v>
      </c>
      <c r="D974" s="1" t="str">
        <f>VLOOKUP($A$2:$A$4380,'ERP GEN STAFF NUMBERS'!$A$1:$B$9998,2,FALSE)</f>
        <v>Daniel Onyango Rading</v>
      </c>
    </row>
    <row r="975" spans="1:4" ht="14.5">
      <c r="A975" s="24" t="s">
        <v>1190</v>
      </c>
      <c r="B975" s="10" t="s">
        <v>1957</v>
      </c>
      <c r="C975" s="25" t="s">
        <v>1190</v>
      </c>
      <c r="D975" s="1" t="str">
        <f>VLOOKUP($A$2:$A$4380,'ERP GEN STAFF NUMBERS'!$A$1:$B$9998,2,FALSE)</f>
        <v>Sebastian Mulongo</v>
      </c>
    </row>
    <row r="976" spans="1:4" ht="14.5">
      <c r="A976" s="24" t="s">
        <v>1958</v>
      </c>
      <c r="B976" s="10" t="s">
        <v>1959</v>
      </c>
      <c r="C976" s="25" t="s">
        <v>1958</v>
      </c>
      <c r="D976" s="1" t="str">
        <f>VLOOKUP($A$2:$A$4380,'ERP GEN STAFF NUMBERS'!$A$1:$B$9998,2,FALSE)</f>
        <v>John Mwangi Nderitu</v>
      </c>
    </row>
    <row r="977" spans="1:4" ht="14.5">
      <c r="A977" s="24" t="s">
        <v>1960</v>
      </c>
      <c r="B977" s="10" t="s">
        <v>1961</v>
      </c>
      <c r="C977" s="25" t="s">
        <v>1960</v>
      </c>
      <c r="D977" s="1" t="str">
        <f>VLOOKUP($A$2:$A$4380,'ERP GEN STAFF NUMBERS'!$A$1:$B$9998,2,FALSE)</f>
        <v>Hyldrew Ameka Ombwayo</v>
      </c>
    </row>
    <row r="978" spans="1:4" ht="14.5">
      <c r="A978" s="24" t="s">
        <v>1177</v>
      </c>
      <c r="B978" s="10" t="s">
        <v>1962</v>
      </c>
      <c r="C978" s="25" t="s">
        <v>1177</v>
      </c>
      <c r="D978" s="1" t="str">
        <f>VLOOKUP($A$2:$A$4380,'ERP GEN STAFF NUMBERS'!$A$1:$B$9998,2,FALSE)</f>
        <v>Verile Belindah Opilo</v>
      </c>
    </row>
    <row r="979" spans="1:4" ht="14.5">
      <c r="A979" s="24" t="s">
        <v>1151</v>
      </c>
      <c r="B979" s="10" t="s">
        <v>1963</v>
      </c>
      <c r="C979" s="25" t="s">
        <v>1151</v>
      </c>
      <c r="D979" s="1" t="str">
        <f>VLOOKUP($A$2:$A$4380,'ERP GEN STAFF NUMBERS'!$A$1:$B$9998,2,FALSE)</f>
        <v>Mourine Bulemi Mmbeyi</v>
      </c>
    </row>
    <row r="980" spans="1:4" ht="14.5">
      <c r="A980" s="24" t="s">
        <v>1068</v>
      </c>
      <c r="B980" s="10" t="s">
        <v>1964</v>
      </c>
      <c r="C980" s="25" t="s">
        <v>1068</v>
      </c>
      <c r="D980" s="1" t="str">
        <f>VLOOKUP($A$2:$A$4380,'ERP GEN STAFF NUMBERS'!$A$1:$B$9998,2,FALSE)</f>
        <v>Caroline Wamuyu Thiga</v>
      </c>
    </row>
    <row r="981" spans="1:4" ht="14.5">
      <c r="A981" s="24" t="s">
        <v>1092</v>
      </c>
      <c r="B981" s="10" t="s">
        <v>1965</v>
      </c>
      <c r="C981" s="25" t="s">
        <v>1092</v>
      </c>
      <c r="D981" s="1" t="str">
        <f>VLOOKUP($A$2:$A$4380,'ERP GEN STAFF NUMBERS'!$A$1:$B$9998,2,FALSE)</f>
        <v>Enock Bokombe Makori</v>
      </c>
    </row>
    <row r="982" spans="1:4" ht="14.5">
      <c r="A982" s="24" t="s">
        <v>1188</v>
      </c>
      <c r="B982" s="10" t="s">
        <v>1966</v>
      </c>
      <c r="C982" s="25" t="s">
        <v>1188</v>
      </c>
      <c r="D982" s="1" t="str">
        <f>VLOOKUP($A$2:$A$4380,'ERP GEN STAFF NUMBERS'!$A$1:$B$9998,2,FALSE)</f>
        <v>Nicholas Sikally Wanyangu</v>
      </c>
    </row>
    <row r="983" spans="1:4" ht="14.5">
      <c r="A983" s="24" t="s">
        <v>1109</v>
      </c>
      <c r="B983" s="10" t="s">
        <v>1967</v>
      </c>
      <c r="C983" s="25" t="s">
        <v>1109</v>
      </c>
      <c r="D983" s="1" t="str">
        <f>VLOOKUP($A$2:$A$4380,'ERP GEN STAFF NUMBERS'!$A$1:$B$9998,2,FALSE)</f>
        <v>Jackline Wanjiku Kimemia</v>
      </c>
    </row>
    <row r="984" spans="1:4" ht="14.5">
      <c r="A984" s="24" t="s">
        <v>1125</v>
      </c>
      <c r="B984" s="10" t="s">
        <v>1968</v>
      </c>
      <c r="C984" s="25" t="s">
        <v>1125</v>
      </c>
      <c r="D984" s="1" t="str">
        <f>VLOOKUP($A$2:$A$4380,'ERP GEN STAFF NUMBERS'!$A$1:$B$9998,2,FALSE)</f>
        <v>Joseph Lyanda Soita</v>
      </c>
    </row>
    <row r="985" spans="1:4" ht="14.5">
      <c r="A985" s="24" t="s">
        <v>1969</v>
      </c>
      <c r="B985" s="10" t="s">
        <v>1970</v>
      </c>
      <c r="C985" s="25" t="s">
        <v>1969</v>
      </c>
      <c r="D985" s="1" t="str">
        <f>VLOOKUP($A$2:$A$4380,'ERP GEN STAFF NUMBERS'!$A$1:$B$9998,2,FALSE)</f>
        <v>Peter Gichana Otachi</v>
      </c>
    </row>
    <row r="986" spans="1:4" ht="14.5">
      <c r="A986" s="24" t="s">
        <v>487</v>
      </c>
      <c r="B986" s="10" t="s">
        <v>1971</v>
      </c>
      <c r="C986" s="25" t="s">
        <v>487</v>
      </c>
      <c r="D986" s="1" t="str">
        <f>VLOOKUP($A$2:$A$4380,'ERP GEN STAFF NUMBERS'!$A$1:$B$9998,2,FALSE)</f>
        <v>Rose Jepkorir Rono</v>
      </c>
    </row>
    <row r="987" spans="1:4" ht="14.5">
      <c r="A987" s="24" t="s">
        <v>1972</v>
      </c>
      <c r="B987" s="10" t="s">
        <v>1973</v>
      </c>
      <c r="C987" s="25" t="s">
        <v>1972</v>
      </c>
      <c r="D987" s="1" t="str">
        <f>VLOOKUP($A$2:$A$4380,'ERP GEN STAFF NUMBERS'!$A$1:$B$9998,2,FALSE)</f>
        <v>Sammy Muhuni Muchai</v>
      </c>
    </row>
    <row r="988" spans="1:4" ht="14.5">
      <c r="A988" s="24" t="s">
        <v>1974</v>
      </c>
      <c r="B988" s="10" t="s">
        <v>1975</v>
      </c>
      <c r="C988" s="25" t="s">
        <v>1974</v>
      </c>
      <c r="D988" s="1" t="str">
        <f>VLOOKUP($A$2:$A$4380,'ERP GEN STAFF NUMBERS'!$A$1:$B$9998,2,FALSE)</f>
        <v>Anderson Njue Njoka</v>
      </c>
    </row>
    <row r="989" spans="1:4" ht="14.5">
      <c r="A989" s="24" t="s">
        <v>1104</v>
      </c>
      <c r="B989" s="10" t="s">
        <v>1976</v>
      </c>
      <c r="C989" s="25" t="s">
        <v>1104</v>
      </c>
      <c r="D989" s="1" t="str">
        <f>VLOOKUP($A$2:$A$4380,'ERP GEN STAFF NUMBERS'!$A$1:$B$9998,2,FALSE)</f>
        <v>Isaiah Nyakoe Obiri</v>
      </c>
    </row>
    <row r="990" spans="1:4" ht="14.5">
      <c r="A990" s="24" t="s">
        <v>1135</v>
      </c>
      <c r="B990" s="10" t="s">
        <v>1977</v>
      </c>
      <c r="C990" s="25" t="s">
        <v>1135</v>
      </c>
      <c r="D990" s="1" t="str">
        <f>VLOOKUP($A$2:$A$4380,'ERP GEN STAFF NUMBERS'!$A$1:$B$9998,2,FALSE)</f>
        <v>Knowles Nyabuga Onwong'a</v>
      </c>
    </row>
    <row r="991" spans="1:4" ht="14.5">
      <c r="A991" s="24" t="s">
        <v>870</v>
      </c>
      <c r="B991" s="10" t="s">
        <v>1978</v>
      </c>
      <c r="C991" s="25" t="s">
        <v>870</v>
      </c>
      <c r="D991" s="1" t="str">
        <f>VLOOKUP($A$2:$A$4380,'ERP GEN STAFF NUMBERS'!$A$1:$B$9998,2,FALSE)</f>
        <v>Joseph Muriithi Gitari</v>
      </c>
    </row>
    <row r="992" spans="1:4" ht="14.5">
      <c r="A992" s="24" t="s">
        <v>1979</v>
      </c>
      <c r="B992" s="10" t="s">
        <v>1980</v>
      </c>
      <c r="C992" s="25" t="s">
        <v>1979</v>
      </c>
      <c r="D992" s="1" t="str">
        <f>VLOOKUP($A$2:$A$4380,'ERP GEN STAFF NUMBERS'!$A$1:$B$9998,2,FALSE)</f>
        <v>Marcus Etyang Omanyala</v>
      </c>
    </row>
    <row r="993" spans="1:4" ht="14.5">
      <c r="A993" s="24" t="s">
        <v>1271</v>
      </c>
      <c r="B993" s="10" t="s">
        <v>1981</v>
      </c>
      <c r="C993" s="25" t="s">
        <v>1271</v>
      </c>
      <c r="D993" s="1" t="str">
        <f>VLOOKUP($A$2:$A$4380,'ERP GEN STAFF NUMBERS'!$A$1:$B$9998,2,FALSE)</f>
        <v>Javed Kana Mohammed</v>
      </c>
    </row>
    <row r="994" spans="1:4" ht="14.5">
      <c r="A994" s="24" t="s">
        <v>868</v>
      </c>
      <c r="B994" s="41" t="s">
        <v>1982</v>
      </c>
      <c r="C994" s="25" t="s">
        <v>868</v>
      </c>
      <c r="D994" s="1" t="str">
        <f>VLOOKUP($A$2:$A$4380,'ERP GEN STAFF NUMBERS'!$A$1:$B$9998,2,FALSE)</f>
        <v>Joselyn Mutende</v>
      </c>
    </row>
    <row r="995" spans="1:4" ht="14.5">
      <c r="A995" s="24" t="s">
        <v>1983</v>
      </c>
      <c r="B995" s="10" t="s">
        <v>1984</v>
      </c>
      <c r="C995" s="25" t="s">
        <v>1983</v>
      </c>
      <c r="D995" s="1" t="str">
        <f>VLOOKUP($A$2:$A$4380,'ERP GEN STAFF NUMBERS'!$A$1:$B$9998,2,FALSE)</f>
        <v>Irene Wanjiku Munene</v>
      </c>
    </row>
    <row r="996" spans="1:4" ht="14.5">
      <c r="A996" s="24" t="s">
        <v>1985</v>
      </c>
      <c r="B996" s="10" t="s">
        <v>1986</v>
      </c>
      <c r="C996" s="25" t="s">
        <v>1985</v>
      </c>
      <c r="D996" s="1" t="str">
        <f>VLOOKUP($A$2:$A$4380,'ERP GEN STAFF NUMBERS'!$A$1:$B$9998,2,FALSE)</f>
        <v>Catherine Waruinu Waithaka</v>
      </c>
    </row>
    <row r="997" spans="1:4" ht="14.5">
      <c r="A997" s="24" t="s">
        <v>760</v>
      </c>
      <c r="B997" s="10" t="s">
        <v>1987</v>
      </c>
      <c r="C997" s="25" t="s">
        <v>760</v>
      </c>
      <c r="D997" s="1" t="str">
        <f>VLOOKUP($A$2:$A$4380,'ERP GEN STAFF NUMBERS'!$A$1:$B$9998,2,FALSE)</f>
        <v>Deborah Mbula Muli</v>
      </c>
    </row>
    <row r="998" spans="1:4" ht="14.5">
      <c r="A998" s="24" t="s">
        <v>730</v>
      </c>
      <c r="B998" s="10" t="s">
        <v>1988</v>
      </c>
      <c r="C998" s="25" t="s">
        <v>730</v>
      </c>
      <c r="D998" s="1" t="str">
        <f>VLOOKUP($A$2:$A$4380,'ERP GEN STAFF NUMBERS'!$A$1:$B$9998,2,FALSE)</f>
        <v>Beatrice Muthoni Kagucia</v>
      </c>
    </row>
    <row r="999" spans="1:4" ht="14.5">
      <c r="A999" s="24" t="s">
        <v>1989</v>
      </c>
      <c r="B999" s="10" t="s">
        <v>1990</v>
      </c>
      <c r="C999" s="25" t="s">
        <v>1989</v>
      </c>
      <c r="D999" s="1" t="str">
        <f>VLOOKUP($A$2:$A$4380,'ERP GEN STAFF NUMBERS'!$A$1:$B$9998,2,FALSE)</f>
        <v>Linet Anyang Osinya</v>
      </c>
    </row>
    <row r="1000" spans="1:4" ht="14.5">
      <c r="A1000" s="24" t="s">
        <v>1991</v>
      </c>
      <c r="B1000" s="10" t="s">
        <v>1992</v>
      </c>
      <c r="C1000" s="25" t="s">
        <v>1991</v>
      </c>
      <c r="D1000" s="1" t="str">
        <f>VLOOKUP($A$2:$A$4380,'ERP GEN STAFF NUMBERS'!$A$1:$B$9998,2,FALSE)</f>
        <v>Jackline Chepngetich Saina</v>
      </c>
    </row>
    <row r="1001" spans="1:4" ht="14.5">
      <c r="A1001" s="24" t="s">
        <v>1993</v>
      </c>
      <c r="B1001" s="10" t="s">
        <v>1994</v>
      </c>
      <c r="C1001" s="25" t="s">
        <v>1993</v>
      </c>
      <c r="D1001" s="1" t="str">
        <f>VLOOKUP($A$2:$A$4380,'ERP GEN STAFF NUMBERS'!$A$1:$B$9998,2,FALSE)</f>
        <v>Micah Odhiambo Nyamita</v>
      </c>
    </row>
    <row r="1002" spans="1:4" ht="14.5">
      <c r="A1002" s="24" t="s">
        <v>1995</v>
      </c>
      <c r="B1002" s="10" t="s">
        <v>1672</v>
      </c>
      <c r="C1002" s="25" t="s">
        <v>1995</v>
      </c>
      <c r="D1002" s="1" t="e">
        <f>VLOOKUP($A$2:$A$4380,'ERP GEN STAFF NUMBERS'!$A$1:$B$9998,2,FALSE)</f>
        <v>#N/A</v>
      </c>
    </row>
    <row r="1003" spans="1:4" ht="14.5">
      <c r="A1003" s="24" t="s">
        <v>421</v>
      </c>
      <c r="B1003" s="10" t="s">
        <v>1996</v>
      </c>
      <c r="C1003" s="25" t="s">
        <v>421</v>
      </c>
      <c r="D1003" s="1" t="str">
        <f>VLOOKUP($A$2:$A$4380,'ERP GEN STAFF NUMBERS'!$A$1:$B$9998,2,FALSE)</f>
        <v>Erastus Mwongera Miriti</v>
      </c>
    </row>
    <row r="1004" spans="1:4" ht="14.5">
      <c r="A1004" s="24" t="s">
        <v>1997</v>
      </c>
      <c r="B1004" s="10" t="s">
        <v>1998</v>
      </c>
      <c r="C1004" s="25" t="s">
        <v>1997</v>
      </c>
      <c r="D1004" s="1" t="str">
        <f>VLOOKUP($A$2:$A$4380,'ERP GEN STAFF NUMBERS'!$A$1:$B$9998,2,FALSE)</f>
        <v>Norah Ndunge Nthiani</v>
      </c>
    </row>
    <row r="1005" spans="1:4" ht="14.5">
      <c r="A1005" s="24" t="s">
        <v>1155</v>
      </c>
      <c r="B1005" s="10" t="s">
        <v>1999</v>
      </c>
      <c r="C1005" s="25" t="s">
        <v>1155</v>
      </c>
      <c r="D1005" s="1" t="str">
        <f>VLOOKUP($A$2:$A$4380,'ERP GEN STAFF NUMBERS'!$A$1:$B$9998,2,FALSE)</f>
        <v>Patrick Kimutai Yegon</v>
      </c>
    </row>
    <row r="1006" spans="1:4" ht="14.5">
      <c r="A1006" s="24" t="s">
        <v>818</v>
      </c>
      <c r="B1006" s="10" t="s">
        <v>2000</v>
      </c>
      <c r="C1006" s="25" t="s">
        <v>818</v>
      </c>
      <c r="D1006" s="1" t="str">
        <f>VLOOKUP($A$2:$A$4380,'ERP GEN STAFF NUMBERS'!$A$1:$B$9998,2,FALSE)</f>
        <v>Felix Okinyo Ouma</v>
      </c>
    </row>
    <row r="1007" spans="1:4" ht="14.5">
      <c r="A1007" s="24" t="s">
        <v>768</v>
      </c>
      <c r="B1007" s="10" t="s">
        <v>2001</v>
      </c>
      <c r="C1007" s="25" t="s">
        <v>768</v>
      </c>
      <c r="D1007" s="1" t="str">
        <f>VLOOKUP($A$2:$A$4380,'ERP GEN STAFF NUMBERS'!$A$1:$B$9998,2,FALSE)</f>
        <v>Domtilla Jebitok Kosgei</v>
      </c>
    </row>
    <row r="1008" spans="1:4" ht="14.5">
      <c r="A1008" s="24" t="s">
        <v>764</v>
      </c>
      <c r="B1008" s="10" t="s">
        <v>2002</v>
      </c>
      <c r="C1008" s="25" t="s">
        <v>764</v>
      </c>
      <c r="D1008" s="1" t="str">
        <f>VLOOKUP($A$2:$A$4380,'ERP GEN STAFF NUMBERS'!$A$1:$B$9998,2,FALSE)</f>
        <v>Conrad Ochieng Akello</v>
      </c>
    </row>
    <row r="1009" spans="1:4" ht="14.5">
      <c r="A1009" s="24" t="s">
        <v>1438</v>
      </c>
      <c r="B1009" s="10" t="s">
        <v>2003</v>
      </c>
      <c r="C1009" s="25" t="s">
        <v>1438</v>
      </c>
      <c r="D1009" s="1" t="str">
        <f>VLOOKUP($A$2:$A$4380,'ERP GEN STAFF NUMBERS'!$A$1:$B$9998,2,FALSE)</f>
        <v>James Kiiri Kiarie</v>
      </c>
    </row>
    <row r="1010" spans="1:4" ht="14.5">
      <c r="A1010" s="24" t="s">
        <v>1127</v>
      </c>
      <c r="B1010" s="10" t="s">
        <v>2004</v>
      </c>
      <c r="C1010" s="25" t="s">
        <v>1127</v>
      </c>
      <c r="D1010" s="1" t="str">
        <f>VLOOKUP($A$2:$A$4380,'ERP GEN STAFF NUMBERS'!$A$1:$B$9998,2,FALSE)</f>
        <v>Joshua Kiti Mrima</v>
      </c>
    </row>
    <row r="1011" spans="1:4" ht="14.5">
      <c r="A1011" s="24" t="s">
        <v>2005</v>
      </c>
      <c r="B1011" s="10" t="s">
        <v>2006</v>
      </c>
      <c r="C1011" s="25" t="s">
        <v>2005</v>
      </c>
      <c r="D1011" s="1" t="str">
        <f>VLOOKUP($A$2:$A$4380,'ERP GEN STAFF NUMBERS'!$A$1:$B$9998,2,FALSE)</f>
        <v>Evans Kimemia Chege</v>
      </c>
    </row>
    <row r="1012" spans="1:4" ht="14.5">
      <c r="A1012" s="24" t="s">
        <v>1169</v>
      </c>
      <c r="B1012" s="10" t="s">
        <v>2007</v>
      </c>
      <c r="C1012" s="25" t="s">
        <v>1169</v>
      </c>
      <c r="D1012" s="1" t="str">
        <f>VLOOKUP($A$2:$A$4380,'ERP GEN STAFF NUMBERS'!$A$1:$B$9998,2,FALSE)</f>
        <v>Stephen Kamba Mwangangi</v>
      </c>
    </row>
    <row r="1013" spans="1:4" ht="14.5">
      <c r="A1013" s="24" t="s">
        <v>2008</v>
      </c>
      <c r="B1013" s="10" t="s">
        <v>2009</v>
      </c>
      <c r="C1013" s="25" t="s">
        <v>2008</v>
      </c>
      <c r="D1013" s="1" t="str">
        <f>VLOOKUP($A$2:$A$4380,'ERP GEN STAFF NUMBERS'!$A$1:$B$9998,2,FALSE)</f>
        <v>Boaz Omasire Matunda</v>
      </c>
    </row>
    <row r="1014" spans="1:4" ht="14.5">
      <c r="A1014" s="24" t="s">
        <v>2010</v>
      </c>
      <c r="B1014" s="10" t="s">
        <v>2011</v>
      </c>
      <c r="C1014" s="25" t="s">
        <v>2010</v>
      </c>
      <c r="D1014" s="1" t="str">
        <f>VLOOKUP($A$2:$A$4380,'ERP GEN STAFF NUMBERS'!$A$1:$B$9998,2,FALSE)</f>
        <v>Thomas Monga're Isaaka</v>
      </c>
    </row>
    <row r="1015" spans="1:4" ht="14.5">
      <c r="A1015" s="24" t="s">
        <v>2012</v>
      </c>
      <c r="B1015" s="10" t="s">
        <v>2013</v>
      </c>
      <c r="C1015" s="25" t="s">
        <v>2012</v>
      </c>
      <c r="D1015" s="1" t="str">
        <f>VLOOKUP($A$2:$A$4380,'ERP GEN STAFF NUMBERS'!$A$1:$B$9998,2,FALSE)</f>
        <v>Agnes Kitavi Nindi</v>
      </c>
    </row>
    <row r="1016" spans="1:4" ht="14.5">
      <c r="A1016" s="24" t="s">
        <v>778</v>
      </c>
      <c r="B1016" s="10" t="s">
        <v>2014</v>
      </c>
      <c r="C1016" s="25" t="s">
        <v>778</v>
      </c>
      <c r="D1016" s="1" t="str">
        <f>VLOOKUP($A$2:$A$4380,'ERP GEN STAFF NUMBERS'!$A$1:$B$9998,2,FALSE)</f>
        <v>Gabriel Ndung'u Kamau</v>
      </c>
    </row>
    <row r="1017" spans="1:4" ht="14.5">
      <c r="A1017" s="24" t="s">
        <v>2015</v>
      </c>
      <c r="B1017" s="10" t="s">
        <v>2016</v>
      </c>
      <c r="C1017" s="25" t="s">
        <v>2015</v>
      </c>
      <c r="D1017" s="1" t="str">
        <f>VLOOKUP($A$2:$A$4380,'ERP GEN STAFF NUMBERS'!$A$1:$B$9998,2,FALSE)</f>
        <v>Jared Ogutu Rading'</v>
      </c>
    </row>
    <row r="1018" spans="1:4" ht="14.5">
      <c r="A1018" s="24" t="s">
        <v>2017</v>
      </c>
      <c r="B1018" s="10" t="s">
        <v>2018</v>
      </c>
      <c r="C1018" s="25" t="s">
        <v>2017</v>
      </c>
      <c r="D1018" s="1" t="str">
        <f>VLOOKUP($A$2:$A$4380,'ERP GEN STAFF NUMBERS'!$A$1:$B$9998,2,FALSE)</f>
        <v>Felix Ngui Musau</v>
      </c>
    </row>
    <row r="1019" spans="1:4" ht="14.5">
      <c r="A1019" s="24" t="s">
        <v>2019</v>
      </c>
      <c r="B1019" s="10" t="s">
        <v>2020</v>
      </c>
      <c r="C1019" s="25" t="s">
        <v>2019</v>
      </c>
      <c r="D1019" s="1" t="str">
        <f>VLOOKUP($A$2:$A$4380,'ERP GEN STAFF NUMBERS'!$A$1:$B$9998,2,FALSE)</f>
        <v>Saphira Achieng Onyanyo</v>
      </c>
    </row>
    <row r="1020" spans="1:4" ht="14.5">
      <c r="A1020" s="24" t="s">
        <v>2021</v>
      </c>
      <c r="B1020" s="10" t="s">
        <v>2022</v>
      </c>
      <c r="C1020" s="25" t="s">
        <v>2021</v>
      </c>
      <c r="D1020" s="1" t="str">
        <f>VLOOKUP($A$2:$A$4380,'ERP GEN STAFF NUMBERS'!$A$1:$B$9998,2,FALSE)</f>
        <v>Margaret Ogechi Nyaboke</v>
      </c>
    </row>
    <row r="1021" spans="1:4" ht="14.5">
      <c r="A1021" s="24" t="s">
        <v>1081</v>
      </c>
      <c r="B1021" s="10" t="s">
        <v>2023</v>
      </c>
      <c r="C1021" s="25" t="s">
        <v>1081</v>
      </c>
      <c r="D1021" s="1" t="str">
        <f>VLOOKUP($A$2:$A$4380,'ERP GEN STAFF NUMBERS'!$A$1:$B$9998,2,FALSE)</f>
        <v>Virginia Dindi Adkinyi</v>
      </c>
    </row>
    <row r="1022" spans="1:4" ht="14.5">
      <c r="A1022" s="24" t="s">
        <v>2024</v>
      </c>
      <c r="B1022" s="10" t="s">
        <v>2025</v>
      </c>
      <c r="C1022" s="25" t="s">
        <v>2024</v>
      </c>
      <c r="D1022" s="1" t="str">
        <f>VLOOKUP($A$2:$A$4380,'ERP GEN STAFF NUMBERS'!$A$1:$B$9998,2,FALSE)</f>
        <v>Cornelius Kipkorir Kogo</v>
      </c>
    </row>
    <row r="1023" spans="1:4" ht="14.5">
      <c r="A1023" s="24" t="s">
        <v>1163</v>
      </c>
      <c r="B1023" s="10" t="s">
        <v>2026</v>
      </c>
      <c r="C1023" s="25" t="s">
        <v>1163</v>
      </c>
      <c r="D1023" s="1" t="str">
        <f>VLOOKUP($A$2:$A$4380,'ERP GEN STAFF NUMBERS'!$A$1:$B$9998,2,FALSE)</f>
        <v>Rosalia Kageni Njamburi</v>
      </c>
    </row>
    <row r="1024" spans="1:4" ht="14.5">
      <c r="A1024" s="24" t="s">
        <v>2027</v>
      </c>
      <c r="B1024" s="10" t="s">
        <v>2028</v>
      </c>
      <c r="C1024" s="25" t="s">
        <v>2027</v>
      </c>
      <c r="D1024" s="1" t="str">
        <f>VLOOKUP($A$2:$A$4380,'ERP GEN STAFF NUMBERS'!$A$1:$B$9998,2,FALSE)</f>
        <v>Amos Kihara Murage</v>
      </c>
    </row>
    <row r="1025" spans="1:4" ht="14.5">
      <c r="A1025" s="24" t="s">
        <v>2029</v>
      </c>
      <c r="B1025" s="10" t="s">
        <v>2030</v>
      </c>
      <c r="C1025" s="25" t="s">
        <v>2029</v>
      </c>
      <c r="D1025" s="1" t="str">
        <f>VLOOKUP($A$2:$A$4380,'ERP GEN STAFF NUMBERS'!$A$1:$B$9998,2,FALSE)</f>
        <v>David Mutie Kitunguu</v>
      </c>
    </row>
    <row r="1026" spans="1:4" ht="14.5">
      <c r="A1026" s="24" t="s">
        <v>1129</v>
      </c>
      <c r="B1026" s="10" t="s">
        <v>2031</v>
      </c>
      <c r="C1026" s="25" t="s">
        <v>1129</v>
      </c>
      <c r="D1026" s="1" t="str">
        <f>VLOOKUP($A$2:$A$4380,'ERP GEN STAFF NUMBERS'!$A$1:$B$9998,2,FALSE)</f>
        <v>Josiah Teyah Maroko</v>
      </c>
    </row>
    <row r="1027" spans="1:4" ht="14.5">
      <c r="A1027" s="24" t="s">
        <v>2032</v>
      </c>
      <c r="B1027" s="10" t="s">
        <v>2033</v>
      </c>
      <c r="C1027" s="25" t="s">
        <v>2032</v>
      </c>
      <c r="D1027" s="1" t="str">
        <f>VLOOKUP($A$2:$A$4380,'ERP GEN STAFF NUMBERS'!$A$1:$B$9998,2,FALSE)</f>
        <v>Moses Makori Nyang'au</v>
      </c>
    </row>
    <row r="1028" spans="1:4" ht="14.5">
      <c r="A1028" s="24" t="s">
        <v>437</v>
      </c>
      <c r="B1028" s="10" t="s">
        <v>2034</v>
      </c>
      <c r="C1028" s="25" t="s">
        <v>437</v>
      </c>
      <c r="D1028" s="1" t="str">
        <f>VLOOKUP($A$2:$A$4380,'ERP GEN STAFF NUMBERS'!$A$1:$B$9998,2,FALSE)</f>
        <v>Rachael Wanjiru Kamau</v>
      </c>
    </row>
    <row r="1029" spans="1:4" ht="14.5">
      <c r="A1029" s="24" t="s">
        <v>2035</v>
      </c>
      <c r="B1029" s="10" t="s">
        <v>2036</v>
      </c>
      <c r="C1029" s="25" t="s">
        <v>2035</v>
      </c>
      <c r="D1029" s="1" t="str">
        <f>VLOOKUP($A$2:$A$4380,'ERP GEN STAFF NUMBERS'!$A$1:$B$9998,2,FALSE)</f>
        <v>Bonface Wilberforce Buonya</v>
      </c>
    </row>
    <row r="1030" spans="1:4" ht="14.5">
      <c r="A1030" s="24" t="s">
        <v>2037</v>
      </c>
      <c r="B1030" s="10" t="s">
        <v>2038</v>
      </c>
      <c r="C1030" s="25" t="s">
        <v>2037</v>
      </c>
      <c r="D1030" s="1" t="str">
        <f>VLOOKUP($A$2:$A$4380,'ERP GEN STAFF NUMBERS'!$A$1:$B$9998,2,FALSE)</f>
        <v>Peter Munene Mwaniki</v>
      </c>
    </row>
    <row r="1031" spans="1:4" ht="14.5">
      <c r="A1031" s="24" t="s">
        <v>2039</v>
      </c>
      <c r="B1031" s="10" t="s">
        <v>2040</v>
      </c>
      <c r="C1031" s="25" t="s">
        <v>2039</v>
      </c>
      <c r="D1031" s="1" t="str">
        <f>VLOOKUP($A$2:$A$4380,'ERP GEN STAFF NUMBERS'!$A$1:$B$9998,2,FALSE)</f>
        <v>Innocent Sitini</v>
      </c>
    </row>
    <row r="1032" spans="1:4" ht="14.5">
      <c r="A1032" s="24" t="s">
        <v>1096</v>
      </c>
      <c r="B1032" s="10" t="s">
        <v>2041</v>
      </c>
      <c r="C1032" s="25" t="s">
        <v>1096</v>
      </c>
      <c r="D1032" s="1" t="str">
        <f>VLOOKUP($A$2:$A$4380,'ERP GEN STAFF NUMBERS'!$A$1:$B$9998,2,FALSE)</f>
        <v>Fredrick Odhiambo Ochieng</v>
      </c>
    </row>
    <row r="1033" spans="1:4" ht="14.5">
      <c r="A1033" s="24" t="s">
        <v>407</v>
      </c>
      <c r="B1033" s="10" t="s">
        <v>2042</v>
      </c>
      <c r="C1033" s="25" t="s">
        <v>407</v>
      </c>
      <c r="D1033" s="1" t="str">
        <f>VLOOKUP($A$2:$A$4380,'ERP GEN STAFF NUMBERS'!$A$1:$B$9998,2,FALSE)</f>
        <v>Martina Wato Yattani</v>
      </c>
    </row>
    <row r="1034" spans="1:4" ht="14.5">
      <c r="A1034" s="24" t="s">
        <v>629</v>
      </c>
      <c r="B1034" s="10" t="s">
        <v>2043</v>
      </c>
      <c r="C1034" s="25" t="s">
        <v>629</v>
      </c>
      <c r="D1034" s="1" t="str">
        <f>VLOOKUP($A$2:$A$4380,'ERP GEN STAFF NUMBERS'!$A$1:$B$9998,2,FALSE)</f>
        <v>Alex Nyabwengi Omanga</v>
      </c>
    </row>
    <row r="1035" spans="1:4" ht="14.5">
      <c r="A1035" s="24" t="s">
        <v>461</v>
      </c>
      <c r="B1035" s="10" t="s">
        <v>2044</v>
      </c>
      <c r="C1035" s="25" t="s">
        <v>461</v>
      </c>
      <c r="D1035" s="1" t="str">
        <f>VLOOKUP($A$2:$A$4380,'ERP GEN STAFF NUMBERS'!$A$1:$B$9998,2,FALSE)</f>
        <v>Sirma Korir Kiplimo</v>
      </c>
    </row>
    <row r="1036" spans="1:4" ht="14.5">
      <c r="A1036" s="24" t="s">
        <v>463</v>
      </c>
      <c r="B1036" s="10" t="s">
        <v>2045</v>
      </c>
      <c r="C1036" s="25" t="s">
        <v>463</v>
      </c>
      <c r="D1036" s="1" t="str">
        <f>VLOOKUP($A$2:$A$4380,'ERP GEN STAFF NUMBERS'!$A$1:$B$9998,2,FALSE)</f>
        <v>Esther Nyaboke Makori</v>
      </c>
    </row>
    <row r="1037" spans="1:4" ht="14.5">
      <c r="A1037" s="24" t="s">
        <v>443</v>
      </c>
      <c r="B1037" s="10" t="s">
        <v>2046</v>
      </c>
      <c r="C1037" s="25" t="s">
        <v>443</v>
      </c>
      <c r="D1037" s="1" t="str">
        <f>VLOOKUP($A$2:$A$4380,'ERP GEN STAFF NUMBERS'!$A$1:$B$9998,2,FALSE)</f>
        <v>Stephen Mutiso</v>
      </c>
    </row>
    <row r="1038" spans="1:4" ht="14.5">
      <c r="A1038" s="24" t="s">
        <v>441</v>
      </c>
      <c r="B1038" s="10" t="s">
        <v>2047</v>
      </c>
      <c r="C1038" s="25" t="s">
        <v>441</v>
      </c>
      <c r="D1038" s="1" t="str">
        <f>VLOOKUP($A$2:$A$4380,'ERP GEN STAFF NUMBERS'!$A$1:$B$9998,2,FALSE)</f>
        <v>Anuja Prashar</v>
      </c>
    </row>
    <row r="1039" spans="1:4" ht="14.5">
      <c r="A1039" s="24" t="s">
        <v>734</v>
      </c>
      <c r="B1039" s="10" t="s">
        <v>2048</v>
      </c>
      <c r="C1039" s="25" t="s">
        <v>734</v>
      </c>
      <c r="D1039" s="1" t="str">
        <f>VLOOKUP($A$2:$A$4380,'ERP GEN STAFF NUMBERS'!$A$1:$B$9998,2,FALSE)</f>
        <v>Bernard Francis Mwangi Chogi</v>
      </c>
    </row>
    <row r="1040" spans="1:4" ht="14.5">
      <c r="A1040" s="24" t="s">
        <v>2049</v>
      </c>
      <c r="B1040" s="10" t="s">
        <v>2050</v>
      </c>
      <c r="C1040" s="25" t="s">
        <v>2049</v>
      </c>
      <c r="D1040" s="1" t="str">
        <f>VLOOKUP($A$2:$A$4380,'ERP GEN STAFF NUMBERS'!$A$1:$B$9998,2,FALSE)</f>
        <v>Ann Mutei Mulela</v>
      </c>
    </row>
    <row r="1041" spans="1:4" ht="14.5">
      <c r="A1041" s="24" t="s">
        <v>738</v>
      </c>
      <c r="B1041" s="10" t="s">
        <v>2051</v>
      </c>
      <c r="C1041" s="25" t="s">
        <v>738</v>
      </c>
      <c r="D1041" s="1" t="str">
        <f>VLOOKUP($A$2:$A$4380,'ERP GEN STAFF NUMBERS'!$A$1:$B$9998,2,FALSE)</f>
        <v>Brian Indimuli Odera</v>
      </c>
    </row>
    <row r="1042" spans="1:4" ht="14.5">
      <c r="A1042" s="24" t="s">
        <v>2052</v>
      </c>
      <c r="B1042" s="10" t="s">
        <v>2053</v>
      </c>
      <c r="C1042" s="25" t="s">
        <v>2052</v>
      </c>
      <c r="D1042" s="1" t="str">
        <f>VLOOKUP($A$2:$A$4380,'ERP GEN STAFF NUMBERS'!$A$1:$B$9998,2,FALSE)</f>
        <v>Destaings Nyenyi Nyongesa</v>
      </c>
    </row>
    <row r="1043" spans="1:4" ht="14.5">
      <c r="A1043" s="24" t="s">
        <v>2054</v>
      </c>
      <c r="B1043" s="10" t="s">
        <v>2055</v>
      </c>
      <c r="C1043" s="25" t="s">
        <v>2054</v>
      </c>
      <c r="D1043" s="1" t="str">
        <f>VLOOKUP($A$2:$A$4380,'ERP GEN STAFF NUMBERS'!$A$1:$B$9998,2,FALSE)</f>
        <v>Joseph Patrick Akhaukwa</v>
      </c>
    </row>
    <row r="1044" spans="1:4" ht="14.5">
      <c r="A1044" s="24" t="s">
        <v>2056</v>
      </c>
      <c r="B1044" s="10" t="s">
        <v>2057</v>
      </c>
      <c r="C1044" s="25" t="s">
        <v>2056</v>
      </c>
      <c r="D1044" s="1" t="str">
        <f>VLOOKUP($A$2:$A$4380,'ERP GEN STAFF NUMBERS'!$A$1:$B$9998,2,FALSE)</f>
        <v>Leonard Rangála Lari</v>
      </c>
    </row>
    <row r="1045" spans="1:4" ht="14.5">
      <c r="A1045" s="24" t="s">
        <v>2058</v>
      </c>
      <c r="B1045" s="10" t="s">
        <v>2059</v>
      </c>
      <c r="C1045" s="25" t="s">
        <v>2058</v>
      </c>
      <c r="D1045" s="1" t="str">
        <f>VLOOKUP($A$2:$A$4380,'ERP GEN STAFF NUMBERS'!$A$1:$B$9998,2,FALSE)</f>
        <v>Evans Kiganda Ovamba</v>
      </c>
    </row>
    <row r="1046" spans="1:4" ht="14.5">
      <c r="A1046" s="24" t="s">
        <v>770</v>
      </c>
      <c r="B1046" s="10" t="s">
        <v>2060</v>
      </c>
      <c r="C1046" s="25" t="s">
        <v>770</v>
      </c>
      <c r="D1046" s="1" t="str">
        <f>VLOOKUP($A$2:$A$4380,'ERP GEN STAFF NUMBERS'!$A$1:$B$9998,2,FALSE)</f>
        <v>Dorothy Kathambi Mutua</v>
      </c>
    </row>
    <row r="1047" spans="1:4" ht="14.5">
      <c r="A1047" s="24" t="s">
        <v>796</v>
      </c>
      <c r="B1047" s="42" t="s">
        <v>2061</v>
      </c>
      <c r="C1047" s="25" t="s">
        <v>796</v>
      </c>
      <c r="D1047" s="1" t="str">
        <f>VLOOKUP($A$2:$A$4380,'ERP GEN STAFF NUMBERS'!$A$1:$B$9998,2,FALSE)</f>
        <v>Fanon Ananda Tumaini</v>
      </c>
    </row>
    <row r="1048" spans="1:4" ht="14.5">
      <c r="A1048" s="24" t="s">
        <v>2062</v>
      </c>
      <c r="B1048" s="10" t="s">
        <v>2063</v>
      </c>
      <c r="C1048" s="25" t="s">
        <v>2062</v>
      </c>
      <c r="D1048" s="1" t="str">
        <f>VLOOKUP($A$2:$A$4380,'ERP GEN STAFF NUMBERS'!$A$1:$B$9998,2,FALSE)</f>
        <v>Hannah Nyaguthii Wangondu</v>
      </c>
    </row>
    <row r="1049" spans="1:4" ht="14.5">
      <c r="A1049" s="24" t="s">
        <v>1016</v>
      </c>
      <c r="B1049" s="10" t="s">
        <v>2064</v>
      </c>
      <c r="C1049" s="25" t="s">
        <v>1016</v>
      </c>
      <c r="D1049" s="1" t="str">
        <f>VLOOKUP($A$2:$A$4380,'ERP GEN STAFF NUMBERS'!$A$1:$B$9998,2,FALSE)</f>
        <v>Sigu Pavel Okoth</v>
      </c>
    </row>
    <row r="1050" spans="1:4" ht="14.5">
      <c r="A1050" s="24" t="s">
        <v>926</v>
      </c>
      <c r="B1050" s="10" t="s">
        <v>2065</v>
      </c>
      <c r="C1050" s="25" t="s">
        <v>926</v>
      </c>
      <c r="D1050" s="1" t="str">
        <f>VLOOKUP($A$2:$A$4380,'ERP GEN STAFF NUMBERS'!$A$1:$B$9998,2,FALSE)</f>
        <v>Purity- Emma Wambui Mureithi</v>
      </c>
    </row>
    <row r="1051" spans="1:4" ht="14.5">
      <c r="A1051" s="24" t="s">
        <v>429</v>
      </c>
      <c r="B1051" s="10" t="s">
        <v>2066</v>
      </c>
      <c r="C1051" s="25" t="s">
        <v>429</v>
      </c>
      <c r="D1051" s="1" t="str">
        <f>VLOOKUP($A$2:$A$4380,'ERP GEN STAFF NUMBERS'!$A$1:$B$9998,2,FALSE)</f>
        <v>Michael Mboya Muma</v>
      </c>
    </row>
    <row r="1052" spans="1:4" ht="14.5">
      <c r="A1052" s="24" t="s">
        <v>744</v>
      </c>
      <c r="B1052" s="10" t="s">
        <v>2067</v>
      </c>
      <c r="C1052" s="25" t="s">
        <v>744</v>
      </c>
      <c r="D1052" s="1" t="str">
        <f>VLOOKUP($A$2:$A$4380,'ERP GEN STAFF NUMBERS'!$A$1:$B$9998,2,FALSE)</f>
        <v>Christopher Mutunga Ndambuki</v>
      </c>
    </row>
    <row r="1053" spans="1:4" ht="14.5">
      <c r="A1053" s="24" t="s">
        <v>2068</v>
      </c>
      <c r="B1053" s="10" t="s">
        <v>2069</v>
      </c>
      <c r="C1053" s="25" t="s">
        <v>2068</v>
      </c>
      <c r="D1053" s="1" t="str">
        <f>VLOOKUP($A$2:$A$4380,'ERP GEN STAFF NUMBERS'!$A$1:$B$9998,2,FALSE)</f>
        <v>Veronica Nduku Masila</v>
      </c>
    </row>
    <row r="1054" spans="1:4" ht="14.5">
      <c r="A1054" s="24" t="s">
        <v>2070</v>
      </c>
      <c r="B1054" s="10" t="s">
        <v>2071</v>
      </c>
      <c r="C1054" s="25" t="s">
        <v>2070</v>
      </c>
      <c r="D1054" s="1" t="str">
        <f>VLOOKUP($A$2:$A$4380,'ERP GEN STAFF NUMBERS'!$A$1:$B$9998,2,FALSE)</f>
        <v>Catherine Wangui Mwangi</v>
      </c>
    </row>
    <row r="1055" spans="1:4" ht="14.5">
      <c r="A1055" s="24" t="s">
        <v>483</v>
      </c>
      <c r="B1055" s="10" t="s">
        <v>2072</v>
      </c>
      <c r="C1055" s="25" t="s">
        <v>483</v>
      </c>
      <c r="D1055" s="1" t="str">
        <f>VLOOKUP($A$2:$A$4380,'ERP GEN STAFF NUMBERS'!$A$1:$B$9998,2,FALSE)</f>
        <v>Dominic Ntabo Amoro</v>
      </c>
    </row>
    <row r="1056" spans="1:4" ht="14.5">
      <c r="A1056" s="24" t="s">
        <v>2073</v>
      </c>
      <c r="B1056" s="10" t="s">
        <v>2074</v>
      </c>
      <c r="C1056" s="25" t="s">
        <v>2073</v>
      </c>
      <c r="D1056" s="1" t="str">
        <f>VLOOKUP($A$2:$A$4380,'ERP GEN STAFF NUMBERS'!$A$1:$B$9998,2,FALSE)</f>
        <v>Dickson Morara Omoke</v>
      </c>
    </row>
    <row r="1057" spans="1:4" ht="14.5">
      <c r="A1057" s="24" t="s">
        <v>2075</v>
      </c>
      <c r="B1057" s="10" t="s">
        <v>2076</v>
      </c>
      <c r="C1057" s="25" t="s">
        <v>2075</v>
      </c>
      <c r="D1057" s="1" t="str">
        <f>VLOOKUP($A$2:$A$4380,'ERP GEN STAFF NUMBERS'!$A$1:$B$9998,2,FALSE)</f>
        <v>Joshua Muraya Ogutu</v>
      </c>
    </row>
    <row r="1058" spans="1:4" ht="14.5">
      <c r="A1058" s="24" t="s">
        <v>860</v>
      </c>
      <c r="B1058" s="10" t="s">
        <v>2077</v>
      </c>
      <c r="C1058" s="25" t="s">
        <v>860</v>
      </c>
      <c r="D1058" s="1" t="str">
        <f>VLOOKUP($A$2:$A$4380,'ERP GEN STAFF NUMBERS'!$A$1:$B$9998,2,FALSE)</f>
        <v>John Maina Thumbi</v>
      </c>
    </row>
    <row r="1059" spans="1:4" ht="14.5">
      <c r="A1059" s="24" t="s">
        <v>1434</v>
      </c>
      <c r="B1059" s="42" t="s">
        <v>2078</v>
      </c>
      <c r="C1059" s="25" t="s">
        <v>1434</v>
      </c>
      <c r="D1059" s="1" t="str">
        <f>VLOOKUP($A$2:$A$4380,'ERP GEN STAFF NUMBERS'!$A$1:$B$9998,2,FALSE)</f>
        <v>Grace Njoki Maina</v>
      </c>
    </row>
    <row r="1060" spans="1:4" ht="14.5">
      <c r="A1060" s="24" t="s">
        <v>357</v>
      </c>
      <c r="B1060" s="10" t="s">
        <v>2079</v>
      </c>
      <c r="C1060" s="25" t="s">
        <v>357</v>
      </c>
      <c r="D1060" s="1" t="str">
        <f>VLOOKUP($A$2:$A$4380,'ERP GEN STAFF NUMBERS'!$A$1:$B$9998,2,FALSE)</f>
        <v>Richard Mwalimu Kithuka</v>
      </c>
    </row>
    <row r="1061" spans="1:4" ht="14.5">
      <c r="A1061" s="24" t="s">
        <v>962</v>
      </c>
      <c r="B1061" s="10" t="s">
        <v>2080</v>
      </c>
      <c r="C1061" s="25" t="s">
        <v>962</v>
      </c>
      <c r="D1061" s="1" t="str">
        <f>VLOOKUP($A$2:$A$4380,'ERP GEN STAFF NUMBERS'!$A$1:$B$9998,2,FALSE)</f>
        <v>Jane Wangui Gitahi</v>
      </c>
    </row>
    <row r="1062" spans="1:4" ht="14.5">
      <c r="A1062" s="24" t="s">
        <v>2081</v>
      </c>
      <c r="B1062" s="10" t="s">
        <v>2082</v>
      </c>
      <c r="C1062" s="25" t="s">
        <v>2081</v>
      </c>
      <c r="D1062" s="1" t="str">
        <f>VLOOKUP($A$2:$A$4380,'ERP GEN STAFF NUMBERS'!$A$1:$B$9998,2,FALSE)</f>
        <v>Edwin Kamau Wangamwa</v>
      </c>
    </row>
    <row r="1063" spans="1:4" ht="14.5">
      <c r="A1063" s="24" t="s">
        <v>2083</v>
      </c>
      <c r="B1063" s="10" t="s">
        <v>2084</v>
      </c>
      <c r="C1063" s="25" t="s">
        <v>2083</v>
      </c>
      <c r="D1063" s="1" t="str">
        <f>VLOOKUP($A$2:$A$4380,'ERP GEN STAFF NUMBERS'!$A$1:$B$9998,2,FALSE)</f>
        <v>Benjamin Kaviku Kimolo</v>
      </c>
    </row>
    <row r="1064" spans="1:4" ht="14.5">
      <c r="A1064" s="24" t="s">
        <v>2085</v>
      </c>
      <c r="B1064" s="10" t="s">
        <v>2086</v>
      </c>
      <c r="C1064" s="25" t="s">
        <v>2085</v>
      </c>
      <c r="D1064" s="1" t="str">
        <f>VLOOKUP($A$2:$A$4380,'ERP GEN STAFF NUMBERS'!$A$1:$B$9998,2,FALSE)</f>
        <v>Ruth Katulu Muli</v>
      </c>
    </row>
    <row r="1065" spans="1:4" ht="14.5">
      <c r="A1065" s="24" t="s">
        <v>848</v>
      </c>
      <c r="B1065" s="10" t="s">
        <v>2087</v>
      </c>
      <c r="C1065" s="25" t="s">
        <v>848</v>
      </c>
      <c r="D1065" s="1" t="str">
        <f>VLOOKUP($A$2:$A$4380,'ERP GEN STAFF NUMBERS'!$A$1:$B$9998,2,FALSE)</f>
        <v>James Ngugi Mbao</v>
      </c>
    </row>
    <row r="1066" spans="1:4" ht="14.5">
      <c r="A1066" s="24" t="s">
        <v>784</v>
      </c>
      <c r="B1066" s="10" t="s">
        <v>2088</v>
      </c>
      <c r="C1066" s="25" t="s">
        <v>784</v>
      </c>
      <c r="D1066" s="1" t="str">
        <f>VLOOKUP($A$2:$A$4380,'ERP GEN STAFF NUMBERS'!$A$1:$B$9998,2,FALSE)</f>
        <v>Lawrence Nderu</v>
      </c>
    </row>
    <row r="1067" spans="1:4" ht="14.5">
      <c r="A1067" s="24" t="s">
        <v>2089</v>
      </c>
      <c r="B1067" s="10" t="s">
        <v>2090</v>
      </c>
      <c r="C1067" s="25" t="s">
        <v>2089</v>
      </c>
      <c r="D1067" s="1" t="str">
        <f>VLOOKUP($A$2:$A$4380,'ERP GEN STAFF NUMBERS'!$A$1:$B$9998,2,FALSE)</f>
        <v>Joab Onyango Odhiambo</v>
      </c>
    </row>
    <row r="1068" spans="1:4" ht="14.5">
      <c r="A1068" s="24" t="s">
        <v>2091</v>
      </c>
      <c r="B1068" s="10" t="s">
        <v>2092</v>
      </c>
      <c r="C1068" s="25" t="s">
        <v>2091</v>
      </c>
      <c r="D1068" s="1" t="str">
        <f>VLOOKUP($A$2:$A$4380,'ERP GEN STAFF NUMBERS'!$A$1:$B$9998,2,FALSE)</f>
        <v>Joanes Otieno Ofwa</v>
      </c>
    </row>
    <row r="1069" spans="1:4" ht="14.5">
      <c r="A1069" s="24" t="s">
        <v>1018</v>
      </c>
      <c r="B1069" s="10" t="s">
        <v>2093</v>
      </c>
      <c r="C1069" s="25" t="s">
        <v>1018</v>
      </c>
      <c r="D1069" s="1" t="str">
        <f>VLOOKUP($A$2:$A$4380,'ERP GEN STAFF NUMBERS'!$A$1:$B$9998,2,FALSE)</f>
        <v>Moses Adama Osiro</v>
      </c>
    </row>
    <row r="1070" spans="1:4" ht="14.5">
      <c r="A1070" s="24" t="s">
        <v>389</v>
      </c>
      <c r="B1070" s="10" t="s">
        <v>2094</v>
      </c>
      <c r="C1070" s="25" t="s">
        <v>389</v>
      </c>
      <c r="D1070" s="1" t="str">
        <f>VLOOKUP($A$2:$A$4380,'ERP GEN STAFF NUMBERS'!$A$1:$B$9998,2,FALSE)</f>
        <v>Victor Kang'ang'a Kabata</v>
      </c>
    </row>
    <row r="1071" spans="1:4" ht="14.5">
      <c r="A1071" s="24" t="s">
        <v>1249</v>
      </c>
      <c r="B1071" s="10" t="s">
        <v>2095</v>
      </c>
      <c r="C1071" s="25" t="s">
        <v>1249</v>
      </c>
      <c r="D1071" s="1" t="str">
        <f>VLOOKUP($A$2:$A$4380,'ERP GEN STAFF NUMBERS'!$A$1:$B$9998,2,FALSE)</f>
        <v>Erick Kinjabi Kibigo</v>
      </c>
    </row>
    <row r="1072" spans="1:4" ht="14.5">
      <c r="A1072" s="24" t="s">
        <v>1319</v>
      </c>
      <c r="B1072" s="10" t="s">
        <v>2096</v>
      </c>
      <c r="C1072" s="25" t="s">
        <v>1319</v>
      </c>
      <c r="D1072" s="1" t="str">
        <f>VLOOKUP($A$2:$A$4380,'ERP GEN STAFF NUMBERS'!$A$1:$B$9998,2,FALSE)</f>
        <v>Sylvia Wamaitha Wambugu</v>
      </c>
    </row>
    <row r="1073" spans="1:4" ht="14.5">
      <c r="A1073" s="24" t="s">
        <v>1022</v>
      </c>
      <c r="B1073" s="10" t="s">
        <v>2097</v>
      </c>
      <c r="C1073" s="25" t="s">
        <v>1022</v>
      </c>
      <c r="D1073" s="1" t="str">
        <f>VLOOKUP($A$2:$A$4380,'ERP GEN STAFF NUMBERS'!$A$1:$B$9998,2,FALSE)</f>
        <v>Vincent Biko Lung'ashi Nyongesa</v>
      </c>
    </row>
    <row r="1074" spans="1:4" ht="14.5">
      <c r="A1074" s="24" t="s">
        <v>2098</v>
      </c>
      <c r="B1074" s="10" t="s">
        <v>2099</v>
      </c>
      <c r="C1074" s="25" t="s">
        <v>2098</v>
      </c>
      <c r="D1074" s="1" t="str">
        <f>VLOOKUP($A$2:$A$4380,'ERP GEN STAFF NUMBERS'!$A$1:$B$9998,2,FALSE)</f>
        <v>Zipporah Njeri Maina</v>
      </c>
    </row>
    <row r="1075" spans="1:4" ht="14.5">
      <c r="A1075" s="24" t="s">
        <v>2100</v>
      </c>
      <c r="B1075" s="10" t="s">
        <v>2101</v>
      </c>
      <c r="C1075" s="25" t="s">
        <v>2100</v>
      </c>
      <c r="D1075" s="1" t="str">
        <f>VLOOKUP($A$2:$A$4380,'ERP GEN STAFF NUMBERS'!$A$1:$B$9998,2,FALSE)</f>
        <v>Francis Mwangi Wangari</v>
      </c>
    </row>
    <row r="1076" spans="1:4" ht="14.5">
      <c r="A1076" s="24" t="s">
        <v>2102</v>
      </c>
      <c r="B1076" s="10" t="s">
        <v>2103</v>
      </c>
      <c r="C1076" s="25" t="s">
        <v>2102</v>
      </c>
      <c r="D1076" s="1" t="str">
        <f>VLOOKUP($A$2:$A$4380,'ERP GEN STAFF NUMBERS'!$A$1:$B$9998,2,FALSE)</f>
        <v>Adam Hamisi Mwamburi</v>
      </c>
    </row>
    <row r="1077" spans="1:4" ht="14.5">
      <c r="A1077" s="24" t="s">
        <v>774</v>
      </c>
      <c r="B1077" s="10" t="s">
        <v>2104</v>
      </c>
      <c r="C1077" s="25" t="s">
        <v>774</v>
      </c>
      <c r="D1077" s="1" t="str">
        <f>VLOOKUP($A$2:$A$4380,'ERP GEN STAFF NUMBERS'!$A$1:$B$9998,2,FALSE)</f>
        <v>Dennis Mugambi Kaburu</v>
      </c>
    </row>
    <row r="1078" spans="1:4" ht="14.5">
      <c r="A1078" s="24" t="s">
        <v>309</v>
      </c>
      <c r="B1078" s="42" t="s">
        <v>2105</v>
      </c>
      <c r="C1078" s="25" t="s">
        <v>309</v>
      </c>
      <c r="D1078" s="1" t="str">
        <f>VLOOKUP($A$2:$A$4380,'ERP GEN STAFF NUMBERS'!$A$1:$B$9998,2,FALSE)</f>
        <v>Joseph Magu Thiongó</v>
      </c>
    </row>
    <row r="1079" spans="1:4" ht="14.5">
      <c r="A1079" s="24" t="s">
        <v>1273</v>
      </c>
      <c r="B1079" s="10" t="s">
        <v>2106</v>
      </c>
      <c r="C1079" s="25" t="s">
        <v>1273</v>
      </c>
      <c r="D1079" s="1" t="str">
        <f>VLOOKUP($A$2:$A$4380,'ERP GEN STAFF NUMBERS'!$A$1:$B$9998,2,FALSE)</f>
        <v>Joel Ngari Chege</v>
      </c>
    </row>
    <row r="1080" spans="1:4" ht="14.5">
      <c r="A1080" s="24" t="s">
        <v>736</v>
      </c>
      <c r="B1080" s="10" t="s">
        <v>2107</v>
      </c>
      <c r="C1080" s="25" t="s">
        <v>736</v>
      </c>
      <c r="D1080" s="1" t="str">
        <f>VLOOKUP($A$2:$A$4380,'ERP GEN STAFF NUMBERS'!$A$1:$B$9998,2,FALSE)</f>
        <v>Brenda Achieng Okello</v>
      </c>
    </row>
    <row r="1081" spans="1:4" ht="14.5">
      <c r="A1081" s="24" t="s">
        <v>2108</v>
      </c>
      <c r="B1081" s="10" t="s">
        <v>2109</v>
      </c>
      <c r="C1081" s="25" t="s">
        <v>2108</v>
      </c>
      <c r="D1081" s="1" t="str">
        <f>VLOOKUP($A$2:$A$4380,'ERP GEN STAFF NUMBERS'!$A$1:$B$9998,2,FALSE)</f>
        <v>Grace Wairimu Kamau</v>
      </c>
    </row>
    <row r="1082" spans="1:4" ht="14.5">
      <c r="A1082" s="24" t="s">
        <v>980</v>
      </c>
      <c r="B1082" s="10" t="s">
        <v>2110</v>
      </c>
      <c r="C1082" s="25" t="s">
        <v>980</v>
      </c>
      <c r="D1082" s="1" t="str">
        <f>VLOOKUP($A$2:$A$4380,'ERP GEN STAFF NUMBERS'!$A$1:$B$9998,2,FALSE)</f>
        <v>Phestus Masinde Indimuli</v>
      </c>
    </row>
    <row r="1083" spans="1:4" ht="14.5">
      <c r="A1083" s="24" t="s">
        <v>970</v>
      </c>
      <c r="B1083" s="10" t="s">
        <v>2111</v>
      </c>
      <c r="C1083" s="25" t="s">
        <v>970</v>
      </c>
      <c r="D1083" s="1" t="str">
        <f>VLOOKUP($A$2:$A$4380,'ERP GEN STAFF NUMBERS'!$A$1:$B$9998,2,FALSE)</f>
        <v>Benson Mwangi Njongoro</v>
      </c>
    </row>
    <row r="1084" spans="1:4" ht="14.5">
      <c r="A1084" s="24" t="s">
        <v>1204</v>
      </c>
      <c r="B1084" s="10" t="s">
        <v>2112</v>
      </c>
      <c r="C1084" s="25" t="s">
        <v>1204</v>
      </c>
      <c r="D1084" s="1" t="str">
        <f>VLOOKUP($A$2:$A$4380,'ERP GEN STAFF NUMBERS'!$A$1:$B$9998,2,FALSE)</f>
        <v>Alfred Wandera Sanday Mijuka</v>
      </c>
    </row>
    <row r="1085" spans="1:4" ht="14.5">
      <c r="A1085" s="24" t="s">
        <v>1301</v>
      </c>
      <c r="B1085" s="10" t="s">
        <v>2113</v>
      </c>
      <c r="C1085" s="25" t="s">
        <v>1301</v>
      </c>
      <c r="D1085" s="1" t="str">
        <f>VLOOKUP($A$2:$A$4380,'ERP GEN STAFF NUMBERS'!$A$1:$B$9998,2,FALSE)</f>
        <v>Philip Njore Njeri</v>
      </c>
    </row>
    <row r="1086" spans="1:4" ht="14.5">
      <c r="A1086" s="24" t="s">
        <v>2114</v>
      </c>
      <c r="B1086" s="10" t="s">
        <v>2115</v>
      </c>
      <c r="C1086" s="25" t="s">
        <v>2114</v>
      </c>
      <c r="D1086" s="1" t="str">
        <f>VLOOKUP($A$2:$A$4380,'ERP GEN STAFF NUMBERS'!$A$1:$B$9998,2,FALSE)</f>
        <v>Zacharia Chiliswa Bakhoya</v>
      </c>
    </row>
    <row r="1087" spans="1:4" ht="14.5">
      <c r="A1087" s="24" t="s">
        <v>1351</v>
      </c>
      <c r="B1087" s="10" t="s">
        <v>2116</v>
      </c>
      <c r="C1087" s="25" t="s">
        <v>1351</v>
      </c>
      <c r="D1087" s="1" t="str">
        <f>VLOOKUP($A$2:$A$4380,'ERP GEN STAFF NUMBERS'!$A$1:$B$9998,2,FALSE)</f>
        <v>Vivian Laura Akinyi Pambo</v>
      </c>
    </row>
    <row r="1088" spans="1:4" ht="14.5">
      <c r="A1088" s="24" t="s">
        <v>1321</v>
      </c>
      <c r="B1088" s="10" t="s">
        <v>2117</v>
      </c>
      <c r="C1088" s="25" t="s">
        <v>1321</v>
      </c>
      <c r="D1088" s="1" t="str">
        <f>VLOOKUP($A$2:$A$4380,'ERP GEN STAFF NUMBERS'!$A$1:$B$9998,2,FALSE)</f>
        <v>Timothy Kamau Kanatha</v>
      </c>
    </row>
    <row r="1089" spans="1:4" ht="14.5">
      <c r="A1089" s="24" t="s">
        <v>1309</v>
      </c>
      <c r="B1089" s="10" t="s">
        <v>2118</v>
      </c>
      <c r="C1089" s="25" t="s">
        <v>1309</v>
      </c>
      <c r="D1089" s="1" t="str">
        <f>VLOOKUP($A$2:$A$4380,'ERP GEN STAFF NUMBERS'!$A$1:$B$9998,2,FALSE)</f>
        <v>Samuel Muguchia Muchugu</v>
      </c>
    </row>
    <row r="1090" spans="1:4" ht="14.5">
      <c r="A1090" s="24" t="s">
        <v>1381</v>
      </c>
      <c r="B1090" s="10" t="s">
        <v>2119</v>
      </c>
      <c r="C1090" s="25" t="s">
        <v>1381</v>
      </c>
      <c r="D1090" s="1" t="str">
        <f>VLOOKUP($A$2:$A$4380,'ERP GEN STAFF NUMBERS'!$A$1:$B$9998,2,FALSE)</f>
        <v>Alex Musikoyo Odongo</v>
      </c>
    </row>
    <row r="1091" spans="1:4" ht="14.5">
      <c r="A1091" s="24" t="s">
        <v>1206</v>
      </c>
      <c r="B1091" s="10" t="s">
        <v>2120</v>
      </c>
      <c r="C1091" s="25" t="s">
        <v>1206</v>
      </c>
      <c r="D1091" s="1" t="str">
        <f>VLOOKUP($A$2:$A$4380,'ERP GEN STAFF NUMBERS'!$A$1:$B$9998,2,FALSE)</f>
        <v>Anderson Kariuki Ruri</v>
      </c>
    </row>
    <row r="1092" spans="1:4" ht="14.5">
      <c r="A1092" s="24" t="s">
        <v>1285</v>
      </c>
      <c r="B1092" s="10" t="s">
        <v>2121</v>
      </c>
      <c r="C1092" s="25" t="s">
        <v>1285</v>
      </c>
      <c r="D1092" s="1" t="str">
        <f>VLOOKUP($A$2:$A$4380,'ERP GEN STAFF NUMBERS'!$A$1:$B$9998,2,FALSE)</f>
        <v>Lily Khalahi Alulu</v>
      </c>
    </row>
    <row r="1093" spans="1:4" ht="14.5">
      <c r="A1093" s="24" t="s">
        <v>1020</v>
      </c>
      <c r="B1093" s="10" t="s">
        <v>2122</v>
      </c>
      <c r="C1093" s="25" t="s">
        <v>1020</v>
      </c>
      <c r="D1093" s="1" t="str">
        <f>VLOOKUP($A$2:$A$4380,'ERP GEN STAFF NUMBERS'!$A$1:$B$9998,2,FALSE)</f>
        <v>Betty Mbabazi Kabungo Bagaka</v>
      </c>
    </row>
    <row r="1094" spans="1:4" ht="14.5">
      <c r="A1094" s="24" t="s">
        <v>1210</v>
      </c>
      <c r="B1094" s="10" t="s">
        <v>2123</v>
      </c>
      <c r="C1094" s="25" t="s">
        <v>1210</v>
      </c>
      <c r="D1094" s="1" t="str">
        <f>VLOOKUP($A$2:$A$4380,'ERP GEN STAFF NUMBERS'!$A$1:$B$9998,2,FALSE)</f>
        <v>Ann Nkirote Inanga</v>
      </c>
    </row>
    <row r="1095" spans="1:4" ht="14.5">
      <c r="A1095" s="24" t="s">
        <v>986</v>
      </c>
      <c r="B1095" s="10" t="s">
        <v>2124</v>
      </c>
      <c r="C1095" s="25" t="s">
        <v>986</v>
      </c>
      <c r="D1095" s="1" t="str">
        <f>VLOOKUP($A$2:$A$4380,'ERP GEN STAFF NUMBERS'!$A$1:$B$9998,2,FALSE)</f>
        <v>Brian Odhiambo Obiero</v>
      </c>
    </row>
    <row r="1096" spans="1:4" ht="14.5">
      <c r="A1096" s="24" t="s">
        <v>1026</v>
      </c>
      <c r="B1096" s="41" t="s">
        <v>2125</v>
      </c>
      <c r="C1096" s="25" t="s">
        <v>1026</v>
      </c>
      <c r="D1096" s="1" t="str">
        <f>VLOOKUP($A$2:$A$4380,'ERP GEN STAFF NUMBERS'!$A$1:$B$9998,2,FALSE)</f>
        <v>Calvins Mophat Odhiambo Anyango</v>
      </c>
    </row>
    <row r="1097" spans="1:4" ht="14.5">
      <c r="A1097" s="24" t="s">
        <v>613</v>
      </c>
      <c r="B1097" s="10" t="s">
        <v>2126</v>
      </c>
      <c r="C1097" s="25" t="s">
        <v>613</v>
      </c>
      <c r="D1097" s="1" t="str">
        <f>VLOOKUP($A$2:$A$4380,'ERP GEN STAFF NUMBERS'!$A$1:$B$9998,2,FALSE)</f>
        <v>Cynthia Amai Ikamari</v>
      </c>
    </row>
    <row r="1098" spans="1:4" ht="14.5">
      <c r="A1098" s="24" t="s">
        <v>1214</v>
      </c>
      <c r="B1098" s="10" t="s">
        <v>2127</v>
      </c>
      <c r="C1098" s="25" t="s">
        <v>1214</v>
      </c>
      <c r="D1098" s="1" t="str">
        <f>VLOOKUP($A$2:$A$4380,'ERP GEN STAFF NUMBERS'!$A$1:$B$9998,2,FALSE)</f>
        <v>Daniel Muigai Mwaura</v>
      </c>
    </row>
    <row r="1099" spans="1:4" ht="14.5">
      <c r="A1099" s="24" t="s">
        <v>984</v>
      </c>
      <c r="B1099" s="10" t="s">
        <v>2128</v>
      </c>
      <c r="C1099" s="25" t="s">
        <v>984</v>
      </c>
      <c r="D1099" s="1" t="str">
        <f>VLOOKUP($A$2:$A$4380,'ERP GEN STAFF NUMBERS'!$A$1:$B$9998,2,FALSE)</f>
        <v>Dorothy Koki Mutunga</v>
      </c>
    </row>
    <row r="1100" spans="1:4" ht="14.5">
      <c r="A1100" s="24" t="s">
        <v>1221</v>
      </c>
      <c r="B1100" s="41" t="s">
        <v>2129</v>
      </c>
      <c r="C1100" s="25" t="s">
        <v>1221</v>
      </c>
      <c r="D1100" s="1" t="str">
        <f>VLOOKUP($A$2:$A$4380,'ERP GEN STAFF NUMBERS'!$A$1:$B$9998,2,FALSE)</f>
        <v>Dorcas Wanjiru Njeru</v>
      </c>
    </row>
    <row r="1101" spans="1:4" ht="14.5">
      <c r="A1101" s="24" t="s">
        <v>1223</v>
      </c>
      <c r="B1101" s="10" t="s">
        <v>2130</v>
      </c>
      <c r="C1101" s="25" t="s">
        <v>1223</v>
      </c>
      <c r="D1101" s="1" t="str">
        <f>VLOOKUP($A$2:$A$4380,'ERP GEN STAFF NUMBERS'!$A$1:$B$9998,2,FALSE)</f>
        <v>Dorothy Wangari Mwathi</v>
      </c>
    </row>
    <row r="1102" spans="1:4" ht="14.5">
      <c r="A1102" s="24" t="s">
        <v>972</v>
      </c>
      <c r="B1102" s="10" t="s">
        <v>2131</v>
      </c>
      <c r="C1102" s="25" t="s">
        <v>972</v>
      </c>
      <c r="D1102" s="1" t="str">
        <f>VLOOKUP($A$2:$A$4380,'ERP GEN STAFF NUMBERS'!$A$1:$B$9998,2,FALSE)</f>
        <v>Ignatius Nyaga Munyiri</v>
      </c>
    </row>
    <row r="1103" spans="1:4" ht="14.5">
      <c r="A1103" s="24" t="s">
        <v>1239</v>
      </c>
      <c r="B1103" s="10" t="s">
        <v>2132</v>
      </c>
      <c r="C1103" s="25" t="s">
        <v>1239</v>
      </c>
      <c r="D1103" s="1" t="str">
        <f>VLOOKUP($A$2:$A$4380,'ERP GEN STAFF NUMBERS'!$A$1:$B$9998,2,FALSE)</f>
        <v>Moses Nene Ndiritu</v>
      </c>
    </row>
    <row r="1104" spans="1:4" ht="14.5">
      <c r="A1104" s="24" t="s">
        <v>2133</v>
      </c>
      <c r="B1104" s="10" t="s">
        <v>2134</v>
      </c>
      <c r="C1104" s="25" t="s">
        <v>2133</v>
      </c>
      <c r="D1104" s="1" t="str">
        <f>VLOOKUP($A$2:$A$4380,'ERP GEN STAFF NUMBERS'!$A$1:$B$9998,2,FALSE)</f>
        <v>Victor Onyango Ouno</v>
      </c>
    </row>
    <row r="1105" spans="1:4" ht="14.5">
      <c r="A1105" s="24" t="s">
        <v>2135</v>
      </c>
      <c r="B1105" s="10" t="s">
        <v>2136</v>
      </c>
      <c r="C1105" s="25" t="s">
        <v>2135</v>
      </c>
      <c r="D1105" s="1" t="str">
        <f>VLOOKUP($A$2:$A$4380,'ERP GEN STAFF NUMBERS'!$A$1:$B$9998,2,FALSE)</f>
        <v>Edwin Osebe Agasa</v>
      </c>
    </row>
    <row r="1106" spans="1:4" ht="14.5">
      <c r="A1106" s="24" t="s">
        <v>1251</v>
      </c>
      <c r="B1106" s="10" t="s">
        <v>2137</v>
      </c>
      <c r="C1106" s="25" t="s">
        <v>1251</v>
      </c>
      <c r="D1106" s="1" t="str">
        <f>VLOOKUP($A$2:$A$4380,'ERP GEN STAFF NUMBERS'!$A$1:$B$9998,2,FALSE)</f>
        <v>Esther Mwende Njenga</v>
      </c>
    </row>
    <row r="1107" spans="1:4" ht="14.5">
      <c r="A1107" s="24" t="s">
        <v>1253</v>
      </c>
      <c r="B1107" s="10" t="s">
        <v>2138</v>
      </c>
      <c r="C1107" s="25" t="s">
        <v>1253</v>
      </c>
      <c r="D1107" s="1" t="str">
        <f>VLOOKUP($A$2:$A$4380,'ERP GEN STAFF NUMBERS'!$A$1:$B$9998,2,FALSE)</f>
        <v>Eston Esau Kwach Odongo</v>
      </c>
    </row>
    <row r="1108" spans="1:4" ht="14.5">
      <c r="A1108" s="24" t="s">
        <v>1004</v>
      </c>
      <c r="B1108" s="10" t="s">
        <v>2139</v>
      </c>
      <c r="C1108" s="25" t="s">
        <v>1004</v>
      </c>
      <c r="D1108" s="1" t="str">
        <f>VLOOKUP($A$2:$A$4380,'ERP GEN STAFF NUMBERS'!$A$1:$B$9998,2,FALSE)</f>
        <v>Fredrick Munini Musee</v>
      </c>
    </row>
    <row r="1109" spans="1:4" ht="14.5">
      <c r="A1109" s="24" t="s">
        <v>2140</v>
      </c>
      <c r="B1109" s="10" t="s">
        <v>2141</v>
      </c>
      <c r="C1109" s="25" t="s">
        <v>2140</v>
      </c>
      <c r="D1109" s="1" t="str">
        <f>VLOOKUP($A$2:$A$4380,'ERP GEN STAFF NUMBERS'!$A$1:$B$9998,2,FALSE)</f>
        <v>Jacinta Kagendo Magaju</v>
      </c>
    </row>
    <row r="1110" spans="1:4" ht="14.5">
      <c r="A1110" s="24" t="s">
        <v>1341</v>
      </c>
      <c r="B1110" s="10" t="s">
        <v>2142</v>
      </c>
      <c r="C1110" s="25" t="s">
        <v>1341</v>
      </c>
      <c r="D1110" s="1" t="str">
        <f>VLOOKUP($A$2:$A$4380,'ERP GEN STAFF NUMBERS'!$A$1:$B$9998,2,FALSE)</f>
        <v>Jeniffer Yumbya Katee</v>
      </c>
    </row>
    <row r="1111" spans="1:4" ht="14.5">
      <c r="A1111" s="24" t="s">
        <v>2143</v>
      </c>
      <c r="B1111" s="10" t="s">
        <v>2144</v>
      </c>
      <c r="C1111" s="25" t="s">
        <v>2143</v>
      </c>
      <c r="D1111" s="1" t="str">
        <f>VLOOKUP($A$2:$A$4380,'ERP GEN STAFF NUMBERS'!$A$1:$B$9998,2,FALSE)</f>
        <v>Paul Kenneth Kinyua</v>
      </c>
    </row>
    <row r="1112" spans="1:4" ht="14.5">
      <c r="A1112" s="24" t="s">
        <v>2145</v>
      </c>
      <c r="B1112" s="10" t="s">
        <v>2146</v>
      </c>
      <c r="C1112" s="25" t="s">
        <v>2145</v>
      </c>
      <c r="D1112" s="1" t="str">
        <f>VLOOKUP($A$2:$A$4380,'ERP GEN STAFF NUMBERS'!$A$1:$B$9998,2,FALSE)</f>
        <v>Peter Saitoti Mzee Ngotho</v>
      </c>
    </row>
    <row r="1113" spans="1:4" ht="14.5">
      <c r="A1113" s="24" t="s">
        <v>1468</v>
      </c>
      <c r="B1113" s="10" t="s">
        <v>2147</v>
      </c>
      <c r="C1113" s="25" t="s">
        <v>1468</v>
      </c>
      <c r="D1113" s="1" t="str">
        <f>VLOOKUP($A$2:$A$4380,'ERP GEN STAFF NUMBERS'!$A$1:$B$9998,2,FALSE)</f>
        <v>Rose Ann Nduta Karioki</v>
      </c>
    </row>
    <row r="1114" spans="1:4" ht="14.5">
      <c r="A1114" s="24" t="s">
        <v>1315</v>
      </c>
      <c r="B1114" s="10" t="s">
        <v>2148</v>
      </c>
      <c r="C1114" s="25" t="s">
        <v>1315</v>
      </c>
      <c r="D1114" s="1" t="str">
        <f>VLOOKUP($A$2:$A$4380,'ERP GEN STAFF NUMBERS'!$A$1:$B$9998,2,FALSE)</f>
        <v>Suki Mary Wanza Nyadawa</v>
      </c>
    </row>
    <row r="1115" spans="1:4" ht="14.5">
      <c r="A1115" s="24" t="s">
        <v>1299</v>
      </c>
      <c r="B1115" s="10" t="s">
        <v>2149</v>
      </c>
      <c r="C1115" s="25" t="s">
        <v>1299</v>
      </c>
      <c r="D1115" s="1" t="str">
        <f>VLOOKUP($A$2:$A$4380,'ERP GEN STAFF NUMBERS'!$A$1:$B$9998,2,FALSE)</f>
        <v>Peris Wairimu Mwaniki</v>
      </c>
    </row>
    <row r="1116" spans="1:4" ht="14.5">
      <c r="A1116" s="24" t="s">
        <v>615</v>
      </c>
      <c r="B1116" s="10" t="s">
        <v>2150</v>
      </c>
      <c r="C1116" s="25" t="s">
        <v>615</v>
      </c>
      <c r="D1116" s="1" t="str">
        <f>VLOOKUP($A$2:$A$4380,'ERP GEN STAFF NUMBERS'!$A$1:$B$9998,2,FALSE)</f>
        <v>Anthony Kirubi Mwangi</v>
      </c>
    </row>
    <row r="1117" spans="1:4" ht="14.5">
      <c r="A1117" s="24" t="s">
        <v>555</v>
      </c>
      <c r="B1117" s="10" t="s">
        <v>2151</v>
      </c>
      <c r="C1117" s="25" t="s">
        <v>555</v>
      </c>
      <c r="D1117" s="1" t="str">
        <f>VLOOKUP($A$2:$A$4380,'ERP GEN STAFF NUMBERS'!$A$1:$B$9998,2,FALSE)</f>
        <v>Norman Kiambi Gachoka</v>
      </c>
    </row>
    <row r="1118" spans="1:4" ht="14.5">
      <c r="A1118" s="24" t="s">
        <v>617</v>
      </c>
      <c r="B1118" s="10" t="s">
        <v>2152</v>
      </c>
      <c r="C1118" s="25" t="s">
        <v>617</v>
      </c>
      <c r="D1118" s="1" t="str">
        <f>VLOOKUP($A$2:$A$4380,'ERP GEN STAFF NUMBERS'!$A$1:$B$9998,2,FALSE)</f>
        <v>Grace Wangari Kiiru</v>
      </c>
    </row>
    <row r="1119" spans="1:4" ht="14.5">
      <c r="A1119" s="24" t="s">
        <v>619</v>
      </c>
      <c r="B1119" s="10" t="s">
        <v>2153</v>
      </c>
      <c r="C1119" s="25" t="s">
        <v>619</v>
      </c>
      <c r="D1119" s="1" t="str">
        <f>VLOOKUP($A$2:$A$4380,'ERP GEN STAFF NUMBERS'!$A$1:$B$9998,2,FALSE)</f>
        <v>Henry Momanyi Isinta</v>
      </c>
    </row>
    <row r="1120" spans="1:4" ht="14.5">
      <c r="A1120" s="24" t="s">
        <v>621</v>
      </c>
      <c r="B1120" s="10" t="s">
        <v>2154</v>
      </c>
      <c r="C1120" s="25" t="s">
        <v>621</v>
      </c>
      <c r="D1120" s="1" t="str">
        <f>VLOOKUP($A$2:$A$4380,'ERP GEN STAFF NUMBERS'!$A$1:$B$9998,2,FALSE)</f>
        <v>Jared Mogaka Ariemba</v>
      </c>
    </row>
    <row r="1121" spans="1:4" ht="14.5">
      <c r="A1121" s="24" t="s">
        <v>623</v>
      </c>
      <c r="B1121" s="10" t="s">
        <v>2155</v>
      </c>
      <c r="C1121" s="25" t="s">
        <v>623</v>
      </c>
      <c r="D1121" s="1" t="str">
        <f>VLOOKUP($A$2:$A$4380,'ERP GEN STAFF NUMBERS'!$A$1:$B$9998,2,FALSE)</f>
        <v>Kennedy Odhiambo Amadi</v>
      </c>
    </row>
    <row r="1122" spans="1:4" ht="14.5">
      <c r="A1122" s="24" t="s">
        <v>625</v>
      </c>
      <c r="B1122" s="10" t="s">
        <v>2156</v>
      </c>
      <c r="C1122" s="25" t="s">
        <v>625</v>
      </c>
      <c r="D1122" s="1" t="str">
        <f>VLOOKUP($A$2:$A$4380,'ERP GEN STAFF NUMBERS'!$A$1:$B$9998,2,FALSE)</f>
        <v>Racheal Mugure Mburu</v>
      </c>
    </row>
    <row r="1123" spans="1:4" ht="14.5">
      <c r="A1123" s="24" t="s">
        <v>2157</v>
      </c>
      <c r="B1123" s="10" t="s">
        <v>1667</v>
      </c>
      <c r="C1123" s="25" t="s">
        <v>2157</v>
      </c>
      <c r="D1123" s="1" t="e">
        <f>VLOOKUP($A$2:$A$4380,'ERP GEN STAFF NUMBERS'!$A$1:$B$9998,2,FALSE)</f>
        <v>#N/A</v>
      </c>
    </row>
    <row r="1124" spans="1:4" ht="14.5">
      <c r="A1124" s="24" t="s">
        <v>533</v>
      </c>
      <c r="B1124" s="10" t="s">
        <v>2158</v>
      </c>
      <c r="C1124" s="25" t="s">
        <v>533</v>
      </c>
      <c r="D1124" s="1" t="str">
        <f>VLOOKUP($A$2:$A$4380,'ERP GEN STAFF NUMBERS'!$A$1:$B$9998,2,FALSE)</f>
        <v>Magdaline Ncabira Nkando</v>
      </c>
    </row>
    <row r="1125" spans="1:4" ht="14.5">
      <c r="A1125" s="24" t="s">
        <v>627</v>
      </c>
      <c r="B1125" s="10" t="s">
        <v>2159</v>
      </c>
      <c r="C1125" s="25" t="s">
        <v>627</v>
      </c>
      <c r="D1125" s="1" t="str">
        <f>VLOOKUP($A$2:$A$4380,'ERP GEN STAFF NUMBERS'!$A$1:$B$9998,2,FALSE)</f>
        <v>Michael Mumassabba Wamache</v>
      </c>
    </row>
    <row r="1126" spans="1:4" ht="14.5">
      <c r="A1126" s="24" t="s">
        <v>724</v>
      </c>
      <c r="B1126" s="10" t="s">
        <v>2160</v>
      </c>
      <c r="C1126" s="25" t="s">
        <v>724</v>
      </c>
      <c r="D1126" s="1" t="str">
        <f>VLOOKUP($A$2:$A$4380,'ERP GEN STAFF NUMBERS'!$A$1:$B$9998,2,FALSE)</f>
        <v>Alice Nthenya Muia</v>
      </c>
    </row>
    <row r="1127" spans="1:4" ht="14.5">
      <c r="A1127" s="24" t="s">
        <v>611</v>
      </c>
      <c r="B1127" s="10" t="s">
        <v>2161</v>
      </c>
      <c r="C1127" s="25" t="s">
        <v>611</v>
      </c>
      <c r="D1127" s="1" t="str">
        <f>VLOOKUP($A$2:$A$4380,'ERP GEN STAFF NUMBERS'!$A$1:$B$9998,2,FALSE)</f>
        <v>Andrew Govedi Kisanyanya</v>
      </c>
    </row>
    <row r="1128" spans="1:4" ht="14.5">
      <c r="A1128" s="24" t="s">
        <v>571</v>
      </c>
      <c r="B1128" s="10" t="s">
        <v>2162</v>
      </c>
      <c r="C1128" s="25" t="s">
        <v>571</v>
      </c>
      <c r="D1128" s="1" t="str">
        <f>VLOOKUP($A$2:$A$4380,'ERP GEN STAFF NUMBERS'!$A$1:$B$9998,2,FALSE)</f>
        <v>Dominic Ongondo Ochoi</v>
      </c>
    </row>
    <row r="1129" spans="1:4" ht="14.5">
      <c r="A1129" s="24" t="s">
        <v>2163</v>
      </c>
      <c r="B1129" s="10" t="s">
        <v>2164</v>
      </c>
      <c r="C1129" s="25" t="s">
        <v>2163</v>
      </c>
      <c r="D1129" s="1" t="e">
        <f>VLOOKUP($A$2:$A$4380,'ERP GEN STAFF NUMBERS'!$A$1:$B$9998,2,FALSE)</f>
        <v>#N/A</v>
      </c>
    </row>
    <row r="1130" spans="1:4" ht="14.5">
      <c r="A1130" s="24" t="s">
        <v>573</v>
      </c>
      <c r="B1130" s="10" t="s">
        <v>2165</v>
      </c>
      <c r="C1130" s="25" t="s">
        <v>573</v>
      </c>
      <c r="D1130" s="1" t="str">
        <f>VLOOKUP($A$2:$A$4380,'ERP GEN STAFF NUMBERS'!$A$1:$B$9998,2,FALSE)</f>
        <v>Francis Ndungu Mbugua</v>
      </c>
    </row>
    <row r="1131" spans="1:4" ht="14.5">
      <c r="A1131" s="24" t="s">
        <v>575</v>
      </c>
      <c r="B1131" s="10" t="s">
        <v>2166</v>
      </c>
      <c r="C1131" s="25" t="s">
        <v>575</v>
      </c>
      <c r="D1131" s="1" t="str">
        <f>VLOOKUP($A$2:$A$4380,'ERP GEN STAFF NUMBERS'!$A$1:$B$9998,2,FALSE)</f>
        <v>Gideon Nyabando Masese</v>
      </c>
    </row>
    <row r="1132" spans="1:4" ht="14.5">
      <c r="A1132" s="24" t="s">
        <v>577</v>
      </c>
      <c r="B1132" s="42" t="s">
        <v>2167</v>
      </c>
      <c r="C1132" s="25" t="s">
        <v>577</v>
      </c>
      <c r="D1132" s="1" t="str">
        <f>VLOOKUP($A$2:$A$4380,'ERP GEN STAFF NUMBERS'!$A$1:$B$9998,2,FALSE)</f>
        <v>Joyce Chebet Korir</v>
      </c>
    </row>
    <row r="1133" spans="1:4" ht="14.5">
      <c r="A1133" s="24" t="s">
        <v>581</v>
      </c>
      <c r="B1133" s="10" t="s">
        <v>2168</v>
      </c>
      <c r="C1133" s="25" t="s">
        <v>581</v>
      </c>
      <c r="D1133" s="1" t="str">
        <f>VLOOKUP($A$2:$A$4380,'ERP GEN STAFF NUMBERS'!$A$1:$B$9998,2,FALSE)</f>
        <v>Lawrence Amega Agufa</v>
      </c>
    </row>
    <row r="1134" spans="1:4" ht="14.5">
      <c r="A1134" s="24" t="s">
        <v>583</v>
      </c>
      <c r="B1134" s="10" t="s">
        <v>2169</v>
      </c>
      <c r="C1134" s="25" t="s">
        <v>583</v>
      </c>
      <c r="D1134" s="1" t="str">
        <f>VLOOKUP($A$2:$A$4380,'ERP GEN STAFF NUMBERS'!$A$1:$B$9998,2,FALSE)</f>
        <v>Lilian Anyango Olick</v>
      </c>
    </row>
    <row r="1135" spans="1:4" ht="14.5">
      <c r="A1135" s="24" t="s">
        <v>585</v>
      </c>
      <c r="B1135" s="10" t="s">
        <v>2170</v>
      </c>
      <c r="C1135" s="25" t="s">
        <v>585</v>
      </c>
      <c r="D1135" s="1" t="str">
        <f>VLOOKUP($A$2:$A$4380,'ERP GEN STAFF NUMBERS'!$A$1:$B$9998,2,FALSE)</f>
        <v>Mary Atieno Owuor</v>
      </c>
    </row>
    <row r="1136" spans="1:4" ht="14.5">
      <c r="A1136" s="24" t="s">
        <v>587</v>
      </c>
      <c r="B1136" s="10" t="s">
        <v>2171</v>
      </c>
      <c r="C1136" s="25" t="s">
        <v>587</v>
      </c>
      <c r="D1136" s="1" t="str">
        <f>VLOOKUP($A$2:$A$4380,'ERP GEN STAFF NUMBERS'!$A$1:$B$9998,2,FALSE)</f>
        <v>Michael Nganga Thiga</v>
      </c>
    </row>
    <row r="1137" spans="1:4" ht="14.5">
      <c r="A1137" s="24" t="s">
        <v>589</v>
      </c>
      <c r="B1137" s="10" t="s">
        <v>2172</v>
      </c>
      <c r="C1137" s="25" t="s">
        <v>589</v>
      </c>
      <c r="D1137" s="1" t="str">
        <f>VLOOKUP($A$2:$A$4380,'ERP GEN STAFF NUMBERS'!$A$1:$B$9998,2,FALSE)</f>
        <v>Primrose Nyambura Mbuthia</v>
      </c>
    </row>
    <row r="1138" spans="1:4" ht="14.5">
      <c r="A1138" s="24" t="s">
        <v>531</v>
      </c>
      <c r="B1138" s="10" t="s">
        <v>2173</v>
      </c>
      <c r="C1138" s="25" t="s">
        <v>531</v>
      </c>
      <c r="D1138" s="1" t="str">
        <f>VLOOKUP($A$2:$A$4380,'ERP GEN STAFF NUMBERS'!$A$1:$B$9998,2,FALSE)</f>
        <v>Desmond Mwangi Wairimu</v>
      </c>
    </row>
    <row r="1139" spans="1:4" ht="14.5">
      <c r="A1139" s="24" t="s">
        <v>529</v>
      </c>
      <c r="B1139" s="10" t="s">
        <v>2174</v>
      </c>
      <c r="C1139" s="25" t="s">
        <v>529</v>
      </c>
      <c r="D1139" s="1" t="str">
        <f>VLOOKUP($A$2:$A$4380,'ERP GEN STAFF NUMBERS'!$A$1:$B$9998,2,FALSE)</f>
        <v>Charles Bonventure Malungu</v>
      </c>
    </row>
    <row r="1140" spans="1:4" ht="14.5">
      <c r="A1140" s="24" t="s">
        <v>527</v>
      </c>
      <c r="B1140" s="10" t="s">
        <v>2175</v>
      </c>
      <c r="C1140" s="25" t="s">
        <v>527</v>
      </c>
      <c r="D1140" s="1" t="str">
        <f>VLOOKUP($A$2:$A$4380,'ERP GEN STAFF NUMBERS'!$A$1:$B$9998,2,FALSE)</f>
        <v>Fredrick Kariithi Githui</v>
      </c>
    </row>
    <row r="1141" spans="1:4" ht="14.5">
      <c r="A1141" s="24" t="s">
        <v>525</v>
      </c>
      <c r="B1141" s="10" t="s">
        <v>2176</v>
      </c>
      <c r="C1141" s="25" t="s">
        <v>525</v>
      </c>
      <c r="D1141" s="1" t="str">
        <f>VLOOKUP($A$2:$A$4380,'ERP GEN STAFF NUMBERS'!$A$1:$B$9998,2,FALSE)</f>
        <v>Haniel Njogu Muchiri</v>
      </c>
    </row>
    <row r="1142" spans="1:4" ht="14.5">
      <c r="A1142" s="24" t="s">
        <v>523</v>
      </c>
      <c r="B1142" s="10" t="s">
        <v>2177</v>
      </c>
      <c r="C1142" s="25" t="s">
        <v>523</v>
      </c>
      <c r="D1142" s="1" t="str">
        <f>VLOOKUP($A$2:$A$4380,'ERP GEN STAFF NUMBERS'!$A$1:$B$9998,2,FALSE)</f>
        <v>James Murunga Sawe</v>
      </c>
    </row>
    <row r="1143" spans="1:4" ht="14.5">
      <c r="A1143" s="24" t="s">
        <v>521</v>
      </c>
      <c r="B1143" s="10" t="s">
        <v>2178</v>
      </c>
      <c r="C1143" s="25" t="s">
        <v>521</v>
      </c>
      <c r="D1143" s="1" t="str">
        <f>VLOOKUP($A$2:$A$4380,'ERP GEN STAFF NUMBERS'!$A$1:$B$9998,2,FALSE)</f>
        <v>Mary Alwoka Andika</v>
      </c>
    </row>
    <row r="1144" spans="1:4" ht="14.5">
      <c r="A1144" s="24" t="s">
        <v>519</v>
      </c>
      <c r="B1144" s="10" t="s">
        <v>2179</v>
      </c>
      <c r="C1144" s="25" t="s">
        <v>519</v>
      </c>
      <c r="D1144" s="1" t="str">
        <f>VLOOKUP($A$2:$A$4380,'ERP GEN STAFF NUMBERS'!$A$1:$B$9998,2,FALSE)</f>
        <v>Nicholas Musau Mutinda</v>
      </c>
    </row>
    <row r="1145" spans="1:4" ht="14.5">
      <c r="A1145" s="24" t="s">
        <v>517</v>
      </c>
      <c r="B1145" s="10" t="s">
        <v>2180</v>
      </c>
      <c r="C1145" s="25" t="s">
        <v>517</v>
      </c>
      <c r="D1145" s="1" t="str">
        <f>VLOOKUP($A$2:$A$4380,'ERP GEN STAFF NUMBERS'!$A$1:$B$9998,2,FALSE)</f>
        <v>Timothy Kagiri Kuiyaki</v>
      </c>
    </row>
    <row r="1146" spans="1:4" ht="14.5">
      <c r="A1146" s="24" t="s">
        <v>515</v>
      </c>
      <c r="B1146" s="10" t="s">
        <v>2181</v>
      </c>
      <c r="C1146" s="25" t="s">
        <v>515</v>
      </c>
      <c r="D1146" s="1" t="str">
        <f>VLOOKUP($A$2:$A$4380,'ERP GEN STAFF NUMBERS'!$A$1:$B$9998,2,FALSE)</f>
        <v>Veronicah Waithira Kiama</v>
      </c>
    </row>
    <row r="1147" spans="1:4" ht="14.5">
      <c r="A1147" s="24" t="s">
        <v>513</v>
      </c>
      <c r="B1147" s="10" t="s">
        <v>2182</v>
      </c>
      <c r="C1147" s="25" t="s">
        <v>513</v>
      </c>
      <c r="D1147" s="1" t="str">
        <f>VLOOKUP($A$2:$A$4380,'ERP GEN STAFF NUMBERS'!$A$1:$B$9998,2,FALSE)</f>
        <v>Wilson Kamami Wanjiru</v>
      </c>
    </row>
    <row r="1148" spans="1:4" ht="14.5">
      <c r="A1148" s="24" t="s">
        <v>511</v>
      </c>
      <c r="B1148" s="10" t="s">
        <v>2183</v>
      </c>
      <c r="C1148" s="25" t="s">
        <v>511</v>
      </c>
      <c r="D1148" s="1" t="str">
        <f>VLOOKUP($A$2:$A$4380,'ERP GEN STAFF NUMBERS'!$A$1:$B$9998,2,FALSE)</f>
        <v>Beatrice Wanjiru Ndungu</v>
      </c>
    </row>
    <row r="1149" spans="1:4" ht="14.5">
      <c r="A1149" s="24" t="s">
        <v>591</v>
      </c>
      <c r="B1149" s="10" t="s">
        <v>2184</v>
      </c>
      <c r="C1149" s="25" t="s">
        <v>591</v>
      </c>
      <c r="D1149" s="1" t="str">
        <f>VLOOKUP($A$2:$A$4380,'ERP GEN STAFF NUMBERS'!$A$1:$B$9998,2,FALSE)</f>
        <v>Collins Wanguu Kioko</v>
      </c>
    </row>
    <row r="1150" spans="1:4" ht="14.5">
      <c r="A1150" s="24" t="s">
        <v>593</v>
      </c>
      <c r="B1150" s="10" t="s">
        <v>2185</v>
      </c>
      <c r="C1150" s="25" t="s">
        <v>593</v>
      </c>
      <c r="D1150" s="1" t="str">
        <f>VLOOKUP($A$2:$A$4380,'ERP GEN STAFF NUMBERS'!$A$1:$B$9998,2,FALSE)</f>
        <v>Dennis Kikete Wabuya</v>
      </c>
    </row>
    <row r="1151" spans="1:4" ht="14.5">
      <c r="A1151" s="24" t="s">
        <v>595</v>
      </c>
      <c r="B1151" s="10" t="s">
        <v>2186</v>
      </c>
      <c r="C1151" s="25" t="s">
        <v>595</v>
      </c>
      <c r="D1151" s="1" t="str">
        <f>VLOOKUP($A$2:$A$4380,'ERP GEN STAFF NUMBERS'!$A$1:$B$9998,2,FALSE)</f>
        <v>Charles Keya Thomas</v>
      </c>
    </row>
    <row r="1152" spans="1:4" ht="14.5">
      <c r="A1152" s="24" t="s">
        <v>597</v>
      </c>
      <c r="B1152" s="10" t="s">
        <v>2187</v>
      </c>
      <c r="C1152" s="25" t="s">
        <v>597</v>
      </c>
      <c r="D1152" s="1" t="str">
        <f>VLOOKUP($A$2:$A$4380,'ERP GEN STAFF NUMBERS'!$A$1:$B$9998,2,FALSE)</f>
        <v>Eunice Ngina Wandiga</v>
      </c>
    </row>
    <row r="1153" spans="1:4" ht="14.5">
      <c r="A1153" s="24" t="s">
        <v>599</v>
      </c>
      <c r="B1153" s="10" t="s">
        <v>2188</v>
      </c>
      <c r="C1153" s="25" t="s">
        <v>599</v>
      </c>
      <c r="D1153" s="1" t="str">
        <f>VLOOKUP($A$2:$A$4380,'ERP GEN STAFF NUMBERS'!$A$1:$B$9998,2,FALSE)</f>
        <v>Steve Ondieki Nyanamba</v>
      </c>
    </row>
    <row r="1154" spans="1:4" ht="14.5">
      <c r="A1154" s="24" t="s">
        <v>505</v>
      </c>
      <c r="B1154" s="10" t="s">
        <v>2189</v>
      </c>
      <c r="C1154" s="25" t="s">
        <v>505</v>
      </c>
      <c r="D1154" s="1" t="str">
        <f>VLOOKUP($A$2:$A$4380,'ERP GEN STAFF NUMBERS'!$A$1:$B$9998,2,FALSE)</f>
        <v>Wycliffe Arani Nemwel</v>
      </c>
    </row>
    <row r="1155" spans="1:4" ht="14.5">
      <c r="A1155" s="24" t="s">
        <v>507</v>
      </c>
      <c r="B1155" s="10" t="s">
        <v>2190</v>
      </c>
      <c r="C1155" s="25" t="s">
        <v>507</v>
      </c>
      <c r="D1155" s="1" t="str">
        <f>VLOOKUP($A$2:$A$4380,'ERP GEN STAFF NUMBERS'!$A$1:$B$9998,2,FALSE)</f>
        <v>Elton Kipkorir Langat</v>
      </c>
    </row>
    <row r="1156" spans="1:4" ht="14.5">
      <c r="A1156" s="24" t="s">
        <v>509</v>
      </c>
      <c r="B1156" s="10" t="s">
        <v>2191</v>
      </c>
      <c r="C1156" s="25" t="s">
        <v>509</v>
      </c>
      <c r="D1156" s="1" t="str">
        <f>VLOOKUP($A$2:$A$4380,'ERP GEN STAFF NUMBERS'!$A$1:$B$9998,2,FALSE)</f>
        <v>Eric Mangéra Mogire</v>
      </c>
    </row>
    <row r="1157" spans="1:4" ht="14.5">
      <c r="A1157" s="24" t="s">
        <v>601</v>
      </c>
      <c r="B1157" s="10" t="s">
        <v>2192</v>
      </c>
      <c r="C1157" s="25" t="s">
        <v>601</v>
      </c>
      <c r="D1157" s="1" t="str">
        <f>VLOOKUP($A$2:$A$4380,'ERP GEN STAFF NUMBERS'!$A$1:$B$9998,2,FALSE)</f>
        <v>Mike Erick Wafula</v>
      </c>
    </row>
    <row r="1158" spans="1:4" ht="14.5">
      <c r="A1158" s="24" t="s">
        <v>603</v>
      </c>
      <c r="B1158" s="10" t="s">
        <v>2193</v>
      </c>
      <c r="C1158" s="25" t="s">
        <v>603</v>
      </c>
      <c r="D1158" s="1" t="str">
        <f>VLOOKUP($A$2:$A$4380,'ERP GEN STAFF NUMBERS'!$A$1:$B$9998,2,FALSE)</f>
        <v>Francis Oketch Ochieng</v>
      </c>
    </row>
    <row r="1159" spans="1:4" ht="14.5">
      <c r="A1159" s="24" t="s">
        <v>605</v>
      </c>
      <c r="B1159" s="10" t="s">
        <v>2194</v>
      </c>
      <c r="C1159" s="25" t="s">
        <v>605</v>
      </c>
      <c r="D1159" s="1" t="str">
        <f>VLOOKUP($A$2:$A$4380,'ERP GEN STAFF NUMBERS'!$A$1:$B$9998,2,FALSE)</f>
        <v>Japheth Mutua Musyoka</v>
      </c>
    </row>
    <row r="1160" spans="1:4" ht="14.5">
      <c r="A1160" s="24" t="s">
        <v>607</v>
      </c>
      <c r="B1160" s="10" t="s">
        <v>2195</v>
      </c>
      <c r="C1160" s="25" t="s">
        <v>607</v>
      </c>
      <c r="D1160" s="1" t="str">
        <f>VLOOKUP($A$2:$A$4380,'ERP GEN STAFF NUMBERS'!$A$1:$B$9998,2,FALSE)</f>
        <v>Lucy Ajwang' Otieno</v>
      </c>
    </row>
    <row r="1161" spans="1:4" ht="14.5">
      <c r="A1161" s="24" t="s">
        <v>501</v>
      </c>
      <c r="B1161" s="10" t="s">
        <v>2196</v>
      </c>
      <c r="C1161" s="25" t="s">
        <v>501</v>
      </c>
      <c r="D1161" s="1" t="str">
        <f>VLOOKUP($A$2:$A$4380,'ERP GEN STAFF NUMBERS'!$A$1:$B$9998,2,FALSE)</f>
        <v>Lucy Wacuka Mwaura</v>
      </c>
    </row>
    <row r="1162" spans="1:4" ht="14.5">
      <c r="A1162" s="24" t="s">
        <v>503</v>
      </c>
      <c r="B1162" s="10" t="s">
        <v>2197</v>
      </c>
      <c r="C1162" s="25" t="s">
        <v>503</v>
      </c>
      <c r="D1162" s="1" t="str">
        <f>VLOOKUP($A$2:$A$4380,'ERP GEN STAFF NUMBERS'!$A$1:$B$9998,2,FALSE)</f>
        <v>Nicholas Lufumbu Omido</v>
      </c>
    </row>
    <row r="1163" spans="1:4" ht="14.5">
      <c r="A1163" s="24" t="s">
        <v>609</v>
      </c>
      <c r="B1163" s="10" t="s">
        <v>2198</v>
      </c>
      <c r="C1163" s="25" t="s">
        <v>609</v>
      </c>
      <c r="D1163" s="1" t="str">
        <f>VLOOKUP($A$2:$A$4380,'ERP GEN STAFF NUMBERS'!$A$1:$B$9998,2,FALSE)</f>
        <v>Pamelah Makonjo Mukonyi</v>
      </c>
    </row>
    <row r="1164" spans="1:4" ht="14.5">
      <c r="A1164" s="24" t="s">
        <v>497</v>
      </c>
      <c r="B1164" s="10" t="s">
        <v>2199</v>
      </c>
      <c r="C1164" s="25" t="s">
        <v>497</v>
      </c>
      <c r="D1164" s="1" t="str">
        <f>VLOOKUP($A$2:$A$4380,'ERP GEN STAFF NUMBERS'!$A$1:$B$9998,2,FALSE)</f>
        <v>Sammy Mutua Kitula</v>
      </c>
    </row>
    <row r="1165" spans="1:4" ht="14.5">
      <c r="A1165" s="24" t="s">
        <v>499</v>
      </c>
      <c r="B1165" s="10" t="s">
        <v>2200</v>
      </c>
      <c r="C1165" s="25" t="s">
        <v>499</v>
      </c>
      <c r="D1165" s="1" t="str">
        <f>VLOOKUP($A$2:$A$4380,'ERP GEN STAFF NUMBERS'!$A$1:$B$9998,2,FALSE)</f>
        <v>Zakary Muchiri Njoroge</v>
      </c>
    </row>
    <row r="1166" spans="1:4" ht="14.5">
      <c r="A1166" s="24" t="s">
        <v>2201</v>
      </c>
      <c r="B1166" s="10" t="s">
        <v>2202</v>
      </c>
      <c r="C1166" s="25" t="s">
        <v>2201</v>
      </c>
      <c r="D1166" s="1" t="str">
        <f>VLOOKUP($A$2:$A$4380,'ERP GEN STAFF NUMBERS'!$A$1:$B$9998,2,FALSE)</f>
        <v>Graham Simiren Naibor</v>
      </c>
    </row>
    <row r="1167" spans="1:4" ht="14.5">
      <c r="A1167" s="24" t="s">
        <v>1440</v>
      </c>
      <c r="B1167" s="10" t="s">
        <v>2203</v>
      </c>
      <c r="C1167" s="25" t="s">
        <v>1440</v>
      </c>
      <c r="D1167" s="1" t="str">
        <f>VLOOKUP($A$2:$A$4380,'ERP GEN STAFF NUMBERS'!$A$1:$B$9998,2,FALSE)</f>
        <v>Jesse Kiana Kogi</v>
      </c>
    </row>
    <row r="1168" spans="1:4" ht="14.5">
      <c r="A1168" s="24" t="s">
        <v>2204</v>
      </c>
      <c r="B1168" s="10" t="s">
        <v>2205</v>
      </c>
      <c r="C1168" s="25" t="s">
        <v>2204</v>
      </c>
      <c r="D1168" s="1" t="str">
        <f>VLOOKUP($A$2:$A$4380,'ERP GEN STAFF NUMBERS'!$A$1:$B$9998,2,FALSE)</f>
        <v>Rufus Mburu Muchiri</v>
      </c>
    </row>
    <row r="1169" spans="1:4" ht="14.5">
      <c r="A1169" s="24" t="s">
        <v>2206</v>
      </c>
      <c r="B1169" s="10" t="s">
        <v>2207</v>
      </c>
      <c r="C1169" s="25" t="s">
        <v>2206</v>
      </c>
      <c r="D1169" s="1" t="str">
        <f>VLOOKUP($A$2:$A$4380,'ERP GEN STAFF NUMBERS'!$A$1:$B$9998,2,FALSE)</f>
        <v>Moses Karanja Kariuki</v>
      </c>
    </row>
    <row r="1170" spans="1:4" ht="14.5">
      <c r="A1170" s="24" t="s">
        <v>1075</v>
      </c>
      <c r="B1170" s="10" t="s">
        <v>2208</v>
      </c>
      <c r="C1170" s="25" t="s">
        <v>1075</v>
      </c>
      <c r="D1170" s="1" t="str">
        <f>VLOOKUP($A$2:$A$4380,'ERP GEN STAFF NUMBERS'!$A$1:$B$9998,2,FALSE)</f>
        <v>Damaris Mutindi Musembi</v>
      </c>
    </row>
    <row r="1171" spans="1:4" ht="14.5">
      <c r="A1171" s="24" t="s">
        <v>1173</v>
      </c>
      <c r="B1171" s="10" t="s">
        <v>2209</v>
      </c>
      <c r="C1171" s="25" t="s">
        <v>1173</v>
      </c>
      <c r="D1171" s="1" t="str">
        <f>VLOOKUP($A$2:$A$4380,'ERP GEN STAFF NUMBERS'!$A$1:$B$9998,2,FALSE)</f>
        <v>Stephen Odhiambo Okello</v>
      </c>
    </row>
    <row r="1172" spans="1:4" ht="14.5">
      <c r="A1172" s="24" t="s">
        <v>1259</v>
      </c>
      <c r="B1172" s="10" t="s">
        <v>2210</v>
      </c>
      <c r="C1172" s="25" t="s">
        <v>1259</v>
      </c>
      <c r="D1172" s="1" t="str">
        <f>VLOOKUP($A$2:$A$4380,'ERP GEN STAFF NUMBERS'!$A$1:$B$9998,2,FALSE)</f>
        <v>Frankline Oyosa Mubisi</v>
      </c>
    </row>
    <row r="1173" spans="1:4" ht="14.5">
      <c r="A1173" s="24" t="s">
        <v>1347</v>
      </c>
      <c r="B1173" s="10" t="s">
        <v>2211</v>
      </c>
      <c r="C1173" s="25" t="s">
        <v>1347</v>
      </c>
      <c r="D1173" s="1" t="str">
        <f>VLOOKUP($A$2:$A$4380,'ERP GEN STAFF NUMBERS'!$A$1:$B$9998,2,FALSE)</f>
        <v>Peninah Wanjiru Kamau</v>
      </c>
    </row>
    <row r="1174" spans="1:4" ht="14.5">
      <c r="A1174" s="24" t="s">
        <v>1077</v>
      </c>
      <c r="B1174" s="10" t="s">
        <v>2212</v>
      </c>
      <c r="C1174" s="25" t="s">
        <v>1077</v>
      </c>
      <c r="D1174" s="1" t="str">
        <f>VLOOKUP($A$2:$A$4380,'ERP GEN STAFF NUMBERS'!$A$1:$B$9998,2,FALSE)</f>
        <v>Daniel Karua Mwanzia</v>
      </c>
    </row>
    <row r="1175" spans="1:4" ht="14.5">
      <c r="A1175" s="24" t="s">
        <v>890</v>
      </c>
      <c r="B1175" s="10" t="s">
        <v>2213</v>
      </c>
      <c r="C1175" s="25" t="s">
        <v>890</v>
      </c>
      <c r="D1175" s="1" t="str">
        <f>VLOOKUP($A$2:$A$4380,'ERP GEN STAFF NUMBERS'!$A$1:$B$9998,2,FALSE)</f>
        <v>Mariana Njambi Njoroge</v>
      </c>
    </row>
    <row r="1176" spans="1:4" ht="14.5">
      <c r="A1176" s="24" t="s">
        <v>862</v>
      </c>
      <c r="B1176" s="10" t="s">
        <v>2214</v>
      </c>
      <c r="C1176" s="25" t="s">
        <v>862</v>
      </c>
      <c r="D1176" s="1" t="str">
        <f>VLOOKUP($A$2:$A$4380,'ERP GEN STAFF NUMBERS'!$A$1:$B$9998,2,FALSE)</f>
        <v>John Mugendi Njiru</v>
      </c>
    </row>
    <row r="1177" spans="1:4" ht="14.5">
      <c r="A1177" s="24" t="s">
        <v>1119</v>
      </c>
      <c r="B1177" s="10" t="s">
        <v>2215</v>
      </c>
      <c r="C1177" s="25" t="s">
        <v>1119</v>
      </c>
      <c r="D1177" s="1" t="str">
        <f>VLOOKUP($A$2:$A$4380,'ERP GEN STAFF NUMBERS'!$A$1:$B$9998,2,FALSE)</f>
        <v>John Kabucho Mwangi</v>
      </c>
    </row>
    <row r="1178" spans="1:4" ht="14.5">
      <c r="A1178" s="24" t="s">
        <v>537</v>
      </c>
      <c r="B1178" s="10" t="s">
        <v>2216</v>
      </c>
      <c r="C1178" s="25" t="s">
        <v>537</v>
      </c>
      <c r="D1178" s="1" t="str">
        <f>VLOOKUP($A$2:$A$4380,'ERP GEN STAFF NUMBERS'!$A$1:$B$9998,2,FALSE)</f>
        <v>Angelica Gatiiria Gitonga</v>
      </c>
    </row>
    <row r="1179" spans="1:4" ht="14.5">
      <c r="A1179" s="24" t="s">
        <v>539</v>
      </c>
      <c r="B1179" s="10" t="s">
        <v>2217</v>
      </c>
      <c r="C1179" s="25" t="s">
        <v>539</v>
      </c>
      <c r="D1179" s="1" t="str">
        <f>VLOOKUP($A$2:$A$4380,'ERP GEN STAFF NUMBERS'!$A$1:$B$9998,2,FALSE)</f>
        <v>Edith Roseline Nginya Njeru</v>
      </c>
    </row>
    <row r="1180" spans="1:4" ht="14.5">
      <c r="A1180" s="24" t="s">
        <v>994</v>
      </c>
      <c r="B1180" s="43" t="s">
        <v>2218</v>
      </c>
      <c r="C1180" s="25" t="s">
        <v>994</v>
      </c>
      <c r="D1180" s="1" t="str">
        <f>VLOOKUP($A$2:$A$4380,'ERP GEN STAFF NUMBERS'!$A$1:$B$9998,2,FALSE)</f>
        <v>Godfrey Kyalo Makau</v>
      </c>
    </row>
    <row r="1181" spans="1:4" ht="14.5">
      <c r="A1181" s="24" t="s">
        <v>2219</v>
      </c>
      <c r="B1181" s="6"/>
      <c r="C1181" s="25" t="s">
        <v>2219</v>
      </c>
      <c r="D1181" s="1">
        <f>VLOOKUP($A$2:$A$4380,'ERP GEN STAFF NUMBERS'!$A$1:$B$9998,2,FALSE)</f>
        <v>0</v>
      </c>
    </row>
    <row r="1182" spans="1:4" ht="14.5">
      <c r="A1182" s="24" t="s">
        <v>569</v>
      </c>
      <c r="B1182" s="10" t="s">
        <v>2220</v>
      </c>
      <c r="C1182" s="25" t="s">
        <v>569</v>
      </c>
      <c r="D1182" s="1" t="str">
        <f>VLOOKUP($A$2:$A$4380,'ERP GEN STAFF NUMBERS'!$A$1:$B$9998,2,FALSE)</f>
        <v>Nicodemus Oriku Mokaya</v>
      </c>
    </row>
    <row r="1183" spans="1:4" ht="14.5">
      <c r="A1183" s="24" t="s">
        <v>541</v>
      </c>
      <c r="B1183" s="10" t="s">
        <v>2221</v>
      </c>
      <c r="C1183" s="25" t="s">
        <v>541</v>
      </c>
      <c r="D1183" s="1" t="str">
        <f>VLOOKUP($A$2:$A$4380,'ERP GEN STAFF NUMBERS'!$A$1:$B$9998,2,FALSE)</f>
        <v>Nathan Mwenda Mutwiri</v>
      </c>
    </row>
    <row r="1184" spans="1:4" ht="14.5">
      <c r="A1184" s="24" t="s">
        <v>655</v>
      </c>
      <c r="B1184" s="10" t="s">
        <v>2222</v>
      </c>
      <c r="C1184" s="25" t="s">
        <v>655</v>
      </c>
      <c r="D1184" s="1" t="str">
        <f>VLOOKUP($A$2:$A$4380,'ERP GEN STAFF NUMBERS'!$A$1:$B$9998,2,FALSE)</f>
        <v>Robert Kasisi</v>
      </c>
    </row>
    <row r="1185" spans="1:4" ht="14.5">
      <c r="A1185" s="24" t="s">
        <v>565</v>
      </c>
      <c r="B1185" s="10" t="s">
        <v>2223</v>
      </c>
      <c r="C1185" s="25" t="s">
        <v>565</v>
      </c>
      <c r="D1185" s="1" t="str">
        <f>VLOOKUP($A$2:$A$4380,'ERP GEN STAFF NUMBERS'!$A$1:$B$9998,2,FALSE)</f>
        <v>Salome Mwongeli Musau</v>
      </c>
    </row>
    <row r="1186" spans="1:4" ht="14.5">
      <c r="A1186" s="24" t="s">
        <v>563</v>
      </c>
      <c r="B1186" s="10" t="s">
        <v>2224</v>
      </c>
      <c r="C1186" s="25" t="s">
        <v>563</v>
      </c>
      <c r="D1186" s="1" t="str">
        <f>VLOOKUP($A$2:$A$4380,'ERP GEN STAFF NUMBERS'!$A$1:$B$9998,2,FALSE)</f>
        <v>Druscilla Kemunto Omanga</v>
      </c>
    </row>
    <row r="1187" spans="1:4" ht="14.5">
      <c r="A1187" s="24" t="s">
        <v>561</v>
      </c>
      <c r="B1187" s="10" t="s">
        <v>2225</v>
      </c>
      <c r="C1187" s="25" t="s">
        <v>561</v>
      </c>
      <c r="D1187" s="1" t="str">
        <f>VLOOKUP($A$2:$A$4380,'ERP GEN STAFF NUMBERS'!$A$1:$B$9998,2,FALSE)</f>
        <v>Michael Osano Okoda</v>
      </c>
    </row>
    <row r="1188" spans="1:4" ht="14.5">
      <c r="A1188" s="24" t="s">
        <v>545</v>
      </c>
      <c r="B1188" s="10" t="s">
        <v>2226</v>
      </c>
      <c r="C1188" s="25" t="s">
        <v>545</v>
      </c>
      <c r="D1188" s="1" t="str">
        <f>VLOOKUP($A$2:$A$4380,'ERP GEN STAFF NUMBERS'!$A$1:$B$9998,2,FALSE)</f>
        <v>Charles Muo</v>
      </c>
    </row>
    <row r="1189" spans="1:4" ht="14.5">
      <c r="A1189" s="24" t="s">
        <v>557</v>
      </c>
      <c r="B1189" s="10" t="s">
        <v>2227</v>
      </c>
      <c r="C1189" s="25" t="s">
        <v>557</v>
      </c>
      <c r="D1189" s="1" t="str">
        <f>VLOOKUP($A$2:$A$4380,'ERP GEN STAFF NUMBERS'!$A$1:$B$9998,2,FALSE)</f>
        <v>Kithaka Mutegi</v>
      </c>
    </row>
    <row r="1190" spans="1:4" ht="14.5">
      <c r="A1190" s="24" t="s">
        <v>559</v>
      </c>
      <c r="B1190" s="10" t="s">
        <v>2228</v>
      </c>
      <c r="C1190" s="25" t="s">
        <v>559</v>
      </c>
      <c r="D1190" s="1" t="str">
        <f>VLOOKUP($A$2:$A$4380,'ERP GEN STAFF NUMBERS'!$A$1:$B$9998,2,FALSE)</f>
        <v>Naomi Kolongei</v>
      </c>
    </row>
    <row r="1191" spans="1:4" ht="14.5">
      <c r="A1191" s="24" t="s">
        <v>553</v>
      </c>
      <c r="B1191" s="10" t="s">
        <v>2229</v>
      </c>
      <c r="C1191" s="25" t="s">
        <v>553</v>
      </c>
      <c r="D1191" s="1" t="str">
        <f>VLOOKUP($A$2:$A$4380,'ERP GEN STAFF NUMBERS'!$A$1:$B$9998,2,FALSE)</f>
        <v>Peter Inganga Buluma</v>
      </c>
    </row>
    <row r="1192" spans="1:4" ht="14.5">
      <c r="A1192" s="24" t="s">
        <v>549</v>
      </c>
      <c r="B1192" s="10" t="s">
        <v>2230</v>
      </c>
      <c r="C1192" s="25" t="s">
        <v>549</v>
      </c>
      <c r="D1192" s="1" t="str">
        <f>VLOOKUP($A$2:$A$4380,'ERP GEN STAFF NUMBERS'!$A$1:$B$9998,2,FALSE)</f>
        <v>Ron Muhande</v>
      </c>
    </row>
    <row r="1193" spans="1:4" ht="14.5">
      <c r="A1193" s="24" t="s">
        <v>551</v>
      </c>
      <c r="B1193" s="10" t="s">
        <v>2231</v>
      </c>
      <c r="C1193" s="25" t="s">
        <v>551</v>
      </c>
      <c r="D1193" s="1" t="str">
        <f>VLOOKUP($A$2:$A$4380,'ERP GEN STAFF NUMBERS'!$A$1:$B$9998,2,FALSE)</f>
        <v>Simon Ndicu Ndung’u</v>
      </c>
    </row>
    <row r="1194" spans="1:4" ht="14.5">
      <c r="A1194" s="24" t="s">
        <v>547</v>
      </c>
      <c r="B1194" s="10" t="s">
        <v>2232</v>
      </c>
      <c r="C1194" s="25" t="s">
        <v>547</v>
      </c>
      <c r="D1194" s="1" t="str">
        <f>VLOOKUP($A$2:$A$4380,'ERP GEN STAFF NUMBERS'!$A$1:$B$9998,2,FALSE)</f>
        <v>Stella Kainda Riunguh</v>
      </c>
    </row>
    <row r="1195" spans="1:4" ht="14.5">
      <c r="A1195" s="24" t="s">
        <v>2233</v>
      </c>
      <c r="B1195" s="6"/>
      <c r="C1195" s="25" t="s">
        <v>2233</v>
      </c>
      <c r="D1195" s="1">
        <f>VLOOKUP($A$2:$A$4380,'ERP GEN STAFF NUMBERS'!$A$1:$B$9998,2,FALSE)</f>
        <v>0</v>
      </c>
    </row>
    <row r="1196" spans="1:4" ht="14.5">
      <c r="A1196" s="24" t="s">
        <v>543</v>
      </c>
      <c r="B1196" s="10" t="s">
        <v>2234</v>
      </c>
      <c r="C1196" s="25" t="s">
        <v>543</v>
      </c>
      <c r="D1196" s="1" t="str">
        <f>VLOOKUP($A$2:$A$4380,'ERP GEN STAFF NUMBERS'!$A$1:$B$9998,2,FALSE)</f>
        <v>Victor Muthama Musau</v>
      </c>
    </row>
    <row r="1197" spans="1:4" ht="14.5">
      <c r="A1197" s="24" t="s">
        <v>1245</v>
      </c>
      <c r="B1197" s="10" t="s">
        <v>2235</v>
      </c>
      <c r="C1197" s="25" t="s">
        <v>1245</v>
      </c>
      <c r="D1197" s="1" t="str">
        <f>VLOOKUP($A$2:$A$4380,'ERP GEN STAFF NUMBERS'!$A$1:$B$9998,2,FALSE)</f>
        <v>Elijah Nyakundi Nyamweya</v>
      </c>
    </row>
    <row r="1198" spans="1:4" ht="14.5">
      <c r="A1198" s="24" t="s">
        <v>2236</v>
      </c>
      <c r="B1198" s="10" t="s">
        <v>2237</v>
      </c>
      <c r="C1198" s="25" t="s">
        <v>2236</v>
      </c>
      <c r="D1198" s="1" t="str">
        <f>VLOOKUP($A$2:$A$4380,'ERP GEN STAFF NUMBERS'!$A$1:$B$9998,2,FALSE)</f>
        <v>Nicodemus Amwata Okioma</v>
      </c>
    </row>
    <row r="1199" spans="1:4" ht="14.5">
      <c r="A1199" s="24" t="s">
        <v>864</v>
      </c>
      <c r="B1199" s="10" t="s">
        <v>2238</v>
      </c>
      <c r="C1199" s="25" t="s">
        <v>864</v>
      </c>
      <c r="D1199" s="1" t="str">
        <f>VLOOKUP($A$2:$A$4380,'ERP GEN STAFF NUMBERS'!$A$1:$B$9998,2,FALSE)</f>
        <v>John Ongoro Sagimo</v>
      </c>
    </row>
    <row r="1200" spans="1:4" ht="14.5">
      <c r="A1200" s="24" t="s">
        <v>1357</v>
      </c>
      <c r="B1200" s="10" t="s">
        <v>2239</v>
      </c>
      <c r="C1200" s="25" t="s">
        <v>1357</v>
      </c>
      <c r="D1200" s="1" t="str">
        <f>VLOOKUP($A$2:$A$4380,'ERP GEN STAFF NUMBERS'!$A$1:$B$9998,2,FALSE)</f>
        <v>Evans Ochieng Ongulo</v>
      </c>
    </row>
    <row r="1201" spans="1:4" ht="14.5">
      <c r="A1201" s="24" t="s">
        <v>1361</v>
      </c>
      <c r="B1201" s="10" t="s">
        <v>2240</v>
      </c>
      <c r="C1201" s="25" t="s">
        <v>1361</v>
      </c>
      <c r="D1201" s="1" t="str">
        <f>VLOOKUP($A$2:$A$4380,'ERP GEN STAFF NUMBERS'!$A$1:$B$9998,2,FALSE)</f>
        <v>Lemmy Munene Mwobobia</v>
      </c>
    </row>
    <row r="1202" spans="1:4" ht="14.5">
      <c r="A1202" s="24" t="s">
        <v>884</v>
      </c>
      <c r="B1202" s="10" t="s">
        <v>2241</v>
      </c>
      <c r="C1202" s="25" t="s">
        <v>884</v>
      </c>
      <c r="D1202" s="1" t="str">
        <f>VLOOKUP($A$2:$A$4380,'ERP GEN STAFF NUMBERS'!$A$1:$B$9998,2,FALSE)</f>
        <v>Harrison Lee Barasa</v>
      </c>
    </row>
    <row r="1203" spans="1:4" ht="14.5">
      <c r="A1203" s="24" t="s">
        <v>908</v>
      </c>
      <c r="B1203" s="10" t="s">
        <v>2242</v>
      </c>
      <c r="C1203" s="25" t="s">
        <v>908</v>
      </c>
      <c r="D1203" s="1" t="str">
        <f>VLOOKUP($A$2:$A$4380,'ERP GEN STAFF NUMBERS'!$A$1:$B$9998,2,FALSE)</f>
        <v>Nellie Waithira Nganga</v>
      </c>
    </row>
    <row r="1204" spans="1:4" ht="14.5">
      <c r="A1204" s="24" t="s">
        <v>802</v>
      </c>
      <c r="B1204" s="10" t="s">
        <v>2243</v>
      </c>
      <c r="C1204" s="25" t="s">
        <v>802</v>
      </c>
      <c r="D1204" s="1" t="str">
        <f>VLOOKUP($A$2:$A$4380,'ERP GEN STAFF NUMBERS'!$A$1:$B$9998,2,FALSE)</f>
        <v>Elijah Mwandata Maseno</v>
      </c>
    </row>
    <row r="1205" spans="1:4" ht="14.5">
      <c r="A1205" s="24" t="s">
        <v>2244</v>
      </c>
      <c r="B1205" s="10" t="s">
        <v>2245</v>
      </c>
      <c r="C1205" s="25" t="s">
        <v>2244</v>
      </c>
      <c r="D1205" s="1" t="str">
        <f>VLOOKUP($A$2:$A$4380,'ERP GEN STAFF NUMBERS'!$A$1:$B$9998,2,FALSE)</f>
        <v>Thomas Mwanga Omweri</v>
      </c>
    </row>
    <row r="1206" spans="1:4" ht="14.5">
      <c r="A1206" s="24" t="s">
        <v>828</v>
      </c>
      <c r="B1206" s="10" t="s">
        <v>2246</v>
      </c>
      <c r="C1206" s="25" t="s">
        <v>828</v>
      </c>
      <c r="D1206" s="1" t="str">
        <f>VLOOKUP($A$2:$A$4380,'ERP GEN STAFF NUMBERS'!$A$1:$B$9998,2,FALSE)</f>
        <v>George James Kariuki</v>
      </c>
    </row>
    <row r="1207" spans="1:4" ht="14.5">
      <c r="A1207" s="24" t="s">
        <v>2247</v>
      </c>
      <c r="B1207" s="10" t="s">
        <v>2248</v>
      </c>
      <c r="C1207" s="25" t="s">
        <v>2247</v>
      </c>
      <c r="D1207" s="1" t="str">
        <f>VLOOKUP($A$2:$A$4380,'ERP GEN STAFF NUMBERS'!$A$1:$B$9998,2,FALSE)</f>
        <v>Eucabeth Agola Jabuya</v>
      </c>
    </row>
    <row r="1208" spans="1:4" ht="14.5">
      <c r="A1208" s="24" t="s">
        <v>810</v>
      </c>
      <c r="B1208" s="10" t="s">
        <v>2249</v>
      </c>
      <c r="C1208" s="25" t="s">
        <v>810</v>
      </c>
      <c r="D1208" s="1" t="str">
        <f>VLOOKUP($A$2:$A$4380,'ERP GEN STAFF NUMBERS'!$A$1:$B$9998,2,FALSE)</f>
        <v>Eric Gacheru Kariuki</v>
      </c>
    </row>
    <row r="1209" spans="1:4" ht="14.5">
      <c r="A1209" s="24" t="s">
        <v>912</v>
      </c>
      <c r="B1209" s="10" t="s">
        <v>2250</v>
      </c>
      <c r="C1209" s="25" t="s">
        <v>912</v>
      </c>
      <c r="D1209" s="1" t="str">
        <f>VLOOKUP($A$2:$A$4380,'ERP GEN STAFF NUMBERS'!$A$1:$B$9998,2,FALSE)</f>
        <v>Nicodemus Aketch Ishmael</v>
      </c>
    </row>
    <row r="1210" spans="1:4" ht="14.5">
      <c r="A1210" s="24" t="s">
        <v>918</v>
      </c>
      <c r="B1210" s="10" t="s">
        <v>2251</v>
      </c>
      <c r="C1210" s="25" t="s">
        <v>918</v>
      </c>
      <c r="D1210" s="1" t="str">
        <f>VLOOKUP($A$2:$A$4380,'ERP GEN STAFF NUMBERS'!$A$1:$B$9998,2,FALSE)</f>
        <v>Fedestus Bahati Opetu</v>
      </c>
    </row>
    <row r="1211" spans="1:4" ht="14.5">
      <c r="A1211" s="24" t="s">
        <v>856</v>
      </c>
      <c r="B1211" s="10" t="s">
        <v>2252</v>
      </c>
      <c r="C1211" s="25" t="s">
        <v>856</v>
      </c>
      <c r="D1211" s="1" t="str">
        <f>VLOOKUP($A$2:$A$4380,'ERP GEN STAFF NUMBERS'!$A$1:$B$9998,2,FALSE)</f>
        <v>Jennifer Wangari Gachukia</v>
      </c>
    </row>
    <row r="1212" spans="1:4" ht="14.5">
      <c r="A1212" s="24" t="s">
        <v>740</v>
      </c>
      <c r="B1212" s="41" t="s">
        <v>2253</v>
      </c>
      <c r="C1212" s="25" t="s">
        <v>740</v>
      </c>
      <c r="D1212" s="1" t="str">
        <f>VLOOKUP($A$2:$A$4380,'ERP GEN STAFF NUMBERS'!$A$1:$B$9998,2,FALSE)</f>
        <v>Caroline Chebet Too</v>
      </c>
    </row>
    <row r="1213" spans="1:4" ht="14.5">
      <c r="A1213" s="24" t="s">
        <v>896</v>
      </c>
      <c r="B1213" s="10" t="s">
        <v>2254</v>
      </c>
      <c r="C1213" s="25" t="s">
        <v>896</v>
      </c>
      <c r="D1213" s="1" t="str">
        <f>VLOOKUP($A$2:$A$4380,'ERP GEN STAFF NUMBERS'!$A$1:$B$9998,2,FALSE)</f>
        <v>Maurice Ombworo ODambatafwa</v>
      </c>
    </row>
    <row r="1214" spans="1:4" ht="14.5">
      <c r="A1214" s="24" t="s">
        <v>804</v>
      </c>
      <c r="B1214" s="10" t="s">
        <v>2255</v>
      </c>
      <c r="C1214" s="25" t="s">
        <v>804</v>
      </c>
      <c r="D1214" s="1" t="str">
        <f>VLOOKUP($A$2:$A$4380,'ERP GEN STAFF NUMBERS'!$A$1:$B$9998,2,FALSE)</f>
        <v>Elphas Jethro Lisalitsa</v>
      </c>
    </row>
    <row r="1215" spans="1:4" ht="14.5">
      <c r="A1215" s="24" t="s">
        <v>880</v>
      </c>
      <c r="B1215" s="10" t="s">
        <v>2256</v>
      </c>
      <c r="C1215" s="25" t="s">
        <v>880</v>
      </c>
      <c r="D1215" s="1" t="str">
        <f>VLOOKUP($A$2:$A$4380,'ERP GEN STAFF NUMBERS'!$A$1:$B$9998,2,FALSE)</f>
        <v>Kevin Murithi Njagi</v>
      </c>
    </row>
    <row r="1216" spans="1:4" ht="14.5">
      <c r="A1216" s="24" t="s">
        <v>914</v>
      </c>
      <c r="B1216" s="10" t="s">
        <v>2257</v>
      </c>
      <c r="C1216" s="25" t="s">
        <v>914</v>
      </c>
      <c r="D1216" s="1" t="str">
        <f>VLOOKUP($A$2:$A$4380,'ERP GEN STAFF NUMBERS'!$A$1:$B$9998,2,FALSE)</f>
        <v>Nicholas Muriuki Njiru</v>
      </c>
    </row>
    <row r="1217" spans="1:4" ht="14.5">
      <c r="A1217" s="24" t="s">
        <v>752</v>
      </c>
      <c r="B1217" s="10" t="s">
        <v>2258</v>
      </c>
      <c r="C1217" s="25" t="s">
        <v>752</v>
      </c>
      <c r="D1217" s="1" t="str">
        <f>VLOOKUP($A$2:$A$4380,'ERP GEN STAFF NUMBERS'!$A$1:$B$9998,2,FALSE)</f>
        <v>Dan Buria Imbega</v>
      </c>
    </row>
    <row r="1218" spans="1:4" ht="14.5">
      <c r="A1218" s="24" t="s">
        <v>936</v>
      </c>
      <c r="B1218" s="10" t="s">
        <v>2259</v>
      </c>
      <c r="C1218" s="25" t="s">
        <v>936</v>
      </c>
      <c r="D1218" s="1" t="str">
        <f>VLOOKUP($A$2:$A$4380,'ERP GEN STAFF NUMBERS'!$A$1:$B$9998,2,FALSE)</f>
        <v>Samuel Gathanga Kungu</v>
      </c>
    </row>
    <row r="1219" spans="1:4" ht="14.5">
      <c r="A1219" s="24" t="s">
        <v>722</v>
      </c>
      <c r="B1219" s="10" t="s">
        <v>2260</v>
      </c>
      <c r="C1219" s="25" t="s">
        <v>722</v>
      </c>
      <c r="D1219" s="1" t="str">
        <f>VLOOKUP($A$2:$A$4380,'ERP GEN STAFF NUMBERS'!$A$1:$B$9998,2,FALSE)</f>
        <v>Alice Akinyi Gworo</v>
      </c>
    </row>
    <row r="1220" spans="1:4" ht="14.5">
      <c r="A1220" s="24" t="s">
        <v>800</v>
      </c>
      <c r="B1220" s="10" t="s">
        <v>2261</v>
      </c>
      <c r="C1220" s="25" t="s">
        <v>800</v>
      </c>
      <c r="D1220" s="1" t="str">
        <f>VLOOKUP($A$2:$A$4380,'ERP GEN STAFF NUMBERS'!$A$1:$B$9998,2,FALSE)</f>
        <v>Edwin Wanjuru Grace</v>
      </c>
    </row>
    <row r="1221" spans="1:4" ht="14.5">
      <c r="A1221" s="24" t="s">
        <v>916</v>
      </c>
      <c r="B1221" s="10" t="s">
        <v>2262</v>
      </c>
      <c r="C1221" s="25" t="s">
        <v>916</v>
      </c>
      <c r="D1221" s="1" t="str">
        <f>VLOOKUP($A$2:$A$4380,'ERP GEN STAFF NUMBERS'!$A$1:$B$9998,2,FALSE)</f>
        <v>Norah Njoki Nyaga</v>
      </c>
    </row>
    <row r="1222" spans="1:4" ht="14.5">
      <c r="A1222" s="24" t="s">
        <v>948</v>
      </c>
      <c r="B1222" s="10" t="s">
        <v>2263</v>
      </c>
      <c r="C1222" s="25" t="s">
        <v>948</v>
      </c>
      <c r="D1222" s="1" t="str">
        <f>VLOOKUP($A$2:$A$4380,'ERP GEN STAFF NUMBERS'!$A$1:$B$9998,2,FALSE)</f>
        <v>Victor Welden Onyancha</v>
      </c>
    </row>
    <row r="1223" spans="1:4" ht="14.5">
      <c r="A1223" s="24" t="s">
        <v>2264</v>
      </c>
      <c r="B1223" s="10" t="s">
        <v>2265</v>
      </c>
      <c r="C1223" s="25" t="s">
        <v>2264</v>
      </c>
      <c r="D1223" s="1" t="str">
        <f>VLOOKUP($A$2:$A$4380,'ERP GEN STAFF NUMBERS'!$A$1:$B$9998,2,FALSE)</f>
        <v>Alderin Gechuki Ongwae</v>
      </c>
    </row>
    <row r="1224" spans="1:4" ht="14.5">
      <c r="A1224" s="24" t="s">
        <v>756</v>
      </c>
      <c r="B1224" s="42" t="s">
        <v>2266</v>
      </c>
      <c r="C1224" s="25" t="s">
        <v>756</v>
      </c>
      <c r="D1224" s="1" t="str">
        <f>VLOOKUP($A$2:$A$4380,'ERP GEN STAFF NUMBERS'!$A$1:$B$9998,2,FALSE)</f>
        <v>David Kaimenyi Marangu</v>
      </c>
    </row>
    <row r="1225" spans="1:4" ht="14.5">
      <c r="A1225" s="24" t="s">
        <v>772</v>
      </c>
      <c r="B1225" s="10" t="s">
        <v>2267</v>
      </c>
      <c r="C1225" s="25" t="s">
        <v>772</v>
      </c>
      <c r="D1225" s="1" t="str">
        <f>VLOOKUP($A$2:$A$4380,'ERP GEN STAFF NUMBERS'!$A$1:$B$9998,2,FALSE)</f>
        <v>Bedan Kinyanjui Muranga</v>
      </c>
    </row>
    <row r="1226" spans="1:4" ht="14.5">
      <c r="A1226" s="24" t="s">
        <v>938</v>
      </c>
      <c r="B1226" s="10" t="s">
        <v>2268</v>
      </c>
      <c r="C1226" s="25" t="s">
        <v>938</v>
      </c>
      <c r="D1226" s="1" t="str">
        <f>VLOOKUP($A$2:$A$4380,'ERP GEN STAFF NUMBERS'!$A$1:$B$9998,2,FALSE)</f>
        <v>Sarah Muthoni Wambui</v>
      </c>
    </row>
    <row r="1227" spans="1:4" ht="14.5">
      <c r="A1227" s="24" t="s">
        <v>944</v>
      </c>
      <c r="B1227" s="10" t="s">
        <v>2269</v>
      </c>
      <c r="C1227" s="25" t="s">
        <v>944</v>
      </c>
      <c r="D1227" s="1" t="str">
        <f>VLOOKUP($A$2:$A$4380,'ERP GEN STAFF NUMBERS'!$A$1:$B$9998,2,FALSE)</f>
        <v>Susan Mukami Thuo</v>
      </c>
    </row>
    <row r="1228" spans="1:4" ht="14.5">
      <c r="A1228" s="24" t="s">
        <v>888</v>
      </c>
      <c r="B1228" s="10" t="s">
        <v>2270</v>
      </c>
      <c r="C1228" s="25" t="s">
        <v>888</v>
      </c>
      <c r="D1228" s="1" t="str">
        <f>VLOOKUP($A$2:$A$4380,'ERP GEN STAFF NUMBERS'!$A$1:$B$9998,2,FALSE)</f>
        <v>Linus Alwal Aloo</v>
      </c>
    </row>
    <row r="1229" spans="1:4" ht="14.5">
      <c r="A1229" s="24" t="s">
        <v>758</v>
      </c>
      <c r="B1229" s="10" t="s">
        <v>2271</v>
      </c>
      <c r="C1229" s="25" t="s">
        <v>758</v>
      </c>
      <c r="D1229" s="1" t="str">
        <f>VLOOKUP($A$2:$A$4380,'ERP GEN STAFF NUMBERS'!$A$1:$B$9998,2,FALSE)</f>
        <v>David Opondo Oriedi</v>
      </c>
    </row>
    <row r="1230" spans="1:4" ht="14.5">
      <c r="A1230" s="24" t="s">
        <v>988</v>
      </c>
      <c r="B1230" s="10" t="s">
        <v>2272</v>
      </c>
      <c r="C1230" s="25" t="s">
        <v>988</v>
      </c>
      <c r="D1230" s="1" t="str">
        <f>VLOOKUP($A$2:$A$4380,'ERP GEN STAFF NUMBERS'!$A$1:$B$9998,2,FALSE)</f>
        <v>David Mbui Kirimi</v>
      </c>
    </row>
    <row r="1231" spans="1:4" ht="14.5">
      <c r="A1231" s="24" t="s">
        <v>2273</v>
      </c>
      <c r="B1231" s="10" t="s">
        <v>2274</v>
      </c>
      <c r="C1231" s="25" t="s">
        <v>2273</v>
      </c>
      <c r="D1231" s="1" t="str">
        <f>VLOOKUP($A$2:$A$4380,'ERP GEN STAFF NUMBERS'!$A$1:$B$9998,2,FALSE)</f>
        <v>Harrison Munyao Mulwa</v>
      </c>
    </row>
    <row r="1232" spans="1:4" ht="14.5">
      <c r="A1232" s="24" t="s">
        <v>1000</v>
      </c>
      <c r="B1232" s="10" t="s">
        <v>2275</v>
      </c>
      <c r="C1232" s="25" t="s">
        <v>1000</v>
      </c>
      <c r="D1232" s="1" t="str">
        <f>VLOOKUP($A$2:$A$4380,'ERP GEN STAFF NUMBERS'!$A$1:$B$9998,2,FALSE)</f>
        <v>Nancy Matendechere Imbusi</v>
      </c>
    </row>
    <row r="1233" spans="1:4" ht="14.5">
      <c r="A1233" s="24" t="s">
        <v>1255</v>
      </c>
      <c r="B1233" s="10" t="s">
        <v>2276</v>
      </c>
      <c r="C1233" s="25" t="s">
        <v>1255</v>
      </c>
      <c r="D1233" s="1" t="str">
        <f>VLOOKUP($A$2:$A$4380,'ERP GEN STAFF NUMBERS'!$A$1:$B$9998,2,FALSE)</f>
        <v>Ephrine M'mbone Ubaga</v>
      </c>
    </row>
    <row r="1234" spans="1:4" ht="14.5">
      <c r="A1234" s="24" t="s">
        <v>1038</v>
      </c>
      <c r="B1234" s="41" t="s">
        <v>2277</v>
      </c>
      <c r="C1234" s="25" t="s">
        <v>1038</v>
      </c>
      <c r="D1234" s="1" t="str">
        <f>VLOOKUP($A$2:$A$4380,'ERP GEN STAFF NUMBERS'!$A$1:$B$9998,2,FALSE)</f>
        <v>Gideon Gitahi Gatero</v>
      </c>
    </row>
    <row r="1235" spans="1:4" ht="14.5">
      <c r="A1235" s="24" t="s">
        <v>1297</v>
      </c>
      <c r="B1235" s="41" t="s">
        <v>1466</v>
      </c>
      <c r="C1235" s="25" t="s">
        <v>1297</v>
      </c>
      <c r="D1235" s="1" t="str">
        <f>VLOOKUP($A$2:$A$4380,'ERP GEN STAFF NUMBERS'!$A$1:$B$9998,2,FALSE)</f>
        <v>Paul Gakuru Maina</v>
      </c>
    </row>
    <row r="1236" spans="1:4" ht="14.5">
      <c r="A1236" s="24" t="s">
        <v>992</v>
      </c>
      <c r="B1236" s="10" t="s">
        <v>2278</v>
      </c>
      <c r="C1236" s="25" t="s">
        <v>992</v>
      </c>
      <c r="D1236" s="1" t="str">
        <f>VLOOKUP($A$2:$A$4380,'ERP GEN STAFF NUMBERS'!$A$1:$B$9998,2,FALSE)</f>
        <v>Wycliff Mariga Ombuki</v>
      </c>
    </row>
    <row r="1237" spans="1:4" ht="14.5">
      <c r="A1237" s="24" t="s">
        <v>1034</v>
      </c>
      <c r="B1237" s="43" t="s">
        <v>2279</v>
      </c>
      <c r="C1237" s="25" t="s">
        <v>1034</v>
      </c>
      <c r="D1237" s="1" t="str">
        <f>VLOOKUP($A$2:$A$4380,'ERP GEN STAFF NUMBERS'!$A$1:$B$9998,2,FALSE)</f>
        <v>Florence Abuyeka Miima</v>
      </c>
    </row>
    <row r="1238" spans="1:4" ht="14.5">
      <c r="A1238" s="24" t="s">
        <v>2280</v>
      </c>
      <c r="B1238" s="10" t="s">
        <v>2281</v>
      </c>
      <c r="C1238" s="25" t="s">
        <v>2280</v>
      </c>
      <c r="D1238" s="1" t="str">
        <f>VLOOKUP($A$2:$A$4380,'ERP GEN STAFF NUMBERS'!$A$1:$B$9998,2,FALSE)</f>
        <v>Michael Muchoki Waititu</v>
      </c>
    </row>
    <row r="1239" spans="1:4" ht="14.5">
      <c r="A1239" s="24" t="s">
        <v>2282</v>
      </c>
      <c r="B1239" s="10" t="s">
        <v>2283</v>
      </c>
      <c r="C1239" s="25" t="s">
        <v>2282</v>
      </c>
      <c r="D1239" s="1" t="str">
        <f>VLOOKUP($A$2:$A$4380,'ERP GEN STAFF NUMBERS'!$A$1:$B$9998,2,FALSE)</f>
        <v>Mary Washika Nasibi</v>
      </c>
    </row>
    <row r="1240" spans="1:4" ht="14.5">
      <c r="A1240" s="24" t="s">
        <v>2284</v>
      </c>
      <c r="B1240" s="10" t="s">
        <v>2285</v>
      </c>
      <c r="C1240" s="25" t="s">
        <v>2284</v>
      </c>
      <c r="D1240" s="1" t="str">
        <f>VLOOKUP($A$2:$A$4380,'ERP GEN STAFF NUMBERS'!$A$1:$B$9998,2,FALSE)</f>
        <v>Robert Macharia Kimotho</v>
      </c>
    </row>
    <row r="1241" spans="1:4" ht="14.5">
      <c r="A1241" s="24" t="s">
        <v>996</v>
      </c>
      <c r="B1241" s="21" t="s">
        <v>2286</v>
      </c>
      <c r="C1241" s="25" t="s">
        <v>996</v>
      </c>
      <c r="D1241" s="1" t="str">
        <f>VLOOKUP($A$2:$A$4380,'ERP GEN STAFF NUMBERS'!$A$1:$B$9998,2,FALSE)</f>
        <v>Daniel Wabwire</v>
      </c>
    </row>
    <row r="1242" spans="1:4" ht="14.5">
      <c r="A1242" s="24" t="s">
        <v>1265</v>
      </c>
      <c r="B1242" s="10" t="s">
        <v>2287</v>
      </c>
      <c r="C1242" s="25" t="s">
        <v>1265</v>
      </c>
      <c r="D1242" s="1" t="str">
        <f>VLOOKUP($A$2:$A$4380,'ERP GEN STAFF NUMBERS'!$A$1:$B$9998,2,FALSE)</f>
        <v>Isaac Gachuiga</v>
      </c>
    </row>
    <row r="1243" spans="1:4" ht="14.5">
      <c r="A1243" s="24" t="s">
        <v>1289</v>
      </c>
      <c r="B1243" s="10" t="s">
        <v>2288</v>
      </c>
      <c r="C1243" s="25" t="s">
        <v>1289</v>
      </c>
      <c r="D1243" s="1" t="str">
        <f>VLOOKUP($A$2:$A$4380,'ERP GEN STAFF NUMBERS'!$A$1:$B$9998,2,FALSE)</f>
        <v>Maxwell Machoka Nyamweya</v>
      </c>
    </row>
    <row r="1244" spans="1:4" ht="14.5">
      <c r="A1244" s="24" t="s">
        <v>2289</v>
      </c>
      <c r="B1244" s="10" t="s">
        <v>2290</v>
      </c>
      <c r="C1244" s="25" t="s">
        <v>2289</v>
      </c>
      <c r="D1244" s="1" t="str">
        <f>VLOOKUP($A$2:$A$4380,'ERP GEN STAFF NUMBERS'!$A$1:$B$9998,2,FALSE)</f>
        <v>Henry Tabu Indindi</v>
      </c>
    </row>
    <row r="1245" spans="1:4" ht="14.5">
      <c r="A1245" s="24" t="s">
        <v>834</v>
      </c>
      <c r="B1245" s="10" t="s">
        <v>2291</v>
      </c>
      <c r="C1245" s="25" t="s">
        <v>834</v>
      </c>
      <c r="D1245" s="1" t="str">
        <f>VLOOKUP($A$2:$A$4380,'ERP GEN STAFF NUMBERS'!$A$1:$B$9998,2,FALSE)</f>
        <v>Godfrey Ndiritu Maina</v>
      </c>
    </row>
    <row r="1246" spans="1:4" ht="14.5">
      <c r="A1246" s="24" t="s">
        <v>836</v>
      </c>
      <c r="B1246" s="10" t="s">
        <v>2292</v>
      </c>
      <c r="C1246" s="25" t="s">
        <v>836</v>
      </c>
      <c r="D1246" s="1" t="str">
        <f>VLOOKUP($A$2:$A$4380,'ERP GEN STAFF NUMBERS'!$A$1:$B$9998,2,FALSE)</f>
        <v>Godrick Felix Ochieng</v>
      </c>
    </row>
    <row r="1247" spans="1:4" ht="14.5">
      <c r="A1247" s="24" t="s">
        <v>928</v>
      </c>
      <c r="B1247" s="10" t="s">
        <v>2293</v>
      </c>
      <c r="C1247" s="25" t="s">
        <v>928</v>
      </c>
      <c r="D1247" s="1" t="str">
        <f>VLOOKUP($A$2:$A$4380,'ERP GEN STAFF NUMBERS'!$A$1:$B$9998,2,FALSE)</f>
        <v>Raphael Wambi Agong</v>
      </c>
    </row>
    <row r="1248" spans="1:4" ht="14.5">
      <c r="A1248" s="24" t="s">
        <v>946</v>
      </c>
      <c r="B1248" s="10" t="s">
        <v>2294</v>
      </c>
      <c r="C1248" s="25" t="s">
        <v>946</v>
      </c>
      <c r="D1248" s="1" t="str">
        <f>VLOOKUP($A$2:$A$4380,'ERP GEN STAFF NUMBERS'!$A$1:$B$9998,2,FALSE)</f>
        <v>Valerie Atieno Odhiambo</v>
      </c>
    </row>
    <row r="1249" spans="1:4" ht="14.5">
      <c r="A1249" s="24" t="s">
        <v>808</v>
      </c>
      <c r="B1249" s="10" t="s">
        <v>2295</v>
      </c>
      <c r="C1249" s="25" t="s">
        <v>808</v>
      </c>
      <c r="D1249" s="1" t="str">
        <f>VLOOKUP($A$2:$A$4380,'ERP GEN STAFF NUMBERS'!$A$1:$B$9998,2,FALSE)</f>
        <v>Enos Simiyu Wangette</v>
      </c>
    </row>
    <row r="1250" spans="1:4" ht="14.5">
      <c r="A1250" s="24" t="s">
        <v>882</v>
      </c>
      <c r="B1250" s="10" t="s">
        <v>2296</v>
      </c>
      <c r="C1250" s="25" t="s">
        <v>882</v>
      </c>
      <c r="D1250" s="1" t="str">
        <f>VLOOKUP($A$2:$A$4380,'ERP GEN STAFF NUMBERS'!$A$1:$B$9998,2,FALSE)</f>
        <v>Lawrence Waweru Thuku</v>
      </c>
    </row>
    <row r="1251" spans="1:4" ht="14.5">
      <c r="A1251" s="24" t="s">
        <v>667</v>
      </c>
      <c r="B1251" s="10" t="s">
        <v>2297</v>
      </c>
      <c r="C1251" s="25" t="s">
        <v>667</v>
      </c>
      <c r="D1251" s="1" t="str">
        <f>VLOOKUP($A$2:$A$4380,'ERP GEN STAFF NUMBERS'!$A$1:$B$9998,2,FALSE)</f>
        <v>Elly Ochieng Osir</v>
      </c>
    </row>
    <row r="1252" spans="1:4" ht="14.5">
      <c r="A1252" s="24" t="s">
        <v>1085</v>
      </c>
      <c r="B1252" s="41" t="s">
        <v>2298</v>
      </c>
      <c r="C1252" s="25" t="s">
        <v>1085</v>
      </c>
      <c r="D1252" s="1" t="str">
        <f>VLOOKUP($A$2:$A$4380,'ERP GEN STAFF NUMBERS'!$A$1:$B$9998,2,FALSE)</f>
        <v>Edward Matiba Kobi</v>
      </c>
    </row>
    <row r="1253" spans="1:4" ht="14.5">
      <c r="A1253" s="24" t="s">
        <v>1030</v>
      </c>
      <c r="B1253" s="10" t="s">
        <v>2299</v>
      </c>
      <c r="C1253" s="25" t="s">
        <v>1030</v>
      </c>
      <c r="D1253" s="1" t="str">
        <f>VLOOKUP($A$2:$A$4380,'ERP GEN STAFF NUMBERS'!$A$1:$B$9998,2,FALSE)</f>
        <v>Cindy Kagwiria Kagwiria</v>
      </c>
    </row>
    <row r="1254" spans="1:4" ht="14.5">
      <c r="A1254" s="24" t="s">
        <v>2300</v>
      </c>
      <c r="B1254" s="10" t="s">
        <v>2301</v>
      </c>
      <c r="C1254" s="25" t="s">
        <v>2300</v>
      </c>
      <c r="D1254" s="1" t="str">
        <f>VLOOKUP($A$2:$A$4380,'ERP GEN STAFF NUMBERS'!$A$1:$B$9998,2,FALSE)</f>
        <v>Peter Macharia Wairagu</v>
      </c>
    </row>
    <row r="1255" spans="1:4" ht="14.5">
      <c r="A1255" s="24" t="s">
        <v>1212</v>
      </c>
      <c r="B1255" s="10" t="s">
        <v>2302</v>
      </c>
      <c r="C1255" s="25" t="s">
        <v>1212</v>
      </c>
      <c r="D1255" s="1" t="str">
        <f>VLOOKUP($A$2:$A$4380,'ERP GEN STAFF NUMBERS'!$A$1:$B$9998,2,FALSE)</f>
        <v>Anne Wanjiru Karoki</v>
      </c>
    </row>
    <row r="1256" spans="1:4" ht="14.5">
      <c r="A1256" s="24" t="s">
        <v>2303</v>
      </c>
      <c r="B1256" s="10" t="s">
        <v>2304</v>
      </c>
      <c r="C1256" s="25" t="s">
        <v>2303</v>
      </c>
      <c r="D1256" s="1" t="str">
        <f>VLOOKUP($A$2:$A$4380,'ERP GEN STAFF NUMBERS'!$A$1:$B$9998,2,FALSE)</f>
        <v>Florence Njoki Kamau</v>
      </c>
    </row>
    <row r="1257" spans="1:4" ht="14.5">
      <c r="A1257" s="24" t="s">
        <v>1232</v>
      </c>
      <c r="B1257" s="10" t="s">
        <v>2305</v>
      </c>
      <c r="C1257" s="25" t="s">
        <v>1232</v>
      </c>
      <c r="D1257" s="1" t="str">
        <f>VLOOKUP($A$2:$A$4380,'ERP GEN STAFF NUMBERS'!$A$1:$B$9998,2,FALSE)</f>
        <v>Justus Barasa Maende</v>
      </c>
    </row>
    <row r="1258" spans="1:4" ht="14.5">
      <c r="A1258" s="24" t="s">
        <v>1420</v>
      </c>
      <c r="B1258" s="21" t="s">
        <v>1421</v>
      </c>
      <c r="C1258" s="25" t="s">
        <v>1420</v>
      </c>
      <c r="D1258" s="1" t="str">
        <f>VLOOKUP($A$2:$A$4380,'ERP GEN STAFF NUMBERS'!$A$1:$B$9998,2,FALSE)</f>
        <v>Emmy Chelangat Rotich</v>
      </c>
    </row>
    <row r="1259" spans="1:4" ht="14.5">
      <c r="A1259" s="24" t="s">
        <v>2306</v>
      </c>
      <c r="B1259" s="10" t="s">
        <v>2307</v>
      </c>
      <c r="C1259" s="25" t="s">
        <v>2306</v>
      </c>
      <c r="D1259" s="1" t="str">
        <f>VLOOKUP($A$2:$A$4380,'ERP GEN STAFF NUMBERS'!$A$1:$B$9998,2,FALSE)</f>
        <v>John Muriithi Mbatiah</v>
      </c>
    </row>
    <row r="1260" spans="1:4" ht="14.5">
      <c r="A1260" s="24" t="s">
        <v>1261</v>
      </c>
      <c r="B1260" s="10" t="s">
        <v>2308</v>
      </c>
      <c r="C1260" s="25" t="s">
        <v>1261</v>
      </c>
      <c r="D1260" s="1" t="str">
        <f>VLOOKUP($A$2:$A$4380,'ERP GEN STAFF NUMBERS'!$A$1:$B$9998,2,FALSE)</f>
        <v>Gabriel Okiagera Nyabuto</v>
      </c>
    </row>
    <row r="1261" spans="1:4" ht="14.5">
      <c r="A1261" s="24" t="s">
        <v>1042</v>
      </c>
      <c r="B1261" s="10" t="s">
        <v>2309</v>
      </c>
      <c r="C1261" s="25" t="s">
        <v>1042</v>
      </c>
      <c r="D1261" s="1" t="str">
        <f>VLOOKUP($A$2:$A$4380,'ERP GEN STAFF NUMBERS'!$A$1:$B$9998,2,FALSE)</f>
        <v>Margaret Waithera Wairumbi</v>
      </c>
    </row>
    <row r="1262" spans="1:4" ht="14.5">
      <c r="A1262" s="24" t="s">
        <v>1237</v>
      </c>
      <c r="B1262" s="10" t="s">
        <v>2310</v>
      </c>
      <c r="C1262" s="25" t="s">
        <v>1237</v>
      </c>
      <c r="D1262" s="1" t="str">
        <f>VLOOKUP($A$2:$A$4380,'ERP GEN STAFF NUMBERS'!$A$1:$B$9998,2,FALSE)</f>
        <v>Mary Mbii</v>
      </c>
    </row>
    <row r="1263" spans="1:4" ht="14.5">
      <c r="A1263" s="24" t="s">
        <v>902</v>
      </c>
      <c r="B1263" s="10" t="s">
        <v>2311</v>
      </c>
      <c r="C1263" s="25" t="s">
        <v>902</v>
      </c>
      <c r="D1263" s="1" t="str">
        <f>VLOOKUP($A$2:$A$4380,'ERP GEN STAFF NUMBERS'!$A$1:$B$9998,2,FALSE)</f>
        <v>Mercelline Átieno Ochieng</v>
      </c>
    </row>
    <row r="1264" spans="1:4" ht="14.5">
      <c r="A1264" s="24" t="s">
        <v>2312</v>
      </c>
      <c r="B1264" s="10" t="s">
        <v>2313</v>
      </c>
      <c r="C1264" s="25" t="s">
        <v>2312</v>
      </c>
      <c r="D1264" s="1" t="str">
        <f>VLOOKUP($A$2:$A$4380,'ERP GEN STAFF NUMBERS'!$A$1:$B$9998,2,FALSE)</f>
        <v>Margaret Nduta Mwaura</v>
      </c>
    </row>
    <row r="1265" spans="1:4" ht="14.5">
      <c r="A1265" s="24" t="s">
        <v>1287</v>
      </c>
      <c r="B1265" s="10" t="s">
        <v>2314</v>
      </c>
      <c r="C1265" s="25" t="s">
        <v>1287</v>
      </c>
      <c r="D1265" s="1" t="str">
        <f>VLOOKUP($A$2:$A$4380,'ERP GEN STAFF NUMBERS'!$A$1:$B$9998,2,FALSE)</f>
        <v>Linda Akinyi Ombogo</v>
      </c>
    </row>
    <row r="1266" spans="1:4" ht="14.5">
      <c r="A1266" s="24" t="s">
        <v>1313</v>
      </c>
      <c r="B1266" s="21" t="s">
        <v>1314</v>
      </c>
      <c r="C1266" s="25" t="s">
        <v>1313</v>
      </c>
      <c r="D1266" s="1" t="str">
        <f>VLOOKUP($A$2:$A$4380,'ERP GEN STAFF NUMBERS'!$A$1:$B$9998,2,FALSE)</f>
        <v>Stephen Kioko David</v>
      </c>
    </row>
    <row r="1267" spans="1:4" ht="14.5">
      <c r="A1267" s="24" t="s">
        <v>1006</v>
      </c>
      <c r="B1267" s="10" t="s">
        <v>2315</v>
      </c>
      <c r="C1267" s="25" t="s">
        <v>1006</v>
      </c>
      <c r="D1267" s="1" t="str">
        <f>VLOOKUP($A$2:$A$4380,'ERP GEN STAFF NUMBERS'!$A$1:$B$9998,2,FALSE)</f>
        <v>Edwin Njoroge Kimani</v>
      </c>
    </row>
    <row r="1268" spans="1:4" ht="14.5">
      <c r="A1268" s="24" t="s">
        <v>1012</v>
      </c>
      <c r="B1268" s="10" t="s">
        <v>2316</v>
      </c>
      <c r="C1268" s="25" t="s">
        <v>1012</v>
      </c>
      <c r="D1268" s="1" t="str">
        <f>VLOOKUP($A$2:$A$4380,'ERP GEN STAFF NUMBERS'!$A$1:$B$9998,2,FALSE)</f>
        <v>Winfred Waruguru Kuria</v>
      </c>
    </row>
    <row r="1269" spans="1:4" ht="14.5">
      <c r="A1269" s="24" t="s">
        <v>1279</v>
      </c>
      <c r="B1269" s="10" t="s">
        <v>2317</v>
      </c>
      <c r="C1269" s="25" t="s">
        <v>1279</v>
      </c>
      <c r="D1269" s="1" t="str">
        <f>VLOOKUP($A$2:$A$4380,'ERP GEN STAFF NUMBERS'!$A$1:$B$9998,2,FALSE)</f>
        <v>Joshua Mbogha Ondu</v>
      </c>
    </row>
    <row r="1270" spans="1:4" ht="14.5">
      <c r="A1270" s="24" t="s">
        <v>1295</v>
      </c>
      <c r="B1270" s="10" t="s">
        <v>2318</v>
      </c>
      <c r="C1270" s="25" t="s">
        <v>1295</v>
      </c>
      <c r="D1270" s="1" t="str">
        <f>VLOOKUP($A$2:$A$4380,'ERP GEN STAFF NUMBERS'!$A$1:$B$9998,2,FALSE)</f>
        <v>Wamaitha Mutie</v>
      </c>
    </row>
    <row r="1271" spans="1:4" ht="14.5">
      <c r="A1271" s="24" t="s">
        <v>1200</v>
      </c>
      <c r="B1271" s="10" t="s">
        <v>2319</v>
      </c>
      <c r="C1271" s="25" t="s">
        <v>1200</v>
      </c>
      <c r="D1271" s="1" t="str">
        <f>VLOOKUP($A$2:$A$4380,'ERP GEN STAFF NUMBERS'!$A$1:$B$9998,2,FALSE)</f>
        <v>Winfred Anyango Sikuku</v>
      </c>
    </row>
    <row r="1272" spans="1:4" ht="14.5">
      <c r="A1272" s="24" t="s">
        <v>1293</v>
      </c>
      <c r="B1272" s="10" t="s">
        <v>2320</v>
      </c>
      <c r="C1272" s="25" t="s">
        <v>1293</v>
      </c>
      <c r="D1272" s="1" t="str">
        <f>VLOOKUP($A$2:$A$4380,'ERP GEN STAFF NUMBERS'!$A$1:$B$9998,2,FALSE)</f>
        <v>Movine Moraa Tonogo</v>
      </c>
    </row>
    <row r="1273" spans="1:4" ht="14.5">
      <c r="A1273" s="24" t="s">
        <v>1281</v>
      </c>
      <c r="B1273" s="10" t="s">
        <v>2321</v>
      </c>
      <c r="C1273" s="25" t="s">
        <v>1281</v>
      </c>
      <c r="D1273" s="1" t="str">
        <f>VLOOKUP($A$2:$A$4380,'ERP GEN STAFF NUMBERS'!$A$1:$B$9998,2,FALSE)</f>
        <v>Caroline Muhonja Kela- Kahingo</v>
      </c>
    </row>
    <row r="1274" spans="1:4" ht="14.5">
      <c r="A1274" s="24" t="s">
        <v>2322</v>
      </c>
      <c r="B1274" s="10" t="s">
        <v>2323</v>
      </c>
      <c r="C1274" s="25" t="s">
        <v>2322</v>
      </c>
      <c r="D1274" s="1" t="str">
        <f>VLOOKUP($A$2:$A$4380,'ERP GEN STAFF NUMBERS'!$A$1:$B$9998,2,FALSE)</f>
        <v>Frederick Mbogo</v>
      </c>
    </row>
    <row r="1275" spans="1:4" ht="14.5">
      <c r="A1275" s="24" t="s">
        <v>2324</v>
      </c>
      <c r="B1275" s="10" t="s">
        <v>2325</v>
      </c>
      <c r="C1275" s="25" t="s">
        <v>2324</v>
      </c>
      <c r="D1275" s="1" t="str">
        <f>VLOOKUP($A$2:$A$4380,'ERP GEN STAFF NUMBERS'!$A$1:$B$9998,2,FALSE)</f>
        <v>Anne Wambui Wandibi</v>
      </c>
    </row>
    <row r="1276" spans="1:4" ht="14.5">
      <c r="A1276" s="24" t="s">
        <v>1032</v>
      </c>
      <c r="B1276" s="10" t="s">
        <v>2326</v>
      </c>
      <c r="C1276" s="25" t="s">
        <v>1032</v>
      </c>
      <c r="D1276" s="1" t="str">
        <f>VLOOKUP($A$2:$A$4380,'ERP GEN STAFF NUMBERS'!$A$1:$B$9998,2,FALSE)</f>
        <v>Emmanuel Shikuku Tsikhungu</v>
      </c>
    </row>
    <row r="1277" spans="1:4" ht="14.5">
      <c r="A1277" s="24" t="s">
        <v>1337</v>
      </c>
      <c r="B1277" s="10" t="s">
        <v>2327</v>
      </c>
      <c r="C1277" s="25" t="s">
        <v>1337</v>
      </c>
      <c r="D1277" s="1" t="str">
        <f>VLOOKUP($A$2:$A$4380,'ERP GEN STAFF NUMBERS'!$A$1:$B$9998,2,FALSE)</f>
        <v>Francis Ndonye Johnson</v>
      </c>
    </row>
    <row r="1278" spans="1:4" ht="14.5">
      <c r="A1278" s="24" t="s">
        <v>1046</v>
      </c>
      <c r="B1278" s="10" t="s">
        <v>2328</v>
      </c>
      <c r="C1278" s="25" t="s">
        <v>1046</v>
      </c>
      <c r="D1278" s="1" t="str">
        <f>VLOOKUP($A$2:$A$4380,'ERP GEN STAFF NUMBERS'!$A$1:$B$9998,2,FALSE)</f>
        <v>Susan Nyawira Gitimu</v>
      </c>
    </row>
    <row r="1279" spans="1:4" ht="14.5">
      <c r="A1279" s="24" t="s">
        <v>1275</v>
      </c>
      <c r="B1279" s="10" t="s">
        <v>2329</v>
      </c>
      <c r="C1279" s="25" t="s">
        <v>1275</v>
      </c>
      <c r="D1279" s="1" t="str">
        <f>VLOOKUP($A$2:$A$4380,'ERP GEN STAFF NUMBERS'!$A$1:$B$9998,2,FALSE)</f>
        <v>John Kyalo Musyoki</v>
      </c>
    </row>
    <row r="1280" spans="1:4" ht="14.5">
      <c r="A1280" s="24" t="s">
        <v>2330</v>
      </c>
      <c r="B1280" s="10" t="s">
        <v>2331</v>
      </c>
      <c r="C1280" s="25" t="s">
        <v>2330</v>
      </c>
      <c r="D1280" s="1" t="str">
        <f>VLOOKUP($A$2:$A$4380,'ERP GEN STAFF NUMBERS'!$A$1:$B$9998,2,FALSE)</f>
        <v>Angela Mukami Mbogo</v>
      </c>
    </row>
    <row r="1281" spans="1:4" ht="14.5">
      <c r="A1281" s="24" t="s">
        <v>1161</v>
      </c>
      <c r="B1281" s="10" t="s">
        <v>2332</v>
      </c>
      <c r="C1281" s="25" t="s">
        <v>1161</v>
      </c>
      <c r="D1281" s="1" t="str">
        <f>VLOOKUP($A$2:$A$4380,'ERP GEN STAFF NUMBERS'!$A$1:$B$9998,2,FALSE)</f>
        <v>Philister Nyang'anyi Obwangi</v>
      </c>
    </row>
    <row r="1282" spans="1:4" ht="14.5">
      <c r="A1282" s="24" t="s">
        <v>886</v>
      </c>
      <c r="B1282" s="10" t="s">
        <v>2333</v>
      </c>
      <c r="C1282" s="25" t="s">
        <v>886</v>
      </c>
      <c r="D1282" s="1" t="str">
        <f>VLOOKUP($A$2:$A$4380,'ERP GEN STAFF NUMBERS'!$A$1:$B$9998,2,FALSE)</f>
        <v>Lilian Muringi Chege</v>
      </c>
    </row>
    <row r="1283" spans="1:4" ht="14.5">
      <c r="A1283" s="24" t="s">
        <v>840</v>
      </c>
      <c r="B1283" s="10" t="s">
        <v>2334</v>
      </c>
      <c r="C1283" s="25" t="s">
        <v>840</v>
      </c>
      <c r="D1283" s="1" t="str">
        <f>VLOOKUP($A$2:$A$4380,'ERP GEN STAFF NUMBERS'!$A$1:$B$9998,2,FALSE)</f>
        <v>Halson Ogeto Nyaberi</v>
      </c>
    </row>
    <row r="1284" spans="1:4" ht="14.5">
      <c r="A1284" s="24" t="s">
        <v>872</v>
      </c>
      <c r="B1284" s="10" t="s">
        <v>2335</v>
      </c>
      <c r="C1284" s="25" t="s">
        <v>872</v>
      </c>
      <c r="D1284" s="1" t="str">
        <f>VLOOKUP($A$2:$A$4380,'ERP GEN STAFF NUMBERS'!$A$1:$B$9998,2,FALSE)</f>
        <v>Joseph Njoroge Mwangi</v>
      </c>
    </row>
    <row r="1285" spans="1:4" ht="14.5">
      <c r="A1285" s="24" t="s">
        <v>910</v>
      </c>
      <c r="B1285" s="10" t="s">
        <v>2336</v>
      </c>
      <c r="C1285" s="25" t="s">
        <v>910</v>
      </c>
      <c r="D1285" s="1" t="str">
        <f>VLOOKUP($A$2:$A$4380,'ERP GEN STAFF NUMBERS'!$A$1:$B$9998,2,FALSE)</f>
        <v>Stanley Munga Ngigi</v>
      </c>
    </row>
    <row r="1286" spans="1:4" ht="14.5">
      <c r="A1286" s="24" t="s">
        <v>776</v>
      </c>
      <c r="B1286" s="10" t="s">
        <v>2337</v>
      </c>
      <c r="C1286" s="25" t="s">
        <v>776</v>
      </c>
      <c r="D1286" s="1" t="str">
        <f>VLOOKUP($A$2:$A$4380,'ERP GEN STAFF NUMBERS'!$A$1:$B$9998,2,FALSE)</f>
        <v>Eunice Njeri Mwangi</v>
      </c>
    </row>
    <row r="1287" spans="1:4" ht="14.5">
      <c r="A1287" s="24" t="s">
        <v>906</v>
      </c>
      <c r="B1287" s="10" t="s">
        <v>2338</v>
      </c>
      <c r="C1287" s="25" t="s">
        <v>906</v>
      </c>
      <c r="D1287" s="1" t="str">
        <f>VLOOKUP($A$2:$A$4380,'ERP GEN STAFF NUMBERS'!$A$1:$B$9998,2,FALSE)</f>
        <v>Fredrick Mutuku Musika</v>
      </c>
    </row>
    <row r="1288" spans="1:4" ht="14.5">
      <c r="A1288" s="24" t="s">
        <v>942</v>
      </c>
      <c r="B1288" s="10" t="s">
        <v>2339</v>
      </c>
      <c r="C1288" s="25" t="s">
        <v>942</v>
      </c>
      <c r="D1288" s="1" t="str">
        <f>VLOOKUP($A$2:$A$4380,'ERP GEN STAFF NUMBERS'!$A$1:$B$9998,2,FALSE)</f>
        <v>Stephen Magu Waweru</v>
      </c>
    </row>
    <row r="1289" spans="1:4" ht="14.5">
      <c r="A1289" s="24" t="s">
        <v>1058</v>
      </c>
      <c r="B1289" s="10" t="s">
        <v>2340</v>
      </c>
      <c r="C1289" s="25" t="s">
        <v>1058</v>
      </c>
      <c r="D1289" s="1" t="str">
        <f>VLOOKUP($A$2:$A$4380,'ERP GEN STAFF NUMBERS'!$A$1:$B$9998,2,FALSE)</f>
        <v>Andrew Levi Mukhwana</v>
      </c>
    </row>
    <row r="1290" spans="1:4" ht="14.5">
      <c r="A1290" s="24" t="s">
        <v>1175</v>
      </c>
      <c r="B1290" s="10" t="s">
        <v>2341</v>
      </c>
      <c r="C1290" s="25" t="s">
        <v>1175</v>
      </c>
      <c r="D1290" s="1" t="str">
        <f>VLOOKUP($A$2:$A$4380,'ERP GEN STAFF NUMBERS'!$A$1:$B$9998,2,FALSE)</f>
        <v>Teresia Wanjiru Karanja</v>
      </c>
    </row>
    <row r="1291" spans="1:4" ht="14.5">
      <c r="A1291" s="24" t="s">
        <v>726</v>
      </c>
      <c r="B1291" s="10" t="s">
        <v>2342</v>
      </c>
      <c r="C1291" s="25" t="s">
        <v>726</v>
      </c>
      <c r="D1291" s="1" t="str">
        <f>VLOOKUP($A$2:$A$4380,'ERP GEN STAFF NUMBERS'!$A$1:$B$9998,2,FALSE)</f>
        <v>Amos Kioko Musembi</v>
      </c>
    </row>
    <row r="1292" spans="1:4" ht="14.5">
      <c r="A1292" s="24" t="s">
        <v>762</v>
      </c>
      <c r="B1292" s="41" t="s">
        <v>2343</v>
      </c>
      <c r="C1292" s="25" t="s">
        <v>762</v>
      </c>
      <c r="D1292" s="1" t="str">
        <f>VLOOKUP($A$2:$A$4380,'ERP GEN STAFF NUMBERS'!$A$1:$B$9998,2,FALSE)</f>
        <v>Dennis Mutunga Muthui</v>
      </c>
    </row>
    <row r="1293" spans="1:4" ht="14.5">
      <c r="A1293" s="24" t="s">
        <v>1414</v>
      </c>
      <c r="B1293" s="41" t="s">
        <v>1415</v>
      </c>
      <c r="C1293" s="25" t="s">
        <v>1414</v>
      </c>
      <c r="D1293" s="1" t="str">
        <f>VLOOKUP($A$2:$A$4380,'ERP GEN STAFF NUMBERS'!$A$1:$B$9998,2,FALSE)</f>
        <v>Solomon Thuo Ngahu</v>
      </c>
    </row>
    <row r="1294" spans="1:4" ht="14.5">
      <c r="A1294" s="24" t="s">
        <v>2344</v>
      </c>
      <c r="B1294" s="10" t="s">
        <v>2345</v>
      </c>
      <c r="C1294" s="25" t="s">
        <v>2344</v>
      </c>
      <c r="D1294" s="1" t="str">
        <f>VLOOKUP($A$2:$A$4380,'ERP GEN STAFF NUMBERS'!$A$1:$B$9998,2,FALSE)</f>
        <v>Matilda Awuor Owino</v>
      </c>
    </row>
    <row r="1295" spans="1:4" ht="14.5">
      <c r="A1295" s="24" t="s">
        <v>1325</v>
      </c>
      <c r="B1295" s="10" t="s">
        <v>2346</v>
      </c>
      <c r="C1295" s="25" t="s">
        <v>1325</v>
      </c>
      <c r="D1295" s="1" t="str">
        <f>VLOOKUP($A$2:$A$4380,'ERP GEN STAFF NUMBERS'!$A$1:$B$9998,2,FALSE)</f>
        <v>Miller Nyamari Nyaribo</v>
      </c>
    </row>
    <row r="1296" spans="1:4" ht="14.5">
      <c r="A1296" s="24" t="s">
        <v>708</v>
      </c>
      <c r="B1296" s="10" t="s">
        <v>2347</v>
      </c>
      <c r="C1296" s="25" t="s">
        <v>708</v>
      </c>
      <c r="D1296" s="1" t="str">
        <f>VLOOKUP($A$2:$A$4380,'ERP GEN STAFF NUMBERS'!$A$1:$B$9998,2,FALSE)</f>
        <v>Michael Wanjala Muricho</v>
      </c>
    </row>
    <row r="1297" spans="1:4" ht="14.5">
      <c r="A1297" s="24" t="s">
        <v>1227</v>
      </c>
      <c r="B1297" s="43" t="s">
        <v>2348</v>
      </c>
      <c r="C1297" s="25" t="s">
        <v>1227</v>
      </c>
      <c r="D1297" s="1" t="str">
        <f>VLOOKUP($A$2:$A$4380,'ERP GEN STAFF NUMBERS'!$A$1:$B$9998,2,FALSE)</f>
        <v>Graceann Wanjiru Kimaru</v>
      </c>
    </row>
    <row r="1298" spans="1:4" ht="14.5">
      <c r="A1298" s="24" t="s">
        <v>2349</v>
      </c>
      <c r="B1298" s="10" t="s">
        <v>2350</v>
      </c>
      <c r="C1298" s="25" t="s">
        <v>2349</v>
      </c>
      <c r="D1298" s="1" t="str">
        <f>VLOOKUP($A$2:$A$4380,'ERP GEN STAFF NUMBERS'!$A$1:$B$9998,2,FALSE)</f>
        <v>Grace Wambui Kiboro</v>
      </c>
    </row>
    <row r="1299" spans="1:4" ht="14.5">
      <c r="A1299" s="24" t="s">
        <v>754</v>
      </c>
      <c r="B1299" s="10" t="s">
        <v>2351</v>
      </c>
      <c r="C1299" s="25" t="s">
        <v>754</v>
      </c>
      <c r="D1299" s="1" t="str">
        <f>VLOOKUP($A$2:$A$4380,'ERP GEN STAFF NUMBERS'!$A$1:$B$9998,2,FALSE)</f>
        <v>David Kanyi Ndengere</v>
      </c>
    </row>
    <row r="1300" spans="1:4" ht="14.5">
      <c r="A1300" s="24" t="s">
        <v>1335</v>
      </c>
      <c r="B1300" s="53" t="s">
        <v>2352</v>
      </c>
      <c r="C1300" s="25" t="s">
        <v>1335</v>
      </c>
      <c r="D1300" s="1" t="str">
        <f>VLOOKUP($A$2:$A$4380,'ERP GEN STAFF NUMBERS'!$A$1:$B$9998,2,FALSE)</f>
        <v>Faith Ng'endo Gachoka</v>
      </c>
    </row>
    <row r="1301" spans="1:4" ht="14.5">
      <c r="A1301" s="24" t="s">
        <v>2353</v>
      </c>
      <c r="B1301" s="10" t="s">
        <v>2354</v>
      </c>
      <c r="C1301" s="25" t="s">
        <v>2353</v>
      </c>
      <c r="D1301" s="1" t="str">
        <f>VLOOKUP($A$2:$A$4380,'ERP GEN STAFF NUMBERS'!$A$1:$B$9998,2,FALSE)</f>
        <v>Rhoda Emma Wakukha</v>
      </c>
    </row>
    <row r="1302" spans="1:4" ht="14.5">
      <c r="A1302" s="24" t="s">
        <v>1036</v>
      </c>
      <c r="B1302" s="10" t="s">
        <v>2355</v>
      </c>
      <c r="C1302" s="25" t="s">
        <v>1036</v>
      </c>
      <c r="D1302" s="1" t="str">
        <f>VLOOKUP($A$2:$A$4380,'ERP GEN STAFF NUMBERS'!$A$1:$B$9998,2,FALSE)</f>
        <v>Mark Mutali Chetambe</v>
      </c>
    </row>
    <row r="1303" spans="1:4" ht="14.5">
      <c r="A1303" s="24" t="s">
        <v>2356</v>
      </c>
      <c r="B1303" s="10" t="s">
        <v>2357</v>
      </c>
      <c r="C1303" s="25" t="s">
        <v>2356</v>
      </c>
      <c r="D1303" s="1" t="str">
        <f>VLOOKUP($A$2:$A$4380,'ERP GEN STAFF NUMBERS'!$A$1:$B$9998,2,FALSE)</f>
        <v>Catherine Njoki Kamwocere</v>
      </c>
    </row>
    <row r="1304" spans="1:4" ht="14.5">
      <c r="A1304" s="24" t="s">
        <v>1269</v>
      </c>
      <c r="B1304" s="10" t="s">
        <v>2358</v>
      </c>
      <c r="C1304" s="25" t="s">
        <v>1269</v>
      </c>
      <c r="D1304" s="1" t="str">
        <f>VLOOKUP($A$2:$A$4380,'ERP GEN STAFF NUMBERS'!$A$1:$B$9998,2,FALSE)</f>
        <v>Jane Wanjiru Gitau</v>
      </c>
    </row>
    <row r="1305" spans="1:4" ht="14.5">
      <c r="A1305" s="24" t="s">
        <v>2359</v>
      </c>
      <c r="B1305" s="10" t="s">
        <v>2360</v>
      </c>
      <c r="C1305" s="25" t="s">
        <v>2359</v>
      </c>
      <c r="D1305" s="1" t="str">
        <f>VLOOKUP($A$2:$A$4380,'ERP GEN STAFF NUMBERS'!$A$1:$B$9998,2,FALSE)</f>
        <v>Leonard Oluoch Maumo</v>
      </c>
    </row>
    <row r="1306" spans="1:4" ht="14.5">
      <c r="A1306" s="24" t="s">
        <v>2361</v>
      </c>
      <c r="B1306" s="10" t="s">
        <v>2362</v>
      </c>
      <c r="C1306" s="25" t="s">
        <v>2361</v>
      </c>
      <c r="D1306" s="1" t="str">
        <f>VLOOKUP($A$2:$A$4380,'ERP GEN STAFF NUMBERS'!$A$1:$B$9998,2,FALSE)</f>
        <v>Tracy Nyaguthii Ngéthe</v>
      </c>
    </row>
    <row r="1307" spans="1:4" ht="14.5">
      <c r="A1307" s="24" t="s">
        <v>1303</v>
      </c>
      <c r="B1307" s="10" t="s">
        <v>2363</v>
      </c>
      <c r="C1307" s="25" t="s">
        <v>1303</v>
      </c>
      <c r="D1307" s="1" t="str">
        <f>VLOOKUP($A$2:$A$4380,'ERP GEN STAFF NUMBERS'!$A$1:$B$9998,2,FALSE)</f>
        <v>Richard Mugo</v>
      </c>
    </row>
    <row r="1308" spans="1:4" ht="14.5">
      <c r="A1308" s="24" t="s">
        <v>1376</v>
      </c>
      <c r="B1308" s="10" t="s">
        <v>2364</v>
      </c>
      <c r="C1308" s="25" t="s">
        <v>1376</v>
      </c>
      <c r="D1308" s="1" t="str">
        <f>VLOOKUP($A$2:$A$4380,'ERP GEN STAFF NUMBERS'!$A$1:$B$9998,2,FALSE)</f>
        <v>Josephine Nyambura Wangombe</v>
      </c>
    </row>
    <row r="1309" spans="1:4" ht="14.5">
      <c r="A1309" s="24" t="s">
        <v>1442</v>
      </c>
      <c r="B1309" s="10" t="s">
        <v>2365</v>
      </c>
      <c r="C1309" s="25" t="s">
        <v>1442</v>
      </c>
      <c r="D1309" s="1" t="str">
        <f>VLOOKUP($A$2:$A$4380,'ERP GEN STAFF NUMBERS'!$A$1:$B$9998,2,FALSE)</f>
        <v>John Mwangi Irungu</v>
      </c>
    </row>
    <row r="1310" spans="1:4" ht="14.5">
      <c r="A1310" s="24" t="s">
        <v>2366</v>
      </c>
      <c r="B1310" s="10" t="s">
        <v>2367</v>
      </c>
      <c r="C1310" s="25" t="s">
        <v>2366</v>
      </c>
      <c r="D1310" s="1" t="str">
        <f>VLOOKUP($A$2:$A$4380,'ERP GEN STAFF NUMBERS'!$A$1:$B$9998,2,FALSE)</f>
        <v>Isaac Linus Ochieng</v>
      </c>
    </row>
    <row r="1311" spans="1:4" ht="14.5">
      <c r="A1311" s="24" t="s">
        <v>1234</v>
      </c>
      <c r="B1311" s="10" t="s">
        <v>2368</v>
      </c>
      <c r="C1311" s="25" t="s">
        <v>1234</v>
      </c>
      <c r="D1311" s="1" t="str">
        <f>VLOOKUP($A$2:$A$4380,'ERP GEN STAFF NUMBERS'!$A$1:$B$9998,2,FALSE)</f>
        <v>Kathandika Iguna</v>
      </c>
    </row>
    <row r="1312" spans="1:4" ht="14.5">
      <c r="A1312" s="24" t="s">
        <v>2369</v>
      </c>
      <c r="B1312" s="10" t="s">
        <v>2370</v>
      </c>
      <c r="C1312" s="25" t="s">
        <v>2369</v>
      </c>
      <c r="D1312" s="1" t="str">
        <f>VLOOKUP($A$2:$A$4380,'ERP GEN STAFF NUMBERS'!$A$1:$B$9998,2,FALSE)</f>
        <v>Henry Mutuku Nzyoka</v>
      </c>
    </row>
    <row r="1313" spans="1:4" ht="14.5">
      <c r="A1313" s="24" t="s">
        <v>850</v>
      </c>
      <c r="B1313" s="10" t="s">
        <v>2371</v>
      </c>
      <c r="C1313" s="25" t="s">
        <v>850</v>
      </c>
      <c r="D1313" s="1" t="str">
        <f>VLOOKUP($A$2:$A$4380,'ERP GEN STAFF NUMBERS'!$A$1:$B$9998,2,FALSE)</f>
        <v>Jane Masaa Mutia</v>
      </c>
    </row>
    <row r="1314" spans="1:4" ht="14.5">
      <c r="A1314" s="24" t="s">
        <v>1291</v>
      </c>
      <c r="B1314" s="10" t="s">
        <v>2372</v>
      </c>
      <c r="C1314" s="25" t="s">
        <v>1291</v>
      </c>
      <c r="D1314" s="1" t="str">
        <f>VLOOKUP($A$2:$A$4380,'ERP GEN STAFF NUMBERS'!$A$1:$B$9998,2,FALSE)</f>
        <v>Michael Kangethe Maigwa</v>
      </c>
    </row>
    <row r="1315" spans="1:4" ht="14.5">
      <c r="A1315" s="24" t="s">
        <v>1460</v>
      </c>
      <c r="B1315" s="56" t="s">
        <v>2373</v>
      </c>
      <c r="C1315" s="25" t="s">
        <v>1460</v>
      </c>
      <c r="D1315" s="1" t="str">
        <f>VLOOKUP($A$2:$A$4380,'ERP GEN STAFF NUMBERS'!$A$1:$B$9998,2,FALSE)</f>
        <v>Alexander Kamau Njuguna</v>
      </c>
    </row>
    <row r="1316" spans="1:4" ht="14.5">
      <c r="A1316" s="24" t="s">
        <v>854</v>
      </c>
      <c r="B1316" s="10" t="s">
        <v>2374</v>
      </c>
      <c r="C1316" s="25" t="s">
        <v>854</v>
      </c>
      <c r="D1316" s="1" t="str">
        <f>VLOOKUP($A$2:$A$4380,'ERP GEN STAFF NUMBERS'!$A$1:$B$9998,2,FALSE)</f>
        <v>Jecton Tocho Anyango</v>
      </c>
    </row>
    <row r="1317" spans="1:4" ht="14.5">
      <c r="A1317" s="24" t="s">
        <v>1460</v>
      </c>
      <c r="B1317" s="10" t="s">
        <v>2375</v>
      </c>
      <c r="C1317" s="25" t="s">
        <v>1460</v>
      </c>
      <c r="D1317" s="1" t="str">
        <f>VLOOKUP($A$2:$A$4380,'ERP GEN STAFF NUMBERS'!$A$1:$B$9998,2,FALSE)</f>
        <v>Alexander Kamau Njuguna</v>
      </c>
    </row>
    <row r="1318" spans="1:4" ht="14.5">
      <c r="A1318" s="24" t="s">
        <v>2376</v>
      </c>
      <c r="B1318" s="21" t="s">
        <v>2377</v>
      </c>
      <c r="C1318" s="25" t="s">
        <v>2376</v>
      </c>
      <c r="D1318" s="1" t="str">
        <f>VLOOKUP($A$2:$A$4380,'ERP GEN STAFF NUMBERS'!$A$1:$B$9998,2,FALSE)</f>
        <v>Duncan Otieno Ouma</v>
      </c>
    </row>
    <row r="1319" spans="1:4" ht="14.5">
      <c r="A1319" s="24" t="s">
        <v>1230</v>
      </c>
      <c r="B1319" s="10" t="s">
        <v>2378</v>
      </c>
      <c r="C1319" s="25" t="s">
        <v>1230</v>
      </c>
      <c r="D1319" s="1" t="str">
        <f>VLOOKUP($A$2:$A$4380,'ERP GEN STAFF NUMBERS'!$A$1:$B$9998,2,FALSE)</f>
        <v>Joseph Kanyi Thion'go</v>
      </c>
    </row>
    <row r="1320" spans="1:4" ht="14.5">
      <c r="A1320" s="24" t="s">
        <v>2379</v>
      </c>
      <c r="B1320" s="10" t="s">
        <v>1662</v>
      </c>
      <c r="C1320" s="25" t="s">
        <v>2379</v>
      </c>
      <c r="D1320" s="1" t="e">
        <f>VLOOKUP($A$2:$A$4380,'ERP GEN STAFF NUMBERS'!$A$1:$B$9998,2,FALSE)</f>
        <v>#N/A</v>
      </c>
    </row>
    <row r="1321" spans="1:4" ht="14.5">
      <c r="A1321" s="24" t="s">
        <v>1410</v>
      </c>
      <c r="B1321" s="21" t="s">
        <v>1411</v>
      </c>
      <c r="C1321" s="25" t="s">
        <v>1410</v>
      </c>
      <c r="D1321" s="1" t="str">
        <f>VLOOKUP($A$2:$A$4380,'ERP GEN STAFF NUMBERS'!$A$1:$B$9998,2,FALSE)</f>
        <v>Simon Njogu Njagi</v>
      </c>
    </row>
    <row r="1322" spans="1:4" ht="14.5">
      <c r="A1322" s="24" t="s">
        <v>315</v>
      </c>
      <c r="B1322" s="10" t="s">
        <v>2380</v>
      </c>
      <c r="C1322" s="25" t="s">
        <v>315</v>
      </c>
      <c r="D1322" s="1" t="str">
        <f>VLOOKUP($A$2:$A$4380,'ERP GEN STAFF NUMBERS'!$A$1:$B$9998,2,FALSE)</f>
        <v>WACHECHI KAMAU ALICE</v>
      </c>
    </row>
    <row r="1323" spans="1:4" ht="14.5">
      <c r="A1323" s="24" t="s">
        <v>1002</v>
      </c>
      <c r="B1323" s="10" t="s">
        <v>2381</v>
      </c>
      <c r="C1323" s="25" t="s">
        <v>1002</v>
      </c>
      <c r="D1323" s="1" t="str">
        <f>VLOOKUP($A$2:$A$4380,'ERP GEN STAFF NUMBERS'!$A$1:$B$9998,2,FALSE)</f>
        <v>Emmah Nyaboke Machogu</v>
      </c>
    </row>
    <row r="1324" spans="1:4" ht="14.5">
      <c r="A1324" s="24" t="s">
        <v>2382</v>
      </c>
      <c r="B1324" s="10" t="s">
        <v>2383</v>
      </c>
      <c r="C1324" s="25" t="s">
        <v>2382</v>
      </c>
      <c r="D1324" s="1" t="str">
        <f>VLOOKUP($A$2:$A$4380,'ERP GEN STAFF NUMBERS'!$A$1:$B$9998,2,FALSE)</f>
        <v>Lyndah Makungu</v>
      </c>
    </row>
    <row r="1325" spans="1:4" ht="14.5">
      <c r="A1325" s="24" t="s">
        <v>1393</v>
      </c>
      <c r="B1325" s="57" t="s">
        <v>1394</v>
      </c>
      <c r="C1325" s="25" t="s">
        <v>1393</v>
      </c>
      <c r="D1325" s="1" t="str">
        <f>VLOOKUP($A$2:$A$4380,'ERP GEN STAFF NUMBERS'!$A$1:$B$9998,2,FALSE)</f>
        <v>Catherine Kanana Kithinji</v>
      </c>
    </row>
    <row r="1326" spans="1:4" ht="14.5">
      <c r="A1326" s="24" t="s">
        <v>2384</v>
      </c>
      <c r="B1326" s="10" t="s">
        <v>2385</v>
      </c>
      <c r="C1326" s="25" t="s">
        <v>2384</v>
      </c>
      <c r="D1326" s="1" t="str">
        <f>VLOOKUP($A$2:$A$4380,'ERP GEN STAFF NUMBERS'!$A$1:$B$9998,2,FALSE)</f>
        <v>Christine Lilian Mukhongo</v>
      </c>
    </row>
    <row r="1327" spans="1:4" ht="14.5">
      <c r="A1327" s="24" t="s">
        <v>2386</v>
      </c>
      <c r="B1327" s="10" t="s">
        <v>2387</v>
      </c>
      <c r="C1327" s="25" t="s">
        <v>2386</v>
      </c>
      <c r="D1327" s="1" t="str">
        <f>VLOOKUP($A$2:$A$4380,'ERP GEN STAFF NUMBERS'!$A$1:$B$9998,2,FALSE)</f>
        <v>Moses Atonga Lugaho</v>
      </c>
    </row>
    <row r="1328" spans="1:4" ht="14.5">
      <c r="A1328" s="24" t="s">
        <v>2388</v>
      </c>
      <c r="B1328" s="42" t="s">
        <v>2389</v>
      </c>
      <c r="C1328" s="25" t="s">
        <v>2388</v>
      </c>
      <c r="D1328" s="1" t="str">
        <f>VLOOKUP($A$2:$A$4380,'ERP GEN STAFF NUMBERS'!$A$1:$B$9998,2,FALSE)</f>
        <v>Odongo Oyieyo William</v>
      </c>
    </row>
    <row r="1329" spans="1:4" ht="14.5">
      <c r="A1329" s="24" t="s">
        <v>1343</v>
      </c>
      <c r="B1329" s="10" t="s">
        <v>2390</v>
      </c>
      <c r="C1329" s="25" t="s">
        <v>1343</v>
      </c>
      <c r="D1329" s="1" t="str">
        <f>VLOOKUP($A$2:$A$4380,'ERP GEN STAFF NUMBERS'!$A$1:$B$9998,2,FALSE)</f>
        <v>Joseph Mbuki Ken</v>
      </c>
    </row>
    <row r="1330" spans="1:4" ht="14.5">
      <c r="A1330" s="24" t="s">
        <v>1345</v>
      </c>
      <c r="B1330" s="10" t="s">
        <v>2391</v>
      </c>
      <c r="C1330" s="25" t="s">
        <v>1345</v>
      </c>
      <c r="D1330" s="1" t="str">
        <f>VLOOKUP($A$2:$A$4380,'ERP GEN STAFF NUMBERS'!$A$1:$B$9998,2,FALSE)</f>
        <v>Levy Nambale Mandali</v>
      </c>
    </row>
    <row r="1331" spans="1:4" ht="14.5">
      <c r="A1331" s="24" t="s">
        <v>1263</v>
      </c>
      <c r="B1331" s="10" t="s">
        <v>2392</v>
      </c>
      <c r="C1331" s="25" t="s">
        <v>1263</v>
      </c>
      <c r="D1331" s="1" t="str">
        <f>VLOOKUP($A$2:$A$4380,'ERP GEN STAFF NUMBERS'!$A$1:$B$9998,2,FALSE)</f>
        <v>Ndung'u George Wainaina</v>
      </c>
    </row>
    <row r="1332" spans="1:4" ht="14.5">
      <c r="A1332" s="24" t="s">
        <v>317</v>
      </c>
      <c r="B1332" s="10" t="s">
        <v>2393</v>
      </c>
      <c r="C1332" s="25" t="s">
        <v>317</v>
      </c>
      <c r="D1332" s="1" t="str">
        <f>VLOOKUP($A$2:$A$4380,'ERP GEN STAFF NUMBERS'!$A$1:$B$9998,2,FALSE)</f>
        <v>David Mutembei Kirema</v>
      </c>
    </row>
    <row r="1333" spans="1:4" ht="14.5">
      <c r="A1333" s="24" t="s">
        <v>1349</v>
      </c>
      <c r="B1333" s="10" t="s">
        <v>2394</v>
      </c>
      <c r="C1333" s="25" t="s">
        <v>1349</v>
      </c>
      <c r="D1333" s="1" t="str">
        <f>VLOOKUP($A$2:$A$4380,'ERP GEN STAFF NUMBERS'!$A$1:$B$9998,2,FALSE)</f>
        <v>Rebecca Wangui Munuhe</v>
      </c>
    </row>
    <row r="1334" spans="1:4" ht="14.5">
      <c r="A1334" s="24" t="s">
        <v>1331</v>
      </c>
      <c r="B1334" s="10" t="s">
        <v>2395</v>
      </c>
      <c r="C1334" s="25" t="s">
        <v>1331</v>
      </c>
      <c r="D1334" s="1" t="str">
        <f>VLOOKUP($A$2:$A$4380,'ERP GEN STAFF NUMBERS'!$A$1:$B$9998,2,FALSE)</f>
        <v>Abraham Matheka Mutua</v>
      </c>
    </row>
    <row r="1335" spans="1:4" ht="14.5">
      <c r="A1335" s="24" t="s">
        <v>2396</v>
      </c>
      <c r="B1335" s="10" t="s">
        <v>2397</v>
      </c>
      <c r="C1335" s="25" t="s">
        <v>2396</v>
      </c>
      <c r="D1335" s="1" t="str">
        <f>VLOOKUP($A$2:$A$4380,'ERP GEN STAFF NUMBERS'!$A$1:$B$9998,2,FALSE)</f>
        <v>Mary Wambui Ngure</v>
      </c>
    </row>
    <row r="1336" spans="1:4" ht="14.5">
      <c r="A1336" s="24" t="s">
        <v>2398</v>
      </c>
      <c r="B1336" s="10" t="s">
        <v>2399</v>
      </c>
      <c r="C1336" s="25" t="s">
        <v>2398</v>
      </c>
      <c r="D1336" s="1" t="str">
        <f>VLOOKUP($A$2:$A$4380,'ERP GEN STAFF NUMBERS'!$A$1:$B$9998,2,FALSE)</f>
        <v>Sheila Mirenja</v>
      </c>
    </row>
    <row r="1337" spans="1:4" ht="14.5">
      <c r="A1337" s="24" t="s">
        <v>2400</v>
      </c>
      <c r="B1337" s="10" t="s">
        <v>2401</v>
      </c>
      <c r="C1337" s="25" t="s">
        <v>2400</v>
      </c>
      <c r="D1337" s="1" t="str">
        <f>VLOOKUP($A$2:$A$4380,'ERP GEN STAFF NUMBERS'!$A$1:$B$9998,2,FALSE)</f>
        <v>Eliud Mutahi Wangui</v>
      </c>
    </row>
    <row r="1338" spans="1:4" ht="14.5">
      <c r="A1338" s="24" t="s">
        <v>1339</v>
      </c>
      <c r="B1338" s="10" t="s">
        <v>2402</v>
      </c>
      <c r="C1338" s="25" t="s">
        <v>1339</v>
      </c>
      <c r="D1338" s="1" t="str">
        <f>VLOOKUP($A$2:$A$4380,'ERP GEN STAFF NUMBERS'!$A$1:$B$9998,2,FALSE)</f>
        <v>Gabriel Njoroge Njuguna</v>
      </c>
    </row>
    <row r="1339" spans="1:4" ht="14.5">
      <c r="A1339" s="24" t="s">
        <v>2403</v>
      </c>
      <c r="B1339" s="10" t="s">
        <v>2404</v>
      </c>
      <c r="C1339" s="25" t="s">
        <v>2403</v>
      </c>
      <c r="D1339" s="1" t="str">
        <f>VLOOKUP($A$2:$A$4380,'ERP GEN STAFF NUMBERS'!$A$1:$B$9998,2,FALSE)</f>
        <v>Mercyline Julu Odhiambo</v>
      </c>
    </row>
    <row r="1340" spans="1:4" ht="14.5">
      <c r="A1340" s="24" t="s">
        <v>1428</v>
      </c>
      <c r="B1340" s="10" t="s">
        <v>2405</v>
      </c>
      <c r="C1340" s="25" t="s">
        <v>1428</v>
      </c>
      <c r="D1340" s="1" t="str">
        <f>VLOOKUP($A$2:$A$4380,'ERP GEN STAFF NUMBERS'!$A$1:$B$9998,2,FALSE)</f>
        <v>George Gethoge Maina</v>
      </c>
    </row>
    <row r="1341" spans="1:4" ht="14.5">
      <c r="A1341" s="24" t="s">
        <v>1257</v>
      </c>
      <c r="B1341" s="10" t="s">
        <v>2406</v>
      </c>
      <c r="C1341" s="25" t="s">
        <v>1257</v>
      </c>
      <c r="D1341" s="1" t="str">
        <f>VLOOKUP($A$2:$A$4380,'ERP GEN STAFF NUMBERS'!$A$1:$B$9998,2,FALSE)</f>
        <v>Felistus Wambui Kamande</v>
      </c>
    </row>
    <row r="1342" spans="1:4" ht="14.5">
      <c r="A1342" s="24" t="s">
        <v>1369</v>
      </c>
      <c r="B1342" s="10" t="s">
        <v>2407</v>
      </c>
      <c r="C1342" s="25" t="s">
        <v>1369</v>
      </c>
      <c r="D1342" s="1" t="str">
        <f>VLOOKUP($A$2:$A$4380,'ERP GEN STAFF NUMBERS'!$A$1:$B$9998,2,FALSE)</f>
        <v>Peterson Mwai Kariuki</v>
      </c>
    </row>
    <row r="1343" spans="1:4" ht="14.5">
      <c r="A1343" s="24" t="s">
        <v>1371</v>
      </c>
      <c r="B1343" s="10" t="s">
        <v>2408</v>
      </c>
      <c r="C1343" s="25" t="s">
        <v>1371</v>
      </c>
      <c r="D1343" s="1" t="str">
        <f>VLOOKUP($A$2:$A$4380,'ERP GEN STAFF NUMBERS'!$A$1:$B$9998,2,FALSE)</f>
        <v>Rose Kamwara Kawira</v>
      </c>
    </row>
    <row r="1344" spans="1:4" ht="14.5">
      <c r="A1344" s="24" t="s">
        <v>1374</v>
      </c>
      <c r="B1344" s="10" t="s">
        <v>2409</v>
      </c>
      <c r="C1344" s="25" t="s">
        <v>1374</v>
      </c>
      <c r="D1344" s="1" t="str">
        <f>VLOOKUP($A$2:$A$4380,'ERP GEN STAFF NUMBERS'!$A$1:$B$9998,2,FALSE)</f>
        <v>Erick Gitonga Mwenda</v>
      </c>
    </row>
    <row r="1345" spans="1:4" ht="14.5">
      <c r="A1345" s="24" t="s">
        <v>1378</v>
      </c>
      <c r="B1345" s="10" t="s">
        <v>2410</v>
      </c>
      <c r="C1345" s="25" t="s">
        <v>1378</v>
      </c>
      <c r="D1345" s="1" t="str">
        <f>VLOOKUP($A$2:$A$4380,'ERP GEN STAFF NUMBERS'!$A$1:$B$9998,2,FALSE)</f>
        <v>Joseph Ochieng Umira</v>
      </c>
    </row>
    <row r="1346" spans="1:4" ht="14.5">
      <c r="A1346" s="24" t="s">
        <v>2411</v>
      </c>
      <c r="B1346" s="52" t="s">
        <v>2412</v>
      </c>
      <c r="C1346" s="25" t="s">
        <v>2411</v>
      </c>
      <c r="D1346" s="1" t="str">
        <f>VLOOKUP($A$2:$A$4380,'ERP GEN STAFF NUMBERS'!$A$1:$B$9998,2,FALSE)</f>
        <v>Fridah Wanjiru Karuri</v>
      </c>
    </row>
    <row r="1347" spans="1:4" ht="14.5">
      <c r="A1347" s="24" t="s">
        <v>1474</v>
      </c>
      <c r="B1347" s="10" t="s">
        <v>2413</v>
      </c>
      <c r="C1347" s="25" t="s">
        <v>1474</v>
      </c>
      <c r="D1347" s="1" t="str">
        <f>VLOOKUP($A$2:$A$4380,'ERP GEN STAFF NUMBERS'!$A$1:$B$9998,2,FALSE)</f>
        <v>Sheila Joy Mulinya</v>
      </c>
    </row>
    <row r="1348" spans="1:4" ht="14.5">
      <c r="A1348" s="24" t="s">
        <v>2411</v>
      </c>
      <c r="B1348" s="10" t="s">
        <v>2414</v>
      </c>
      <c r="C1348" s="25" t="s">
        <v>2411</v>
      </c>
      <c r="D1348" s="1" t="str">
        <f>VLOOKUP($A$2:$A$4380,'ERP GEN STAFF NUMBERS'!$A$1:$B$9998,2,FALSE)</f>
        <v>Fridah Wanjiru Karuri</v>
      </c>
    </row>
    <row r="1349" spans="1:4" ht="14.5">
      <c r="A1349" s="24" t="s">
        <v>1247</v>
      </c>
      <c r="B1349" s="10" t="s">
        <v>2415</v>
      </c>
      <c r="C1349" s="25" t="s">
        <v>1247</v>
      </c>
      <c r="D1349" s="1" t="str">
        <f>VLOOKUP($A$2:$A$4380,'ERP GEN STAFF NUMBERS'!$A$1:$B$9998,2,FALSE)</f>
        <v>Emilly Adhiambo Ologi</v>
      </c>
    </row>
    <row r="1350" spans="1:4" ht="14.5">
      <c r="A1350" s="24" t="s">
        <v>2416</v>
      </c>
      <c r="B1350" s="10" t="s">
        <v>2417</v>
      </c>
      <c r="C1350" s="25" t="s">
        <v>2416</v>
      </c>
      <c r="D1350" s="1" t="str">
        <f>VLOOKUP($A$2:$A$4380,'ERP GEN STAFF NUMBERS'!$A$1:$B$9998,2,FALSE)</f>
        <v>Thomas Mbogo Mwangi</v>
      </c>
    </row>
    <row r="1351" spans="1:4" ht="14.5">
      <c r="A1351" s="24" t="s">
        <v>1202</v>
      </c>
      <c r="B1351" s="10" t="s">
        <v>2418</v>
      </c>
      <c r="C1351" s="25" t="s">
        <v>1202</v>
      </c>
      <c r="D1351" s="1" t="str">
        <f>VLOOKUP($A$2:$A$4380,'ERP GEN STAFF NUMBERS'!$A$1:$B$9998,2,FALSE)</f>
        <v>Nicholas Muriithi Muriuki</v>
      </c>
    </row>
    <row r="1352" spans="1:4" ht="14.5">
      <c r="A1352" s="24" t="s">
        <v>1327</v>
      </c>
      <c r="B1352" s="10" t="s">
        <v>2419</v>
      </c>
      <c r="C1352" s="25" t="s">
        <v>1327</v>
      </c>
      <c r="D1352" s="1" t="str">
        <f>VLOOKUP($A$2:$A$4380,'ERP GEN STAFF NUMBERS'!$A$1:$B$9998,2,FALSE)</f>
        <v>Christopher Otieno Oyuech</v>
      </c>
    </row>
    <row r="1353" spans="1:4" ht="14.5">
      <c r="A1353" s="24" t="s">
        <v>2420</v>
      </c>
      <c r="B1353" s="10" t="s">
        <v>2421</v>
      </c>
      <c r="C1353" s="25" t="s">
        <v>2420</v>
      </c>
      <c r="D1353" s="1" t="str">
        <f>VLOOKUP($A$2:$A$4380,'ERP GEN STAFF NUMBERS'!$A$1:$B$9998,2,FALSE)</f>
        <v>Ann Wanjiku Kimani</v>
      </c>
    </row>
    <row r="1354" spans="1:4" ht="14.5">
      <c r="A1354" s="24" t="s">
        <v>2422</v>
      </c>
      <c r="B1354" s="10" t="s">
        <v>2423</v>
      </c>
      <c r="C1354" s="25" t="s">
        <v>2422</v>
      </c>
      <c r="D1354" s="1" t="str">
        <f>VLOOKUP($A$2:$A$4380,'ERP GEN STAFF NUMBERS'!$A$1:$B$9998,2,FALSE)</f>
        <v>Diana Esther Wambui Njoroge</v>
      </c>
    </row>
    <row r="1355" spans="1:4" ht="14.5">
      <c r="A1355" s="24" t="s">
        <v>1490</v>
      </c>
      <c r="B1355" s="10" t="s">
        <v>2424</v>
      </c>
      <c r="C1355" s="25" t="s">
        <v>1490</v>
      </c>
      <c r="D1355" s="1" t="str">
        <f>VLOOKUP($A$2:$A$4380,'ERP GEN STAFF NUMBERS'!$A$1:$B$9998,2,FALSE)</f>
        <v>Kenneth Ouma Nyawegi</v>
      </c>
    </row>
    <row r="1356" spans="1:4" ht="14.5">
      <c r="A1356" s="24" t="s">
        <v>2425</v>
      </c>
      <c r="B1356" s="10" t="s">
        <v>2426</v>
      </c>
      <c r="C1356" s="25" t="s">
        <v>2425</v>
      </c>
      <c r="D1356" s="1" t="str">
        <f>VLOOKUP($A$2:$A$4380,'ERP GEN STAFF NUMBERS'!$A$1:$B$9998,2,FALSE)</f>
        <v>Simon Muthumbi Murigi</v>
      </c>
    </row>
    <row r="1357" spans="1:4" ht="14.5">
      <c r="A1357" s="24" t="s">
        <v>1416</v>
      </c>
      <c r="B1357" s="58" t="s">
        <v>2427</v>
      </c>
      <c r="C1357" s="25" t="s">
        <v>1416</v>
      </c>
      <c r="D1357" s="1" t="str">
        <f>VLOOKUP($A$2:$A$4380,'ERP GEN STAFF NUMBERS'!$A$1:$B$9998,2,FALSE)</f>
        <v>Stephen Ngware Githaiga</v>
      </c>
    </row>
    <row r="1358" spans="1:4" ht="14.5">
      <c r="A1358" s="24" t="s">
        <v>2428</v>
      </c>
      <c r="B1358" s="52" t="s">
        <v>2429</v>
      </c>
      <c r="C1358" s="25" t="s">
        <v>2428</v>
      </c>
      <c r="D1358" s="1" t="str">
        <f>VLOOKUP($A$2:$A$4380,'ERP GEN STAFF NUMBERS'!$A$1:$B$9998,2,FALSE)</f>
        <v>Davis Beti Imbuka</v>
      </c>
    </row>
    <row r="1359" spans="1:4" ht="14.5">
      <c r="A1359" s="24" t="s">
        <v>1455</v>
      </c>
      <c r="B1359" s="43" t="s">
        <v>2430</v>
      </c>
      <c r="C1359" s="25" t="s">
        <v>1455</v>
      </c>
      <c r="D1359" s="1" t="str">
        <f>VLOOKUP($A$2:$A$4380,'ERP GEN STAFF NUMBERS'!$A$1:$B$9998,2,FALSE)</f>
        <v>Marion Wangui Karuiru</v>
      </c>
    </row>
    <row r="1360" spans="1:4" ht="14.5">
      <c r="A1360" s="24" t="s">
        <v>2431</v>
      </c>
      <c r="B1360" s="10" t="s">
        <v>2432</v>
      </c>
      <c r="C1360" s="25" t="s">
        <v>2431</v>
      </c>
      <c r="D1360" s="1" t="str">
        <f>VLOOKUP($A$2:$A$4380,'ERP GEN STAFF NUMBERS'!$A$1:$B$9998,2,FALSE)</f>
        <v>Samson Mramba</v>
      </c>
    </row>
    <row r="1361" spans="1:4" ht="14.5">
      <c r="A1361" s="24" t="s">
        <v>1472</v>
      </c>
      <c r="B1361" s="10" t="s">
        <v>2433</v>
      </c>
      <c r="C1361" s="25" t="s">
        <v>1472</v>
      </c>
      <c r="D1361" s="1" t="str">
        <f>VLOOKUP($A$2:$A$4380,'ERP GEN STAFF NUMBERS'!$A$1:$B$9998,2,FALSE)</f>
        <v>Samuel Thiga Wabuga</v>
      </c>
    </row>
    <row r="1362" spans="1:4" ht="14.5">
      <c r="A1362" s="24" t="s">
        <v>1422</v>
      </c>
      <c r="B1362" s="10" t="s">
        <v>2434</v>
      </c>
      <c r="C1362" s="25" t="s">
        <v>1422</v>
      </c>
      <c r="D1362" s="1" t="str">
        <f>VLOOKUP($A$2:$A$4380,'ERP GEN STAFF NUMBERS'!$A$1:$B$9998,2,FALSE)</f>
        <v>Emlyn James Ngwiri</v>
      </c>
    </row>
    <row r="1363" spans="1:4" ht="14.5">
      <c r="A1363" s="24" t="s">
        <v>2435</v>
      </c>
      <c r="B1363" s="10" t="s">
        <v>2436</v>
      </c>
      <c r="C1363" s="25" t="s">
        <v>2435</v>
      </c>
      <c r="D1363" s="1" t="str">
        <f>VLOOKUP($A$2:$A$4380,'ERP GEN STAFF NUMBERS'!$A$1:$B$9998,2,FALSE)</f>
        <v>KAMAU ANDREW NDICHU</v>
      </c>
    </row>
    <row r="1364" spans="1:4" ht="14.5">
      <c r="A1364" s="24" t="s">
        <v>1398</v>
      </c>
      <c r="B1364" s="43" t="s">
        <v>1399</v>
      </c>
      <c r="C1364" s="25" t="s">
        <v>1398</v>
      </c>
      <c r="D1364" s="1" t="str">
        <f>VLOOKUP($A$2:$A$4380,'ERP GEN STAFF NUMBERS'!$A$1:$B$9998,2,FALSE)</f>
        <v>Ezekiel Kiriinya Akwalu</v>
      </c>
    </row>
    <row r="1365" spans="1:4" ht="14.5">
      <c r="A1365" s="24" t="s">
        <v>1406</v>
      </c>
      <c r="B1365" s="21" t="s">
        <v>1407</v>
      </c>
      <c r="C1365" s="25" t="s">
        <v>1406</v>
      </c>
      <c r="D1365" s="1" t="str">
        <f>VLOOKUP($A$2:$A$4380,'ERP GEN STAFF NUMBERS'!$A$1:$B$9998,2,FALSE)</f>
        <v>Joel Omusebe</v>
      </c>
    </row>
    <row r="1366" spans="1:4" ht="14.5">
      <c r="A1366" s="24" t="s">
        <v>1462</v>
      </c>
      <c r="B1366" s="10" t="s">
        <v>2437</v>
      </c>
      <c r="C1366" s="25" t="s">
        <v>1462</v>
      </c>
      <c r="D1366" s="1" t="str">
        <f>VLOOKUP($A$2:$A$4380,'ERP GEN STAFF NUMBERS'!$A$1:$B$9998,2,FALSE)</f>
        <v>Patrick Misawo</v>
      </c>
    </row>
    <row r="1367" spans="1:4" ht="14.5">
      <c r="A1367" s="24" t="s">
        <v>2438</v>
      </c>
      <c r="B1367" s="10" t="s">
        <v>2439</v>
      </c>
      <c r="C1367" s="25" t="s">
        <v>2438</v>
      </c>
      <c r="D1367" s="1" t="str">
        <f>VLOOKUP($A$2:$A$4380,'ERP GEN STAFF NUMBERS'!$A$1:$B$9998,2,FALSE)</f>
        <v>Charles Muriuki Ndegwa</v>
      </c>
    </row>
    <row r="1368" spans="1:4" ht="14.5">
      <c r="A1368" s="24" t="s">
        <v>1430</v>
      </c>
      <c r="B1368" s="10" t="s">
        <v>2440</v>
      </c>
      <c r="C1368" s="25" t="s">
        <v>1430</v>
      </c>
      <c r="D1368" s="1" t="str">
        <f>VLOOKUP($A$2:$A$4380,'ERP GEN STAFF NUMBERS'!$A$1:$B$9998,2,FALSE)</f>
        <v>George Omanya</v>
      </c>
    </row>
    <row r="1369" spans="1:4" ht="14.5">
      <c r="A1369" s="24" t="s">
        <v>1388</v>
      </c>
      <c r="B1369" s="10" t="s">
        <v>2441</v>
      </c>
      <c r="C1369" s="25" t="s">
        <v>1388</v>
      </c>
      <c r="D1369" s="1" t="str">
        <f>VLOOKUP($A$2:$A$4380,'ERP GEN STAFF NUMBERS'!$A$1:$B$9998,2,FALSE)</f>
        <v>Doctor Gongera</v>
      </c>
    </row>
    <row r="1370" spans="1:4" ht="14.5">
      <c r="A1370" s="24" t="s">
        <v>2442</v>
      </c>
      <c r="B1370" s="10" t="s">
        <v>2443</v>
      </c>
      <c r="C1370" s="25" t="s">
        <v>2442</v>
      </c>
      <c r="D1370" s="1" t="str">
        <f>VLOOKUP($A$2:$A$4380,'ERP GEN STAFF NUMBERS'!$A$1:$B$9998,2,FALSE)</f>
        <v>Peter Odhiambo Okech</v>
      </c>
    </row>
    <row r="1371" spans="1:4" ht="14.5">
      <c r="A1371" s="24" t="s">
        <v>2444</v>
      </c>
      <c r="B1371" s="10" t="s">
        <v>2445</v>
      </c>
      <c r="C1371" s="25" t="s">
        <v>2444</v>
      </c>
      <c r="D1371" s="1" t="str">
        <f>VLOOKUP($A$2:$A$4380,'ERP GEN STAFF NUMBERS'!$A$1:$B$9998,2,FALSE)</f>
        <v>Phillip Mbugua Mwenja</v>
      </c>
    </row>
    <row r="1372" spans="1:4" ht="14.5">
      <c r="A1372" s="24" t="s">
        <v>1470</v>
      </c>
      <c r="B1372" s="10" t="s">
        <v>2446</v>
      </c>
      <c r="C1372" s="25" t="s">
        <v>1470</v>
      </c>
      <c r="D1372" s="1" t="str">
        <f>VLOOKUP($A$2:$A$4380,'ERP GEN STAFF NUMBERS'!$A$1:$B$9998,2,FALSE)</f>
        <v>Samuel Muthee Kamunya</v>
      </c>
    </row>
    <row r="1373" spans="1:4" ht="14.5">
      <c r="A1373" s="24" t="s">
        <v>2447</v>
      </c>
      <c r="B1373" s="10" t="s">
        <v>2448</v>
      </c>
      <c r="C1373" s="25" t="s">
        <v>2447</v>
      </c>
      <c r="D1373" s="1" t="str">
        <f>VLOOKUP($A$2:$A$4380,'ERP GEN STAFF NUMBERS'!$A$1:$B$9998,2,FALSE)</f>
        <v>Deckillah Omukoba</v>
      </c>
    </row>
    <row r="1374" spans="1:4" ht="14.5">
      <c r="A1374" s="24" t="s">
        <v>2449</v>
      </c>
      <c r="B1374" s="10" t="s">
        <v>2450</v>
      </c>
      <c r="C1374" s="25" t="s">
        <v>2449</v>
      </c>
      <c r="D1374" s="1" t="str">
        <f>VLOOKUP($A$2:$A$4380,'ERP GEN STAFF NUMBERS'!$A$1:$B$9998,2,FALSE)</f>
        <v>Duncan Miano Wambugu</v>
      </c>
    </row>
    <row r="1375" spans="1:4" ht="14.5">
      <c r="A1375" s="24" t="s">
        <v>1395</v>
      </c>
      <c r="B1375" s="10" t="s">
        <v>2451</v>
      </c>
      <c r="C1375" s="25" t="s">
        <v>1395</v>
      </c>
      <c r="D1375" s="1" t="str">
        <f>VLOOKUP($A$2:$A$4380,'ERP GEN STAFF NUMBERS'!$A$1:$B$9998,2,FALSE)</f>
        <v>Edward Richard Onyango</v>
      </c>
    </row>
    <row r="1376" spans="1:4" ht="14.5">
      <c r="A1376" s="24" t="s">
        <v>2452</v>
      </c>
      <c r="B1376" s="10" t="s">
        <v>2453</v>
      </c>
      <c r="C1376" s="25" t="s">
        <v>2452</v>
      </c>
      <c r="D1376" s="1" t="str">
        <f>VLOOKUP($A$2:$A$4380,'ERP GEN STAFF NUMBERS'!$A$1:$B$9998,2,FALSE)</f>
        <v>Peter Mburu Kuria</v>
      </c>
    </row>
    <row r="1377" spans="1:4" ht="14.5">
      <c r="A1377" s="24" t="s">
        <v>1418</v>
      </c>
      <c r="B1377" s="41" t="s">
        <v>1419</v>
      </c>
      <c r="C1377" s="25" t="s">
        <v>1418</v>
      </c>
      <c r="D1377" s="1" t="str">
        <f>VLOOKUP($A$2:$A$4380,'ERP GEN STAFF NUMBERS'!$A$1:$B$9998,2,FALSE)</f>
        <v>Tony Laban Oduor</v>
      </c>
    </row>
    <row r="1378" spans="1:4" ht="14.5">
      <c r="A1378" s="24" t="s">
        <v>1436</v>
      </c>
      <c r="B1378" s="10" t="s">
        <v>2454</v>
      </c>
      <c r="C1378" s="25" t="s">
        <v>1436</v>
      </c>
      <c r="D1378" s="1" t="str">
        <f>VLOOKUP($A$2:$A$4380,'ERP GEN STAFF NUMBERS'!$A$1:$B$9998,2,FALSE)</f>
        <v>Hellen Kangai Njagi</v>
      </c>
    </row>
    <row r="1379" spans="1:4" ht="14.5">
      <c r="A1379" s="24" t="s">
        <v>2455</v>
      </c>
      <c r="B1379" s="52" t="s">
        <v>2456</v>
      </c>
      <c r="C1379" s="25" t="s">
        <v>2455</v>
      </c>
      <c r="D1379" s="1" t="str">
        <f>VLOOKUP($A$2:$A$4380,'ERP GEN STAFF NUMBERS'!$A$1:$B$9998,2,FALSE)</f>
        <v>Tyrus Muya Maina</v>
      </c>
    </row>
    <row r="1380" spans="1:4" ht="14.5">
      <c r="A1380" s="24" t="s">
        <v>2455</v>
      </c>
      <c r="B1380" s="10" t="s">
        <v>2457</v>
      </c>
      <c r="C1380" s="25" t="s">
        <v>2455</v>
      </c>
      <c r="D1380" s="1" t="str">
        <f>VLOOKUP($A$2:$A$4380,'ERP GEN STAFF NUMBERS'!$A$1:$B$9998,2,FALSE)</f>
        <v>Tyrus Muya Maina</v>
      </c>
    </row>
    <row r="1381" spans="1:4" ht="14.5">
      <c r="A1381" s="24" t="s">
        <v>1404</v>
      </c>
      <c r="B1381" s="10" t="s">
        <v>2458</v>
      </c>
      <c r="C1381" s="25" t="s">
        <v>1404</v>
      </c>
      <c r="D1381" s="1" t="str">
        <f>VLOOKUP($A$2:$A$4380,'ERP GEN STAFF NUMBERS'!$A$1:$B$9998,2,FALSE)</f>
        <v>Jane Kanini Maithya</v>
      </c>
    </row>
    <row r="1382" spans="1:4" ht="14.5">
      <c r="A1382" s="24" t="s">
        <v>1402</v>
      </c>
      <c r="B1382" s="21" t="s">
        <v>1403</v>
      </c>
      <c r="C1382" s="25" t="s">
        <v>1402</v>
      </c>
      <c r="D1382" s="1" t="str">
        <f>VLOOKUP($A$2:$A$4380,'ERP GEN STAFF NUMBERS'!$A$1:$B$9998,2,FALSE)</f>
        <v>Jacqueline Kubasu Ojiambo</v>
      </c>
    </row>
    <row r="1383" spans="1:4" ht="14.5">
      <c r="A1383" s="24" t="s">
        <v>2459</v>
      </c>
      <c r="B1383" s="10" t="s">
        <v>2460</v>
      </c>
      <c r="C1383" s="25" t="s">
        <v>2459</v>
      </c>
      <c r="D1383" s="1" t="str">
        <f>VLOOKUP($A$2:$A$4380,'ERP GEN STAFF NUMBERS'!$A$1:$B$9998,2,FALSE)</f>
        <v>Anthony Osome Omulogoli</v>
      </c>
    </row>
    <row r="1384" spans="1:4" ht="14.5">
      <c r="A1384" s="24" t="s">
        <v>2461</v>
      </c>
      <c r="B1384" s="10" t="s">
        <v>2462</v>
      </c>
      <c r="C1384" s="25" t="s">
        <v>2461</v>
      </c>
      <c r="D1384" s="1" t="str">
        <f>VLOOKUP($A$2:$A$4380,'ERP GEN STAFF NUMBERS'!$A$1:$B$9998,2,FALSE)</f>
        <v>Austin Ingunsa Milabi</v>
      </c>
    </row>
    <row r="1385" spans="1:4" ht="14.5">
      <c r="A1385" s="24" t="s">
        <v>1444</v>
      </c>
      <c r="B1385" s="10" t="s">
        <v>2463</v>
      </c>
      <c r="C1385" s="25" t="s">
        <v>1444</v>
      </c>
      <c r="D1385" s="1" t="str">
        <f>VLOOKUP($A$2:$A$4380,'ERP GEN STAFF NUMBERS'!$A$1:$B$9998,2,FALSE)</f>
        <v>Joseph Barongo Onduko</v>
      </c>
    </row>
    <row r="1386" spans="1:4" ht="14.5">
      <c r="A1386" s="24" t="s">
        <v>1457</v>
      </c>
      <c r="B1386" s="10" t="s">
        <v>2464</v>
      </c>
      <c r="C1386" s="25" t="s">
        <v>1457</v>
      </c>
      <c r="D1386" s="1" t="str">
        <f>VLOOKUP($A$2:$A$4380,'ERP GEN STAFF NUMBERS'!$A$1:$B$9998,2,FALSE)</f>
        <v>Milka Nyaguthii Maina</v>
      </c>
    </row>
    <row r="1387" spans="1:4" ht="14.5">
      <c r="A1387" s="24" t="s">
        <v>1432</v>
      </c>
      <c r="B1387" s="10" t="s">
        <v>2465</v>
      </c>
      <c r="C1387" s="25" t="s">
        <v>1432</v>
      </c>
      <c r="D1387" s="1" t="str">
        <f>VLOOKUP($A$2:$A$4380,'ERP GEN STAFF NUMBERS'!$A$1:$B$9998,2,FALSE)</f>
        <v>Godfrey Omondi Ochola</v>
      </c>
    </row>
    <row r="1388" spans="1:4" ht="14.5">
      <c r="A1388" s="24" t="s">
        <v>2466</v>
      </c>
      <c r="B1388" s="10" t="s">
        <v>2467</v>
      </c>
      <c r="C1388" s="25" t="s">
        <v>2466</v>
      </c>
      <c r="D1388" s="1" t="str">
        <f>VLOOKUP($A$2:$A$4380,'ERP GEN STAFF NUMBERS'!$A$1:$B$9998,2,FALSE)</f>
        <v>Daisy Oindi Kemunto</v>
      </c>
    </row>
    <row r="1389" spans="1:4" ht="14.5">
      <c r="A1389" s="24" t="s">
        <v>2468</v>
      </c>
      <c r="B1389" s="10" t="s">
        <v>2469</v>
      </c>
      <c r="C1389" s="25" t="s">
        <v>2468</v>
      </c>
      <c r="D1389" s="1" t="str">
        <f>VLOOKUP($A$2:$A$4380,'ERP GEN STAFF NUMBERS'!$A$1:$B$9998,2,FALSE)</f>
        <v>Musyoki Kimeu Danson</v>
      </c>
    </row>
    <row r="1390" spans="1:4" ht="14.5">
      <c r="A1390" s="24" t="s">
        <v>2470</v>
      </c>
      <c r="B1390" s="10" t="s">
        <v>2471</v>
      </c>
      <c r="C1390" s="25" t="s">
        <v>2470</v>
      </c>
      <c r="D1390" s="1" t="str">
        <f>VLOOKUP($A$2:$A$4380,'ERP GEN STAFF NUMBERS'!$A$1:$B$9998,2,FALSE)</f>
        <v>Nicholas Kibiwot Letting</v>
      </c>
    </row>
    <row r="1391" spans="1:4" ht="14.5">
      <c r="A1391" s="24" t="s">
        <v>1412</v>
      </c>
      <c r="B1391" s="41" t="s">
        <v>2472</v>
      </c>
      <c r="C1391" s="25" t="s">
        <v>1412</v>
      </c>
      <c r="D1391" s="1" t="str">
        <f>VLOOKUP($A$2:$A$4380,'ERP GEN STAFF NUMBERS'!$A$1:$B$9998,2,FALSE)</f>
        <v>Solomon Lucas Lemunen</v>
      </c>
    </row>
    <row r="1392" spans="1:4" ht="14.5">
      <c r="A1392" s="24" t="s">
        <v>2473</v>
      </c>
      <c r="B1392" s="10" t="s">
        <v>2474</v>
      </c>
      <c r="C1392" s="25" t="s">
        <v>2473</v>
      </c>
      <c r="D1392" s="1" t="str">
        <f>VLOOKUP($A$2:$A$4380,'ERP GEN STAFF NUMBERS'!$A$1:$B$9998,2,FALSE)</f>
        <v>Julius Juan Ouma</v>
      </c>
    </row>
    <row r="1393" spans="1:6" ht="14.5">
      <c r="A1393" s="24" t="s">
        <v>1484</v>
      </c>
      <c r="B1393" s="10" t="s">
        <v>2475</v>
      </c>
      <c r="C1393" s="25" t="s">
        <v>1484</v>
      </c>
      <c r="D1393" s="1" t="str">
        <f>VLOOKUP($A$2:$A$4380,'ERP GEN STAFF NUMBERS'!$A$1:$B$9998,2,FALSE)</f>
        <v>Jackson Kibunja Kamau</v>
      </c>
    </row>
    <row r="1394" spans="1:6" ht="14.5">
      <c r="A1394" s="24" t="s">
        <v>1482</v>
      </c>
      <c r="B1394" s="10" t="s">
        <v>2476</v>
      </c>
      <c r="C1394" s="25" t="s">
        <v>1482</v>
      </c>
      <c r="D1394" s="1" t="str">
        <f>VLOOKUP($A$2:$A$4380,'ERP GEN STAFF NUMBERS'!$A$1:$B$9998,2,FALSE)</f>
        <v>Margret Murugi Njiru</v>
      </c>
    </row>
    <row r="1395" spans="1:6" ht="14.5">
      <c r="A1395" s="24" t="s">
        <v>1317</v>
      </c>
      <c r="B1395" s="10" t="s">
        <v>2477</v>
      </c>
      <c r="C1395" s="25" t="s">
        <v>1317</v>
      </c>
      <c r="D1395" s="1" t="str">
        <f>VLOOKUP($A$2:$A$4380,'ERP GEN STAFF NUMBERS'!$A$1:$B$9998,2,FALSE)</f>
        <v>Sylvia Murugi Mbugua</v>
      </c>
    </row>
    <row r="1396" spans="1:6" ht="14.5">
      <c r="A1396" s="24" t="s">
        <v>2478</v>
      </c>
      <c r="B1396" s="10" t="s">
        <v>2479</v>
      </c>
      <c r="C1396" s="25" t="s">
        <v>2478</v>
      </c>
      <c r="D1396" s="1" t="str">
        <f>VLOOKUP($A$2:$A$4380,'ERP GEN STAFF NUMBERS'!$A$1:$B$9998,2,FALSE)</f>
        <v>Zacharia Monda</v>
      </c>
    </row>
    <row r="1397" spans="1:6" ht="14.5">
      <c r="A1397" s="24" t="s">
        <v>2480</v>
      </c>
      <c r="B1397" s="10" t="s">
        <v>2481</v>
      </c>
      <c r="C1397" s="25" t="s">
        <v>2480</v>
      </c>
      <c r="D1397" s="1" t="str">
        <f>VLOOKUP($A$2:$A$4380,'ERP GEN STAFF NUMBERS'!$A$1:$B$9998,2,FALSE)</f>
        <v>Francis Gichuki Mwangi</v>
      </c>
    </row>
    <row r="1398" spans="1:6" ht="14.5">
      <c r="A1398" s="24" t="s">
        <v>2482</v>
      </c>
      <c r="B1398" s="10" t="s">
        <v>2483</v>
      </c>
      <c r="C1398" s="25" t="s">
        <v>2482</v>
      </c>
      <c r="D1398" s="1" t="str">
        <f>VLOOKUP($A$2:$A$4380,'ERP GEN STAFF NUMBERS'!$A$1:$B$9998,2,FALSE)</f>
        <v>Marygoretty Chepngetich</v>
      </c>
      <c r="F1398" s="1" t="str">
        <f>UPPER(B1398)</f>
        <v>MARYGORETTY CHEPNGETICH</v>
      </c>
    </row>
    <row r="1399" spans="1:6" ht="14.5">
      <c r="A1399" s="24" t="s">
        <v>2484</v>
      </c>
      <c r="B1399" s="10" t="s">
        <v>2485</v>
      </c>
      <c r="C1399" s="25" t="s">
        <v>2484</v>
      </c>
      <c r="D1399" s="1" t="str">
        <f>VLOOKUP($A$2:$A$4380,'ERP GEN STAFF NUMBERS'!$A$1:$B$9998,2,FALSE)</f>
        <v>Polycarp Moturi Ondieki</v>
      </c>
    </row>
    <row r="1400" spans="1:6" ht="14.5">
      <c r="A1400" s="24" t="s">
        <v>2486</v>
      </c>
      <c r="B1400" s="10" t="s">
        <v>2487</v>
      </c>
      <c r="C1400" s="25" t="s">
        <v>2486</v>
      </c>
      <c r="D1400" s="1" t="str">
        <f>VLOOKUP($A$2:$A$4380,'ERP GEN STAFF NUMBERS'!$A$1:$B$9998,2,FALSE)</f>
        <v>Johnstone Wandera Sikuku</v>
      </c>
    </row>
    <row r="1401" spans="1:6" ht="14.5">
      <c r="A1401" s="24" t="s">
        <v>1488</v>
      </c>
      <c r="B1401" s="10" t="s">
        <v>2488</v>
      </c>
      <c r="C1401" s="25" t="s">
        <v>1488</v>
      </c>
      <c r="D1401" s="1" t="str">
        <f>VLOOKUP($A$2:$A$4380,'ERP GEN STAFF NUMBERS'!$A$1:$B$9998,2,FALSE)</f>
        <v>Fiona Kanini Malonza</v>
      </c>
    </row>
    <row r="1402" spans="1:6" ht="14.5">
      <c r="A1402" s="24" t="s">
        <v>2489</v>
      </c>
      <c r="B1402" s="10" t="s">
        <v>2490</v>
      </c>
      <c r="C1402" s="25" t="s">
        <v>2489</v>
      </c>
      <c r="D1402" s="1" t="str">
        <f>VLOOKUP($A$2:$A$4380,'ERP GEN STAFF NUMBERS'!$A$1:$B$9998,2,FALSE)</f>
        <v>Philis Waithira Kimuhu</v>
      </c>
    </row>
    <row r="1403" spans="1:6" ht="14.5">
      <c r="A1403" s="24" t="s">
        <v>1449</v>
      </c>
      <c r="B1403" s="10" t="s">
        <v>2491</v>
      </c>
      <c r="C1403" s="25" t="s">
        <v>1449</v>
      </c>
      <c r="D1403" s="1" t="str">
        <f>VLOOKUP($A$2:$A$4380,'ERP GEN STAFF NUMBERS'!$A$1:$B$9998,2,FALSE)</f>
        <v>Linet Mukami Mutegi</v>
      </c>
    </row>
    <row r="1404" spans="1:6" ht="14.5">
      <c r="A1404" s="24" t="s">
        <v>1400</v>
      </c>
      <c r="B1404" s="43" t="s">
        <v>1401</v>
      </c>
      <c r="C1404" s="25" t="s">
        <v>1400</v>
      </c>
      <c r="D1404" s="1" t="str">
        <f>VLOOKUP($A$2:$A$4380,'ERP GEN STAFF NUMBERS'!$A$1:$B$9998,2,FALSE)</f>
        <v>Francis Kijogi Mutegi</v>
      </c>
    </row>
    <row r="1405" spans="1:6" ht="14.5">
      <c r="A1405" s="24" t="s">
        <v>2492</v>
      </c>
      <c r="B1405" s="10" t="s">
        <v>2493</v>
      </c>
      <c r="C1405" s="25" t="s">
        <v>2492</v>
      </c>
      <c r="D1405" s="1" t="str">
        <f>VLOOKUP($A$2:$A$4380,'ERP GEN STAFF NUMBERS'!$A$1:$B$9998,2,FALSE)</f>
        <v>Caleb Soitanae Losikany</v>
      </c>
    </row>
    <row r="1406" spans="1:6" ht="14.5">
      <c r="A1406" s="24" t="s">
        <v>2494</v>
      </c>
      <c r="B1406" s="10" t="s">
        <v>2495</v>
      </c>
      <c r="C1406" s="25" t="s">
        <v>2494</v>
      </c>
      <c r="D1406" s="1" t="str">
        <f>VLOOKUP($A$2:$A$4380,'ERP GEN STAFF NUMBERS'!$A$1:$B$9998,2,FALSE)</f>
        <v>Naomi Nduta Njoroge</v>
      </c>
    </row>
    <row r="1407" spans="1:6" ht="14.5">
      <c r="A1407" s="24" t="s">
        <v>1494</v>
      </c>
      <c r="B1407" s="10" t="s">
        <v>2496</v>
      </c>
      <c r="C1407" s="25" t="s">
        <v>1494</v>
      </c>
      <c r="D1407" s="1" t="str">
        <f>VLOOKUP($A$2:$A$4380,'ERP GEN STAFF NUMBERS'!$A$1:$B$9998,2,FALSE)</f>
        <v>Juliet Maria Makali</v>
      </c>
    </row>
    <row r="1408" spans="1:6" ht="14.5">
      <c r="A1408" s="24" t="s">
        <v>1486</v>
      </c>
      <c r="B1408" s="10" t="s">
        <v>2497</v>
      </c>
      <c r="C1408" s="25" t="s">
        <v>1486</v>
      </c>
      <c r="D1408" s="1" t="str">
        <f>VLOOKUP($A$2:$A$4380,'ERP GEN STAFF NUMBERS'!$A$1:$B$9998,2,FALSE)</f>
        <v>Elijah Ongulo Swetta</v>
      </c>
    </row>
    <row r="1409" spans="1:4" ht="14.5">
      <c r="A1409" s="24" t="s">
        <v>1958</v>
      </c>
      <c r="B1409" s="10" t="s">
        <v>2498</v>
      </c>
      <c r="C1409" s="25" t="s">
        <v>1958</v>
      </c>
      <c r="D1409" s="1" t="str">
        <f>VLOOKUP($A$2:$A$4380,'ERP GEN STAFF NUMBERS'!$A$1:$B$9998,2,FALSE)</f>
        <v>John Mwangi Nderitu</v>
      </c>
    </row>
    <row r="1410" spans="1:4" ht="14.5">
      <c r="A1410" s="24" t="s">
        <v>1775</v>
      </c>
      <c r="B1410" s="10" t="s">
        <v>2499</v>
      </c>
      <c r="C1410" s="25" t="s">
        <v>1775</v>
      </c>
      <c r="D1410" s="1" t="str">
        <f>VLOOKUP($A$2:$A$4380,'ERP GEN STAFF NUMBERS'!$A$1:$B$9998,2,FALSE)</f>
        <v>Vincent Mbandu Ochango</v>
      </c>
    </row>
    <row r="1411" spans="1:4" ht="14.5">
      <c r="A1411" s="24" t="s">
        <v>2500</v>
      </c>
      <c r="B1411" s="59" t="s">
        <v>2501</v>
      </c>
      <c r="C1411" s="25" t="s">
        <v>2500</v>
      </c>
      <c r="D1411" s="1" t="str">
        <f>VLOOKUP($A$2:$A$4380,'ERP GEN STAFF NUMBERS'!$A$1:$B$9998,2,FALSE)</f>
        <v>Susan Wanjiru Nganga</v>
      </c>
    </row>
    <row r="1412" spans="1:4" ht="14.5">
      <c r="A1412" s="24" t="s">
        <v>2500</v>
      </c>
      <c r="B1412" s="10" t="s">
        <v>2502</v>
      </c>
      <c r="C1412" s="25" t="s">
        <v>2500</v>
      </c>
      <c r="D1412" s="1" t="str">
        <f>VLOOKUP($A$2:$A$4380,'ERP GEN STAFF NUMBERS'!$A$1:$B$9998,2,FALSE)</f>
        <v>Susan Wanjiru Nganga</v>
      </c>
    </row>
    <row r="1413" spans="1:4" ht="14.5">
      <c r="A1413" s="24" t="s">
        <v>2503</v>
      </c>
      <c r="B1413" s="10" t="s">
        <v>2504</v>
      </c>
      <c r="C1413" s="25" t="s">
        <v>2503</v>
      </c>
      <c r="D1413" s="1" t="str">
        <f>VLOOKUP($A$2:$A$4380,'ERP GEN STAFF NUMBERS'!$A$1:$B$9998,2,FALSE)</f>
        <v>Paul Gichuki Atenya</v>
      </c>
    </row>
    <row r="1414" spans="1:4" ht="14.5">
      <c r="A1414" s="24" t="s">
        <v>2505</v>
      </c>
      <c r="B1414" s="10" t="s">
        <v>2506</v>
      </c>
      <c r="C1414" s="25" t="s">
        <v>2505</v>
      </c>
      <c r="D1414" s="1" t="str">
        <f>VLOOKUP($A$2:$A$4380,'ERP GEN STAFF NUMBERS'!$A$1:$B$9998,2,FALSE)</f>
        <v>Watibini Zephaniah Lukamba</v>
      </c>
    </row>
    <row r="1415" spans="1:4" ht="14.5">
      <c r="A1415" s="24" t="s">
        <v>2505</v>
      </c>
      <c r="B1415" s="52" t="s">
        <v>2507</v>
      </c>
      <c r="C1415" s="25" t="s">
        <v>2505</v>
      </c>
      <c r="D1415" s="1" t="str">
        <f>VLOOKUP($A$2:$A$4380,'ERP GEN STAFF NUMBERS'!$A$1:$B$9998,2,FALSE)</f>
        <v>Watibini Zephaniah Lukamba</v>
      </c>
    </row>
    <row r="1416" spans="1:4" ht="14.5">
      <c r="A1416" s="24" t="s">
        <v>2508</v>
      </c>
      <c r="B1416" s="10" t="s">
        <v>2509</v>
      </c>
      <c r="C1416" s="25" t="s">
        <v>2508</v>
      </c>
      <c r="D1416" s="1" t="str">
        <f>VLOOKUP($A$2:$A$4380,'ERP GEN STAFF NUMBERS'!$A$1:$B$9998,2,FALSE)</f>
        <v>Japheth Muchai Mwiti</v>
      </c>
    </row>
    <row r="1417" spans="1:4" ht="14.5">
      <c r="A1417" s="24" t="s">
        <v>728</v>
      </c>
      <c r="B1417" s="10" t="s">
        <v>2510</v>
      </c>
      <c r="C1417" s="25" t="s">
        <v>728</v>
      </c>
      <c r="D1417" s="1" t="str">
        <f>VLOOKUP($A$2:$A$4380,'ERP GEN STAFF NUMBERS'!$A$1:$B$9998,2,FALSE)</f>
        <v>Ambrose Muchangi Njeru</v>
      </c>
    </row>
    <row r="1418" spans="1:4" ht="14.5">
      <c r="A1418" s="24" t="s">
        <v>2511</v>
      </c>
      <c r="B1418" s="10" t="s">
        <v>2512</v>
      </c>
      <c r="C1418" s="25" t="s">
        <v>2511</v>
      </c>
      <c r="D1418" s="1" t="str">
        <f>VLOOKUP($A$2:$A$4380,'ERP GEN STAFF NUMBERS'!$A$1:$B$9998,2,FALSE)</f>
        <v>Peter Maina Ngugi</v>
      </c>
    </row>
    <row r="1419" spans="1:4" ht="14.5">
      <c r="A1419" s="24" t="s">
        <v>2513</v>
      </c>
      <c r="B1419" s="10" t="s">
        <v>2514</v>
      </c>
      <c r="C1419" s="25" t="s">
        <v>2513</v>
      </c>
      <c r="D1419" s="1" t="str">
        <f>VLOOKUP($A$2:$A$4380,'ERP GEN STAFF NUMBERS'!$A$1:$B$9998,2,FALSE)</f>
        <v>Simon Kihiu Mungai</v>
      </c>
    </row>
    <row r="1420" spans="1:4" ht="14.5">
      <c r="A1420" s="24" t="s">
        <v>2515</v>
      </c>
      <c r="B1420" s="10" t="s">
        <v>2516</v>
      </c>
      <c r="C1420" s="25" t="s">
        <v>2515</v>
      </c>
      <c r="D1420" s="1" t="str">
        <f>VLOOKUP($A$2:$A$4380,'ERP GEN STAFF NUMBERS'!$A$1:$B$9998,2,FALSE)</f>
        <v>Yvonne Wakarindi Iguku</v>
      </c>
    </row>
    <row r="1421" spans="1:4" ht="14.5">
      <c r="A1421" s="24" t="s">
        <v>2517</v>
      </c>
      <c r="B1421" s="10" t="s">
        <v>2518</v>
      </c>
      <c r="C1421" s="25" t="s">
        <v>2517</v>
      </c>
      <c r="D1421" s="1" t="str">
        <f>VLOOKUP($A$2:$A$4380,'ERP GEN STAFF NUMBERS'!$A$1:$B$9998,2,FALSE)</f>
        <v>David Oloo Okoth Ouma</v>
      </c>
    </row>
    <row r="1422" spans="1:4" ht="14.5">
      <c r="A1422" s="24" t="s">
        <v>2519</v>
      </c>
      <c r="B1422" s="10" t="s">
        <v>2520</v>
      </c>
      <c r="C1422" s="25" t="s">
        <v>2519</v>
      </c>
      <c r="D1422" s="1" t="str">
        <f>VLOOKUP($A$2:$A$4380,'ERP GEN STAFF NUMBERS'!$A$1:$B$9998,2,FALSE)</f>
        <v>Miriam Chepleting Sietenei</v>
      </c>
    </row>
    <row r="1423" spans="1:4" ht="14.5">
      <c r="A1423" s="24" t="s">
        <v>2521</v>
      </c>
      <c r="B1423" s="10" t="s">
        <v>2522</v>
      </c>
      <c r="C1423" s="25" t="s">
        <v>2521</v>
      </c>
      <c r="D1423" s="1" t="str">
        <f>VLOOKUP($A$2:$A$4380,'ERP GEN STAFF NUMBERS'!$A$1:$B$9998,2,FALSE)</f>
        <v>Jacob Ouma Oloo</v>
      </c>
    </row>
    <row r="1424" spans="1:4" ht="14.5">
      <c r="A1424" s="24" t="s">
        <v>2523</v>
      </c>
      <c r="B1424" s="42" t="s">
        <v>2524</v>
      </c>
      <c r="C1424" s="25" t="s">
        <v>2523</v>
      </c>
      <c r="D1424" s="1" t="str">
        <f>VLOOKUP($A$2:$A$4380,'ERP GEN STAFF NUMBERS'!$A$1:$B$9998,2,FALSE)</f>
        <v>Richard Nderitu Mathenge</v>
      </c>
    </row>
    <row r="1425" spans="1:4" ht="14.5">
      <c r="A1425" s="24" t="s">
        <v>2525</v>
      </c>
      <c r="B1425" s="60" t="s">
        <v>2526</v>
      </c>
      <c r="C1425" s="25" t="s">
        <v>2525</v>
      </c>
      <c r="D1425" s="1" t="str">
        <f>VLOOKUP($A$2:$A$4380,'ERP GEN STAFF NUMBERS'!$A$1:$B$9998,2,FALSE)</f>
        <v>Erick Andati Maloba</v>
      </c>
    </row>
    <row r="1426" spans="1:4" ht="14.5">
      <c r="A1426" s="24" t="s">
        <v>2527</v>
      </c>
      <c r="B1426" s="10" t="s">
        <v>2528</v>
      </c>
      <c r="C1426" s="25" t="s">
        <v>2527</v>
      </c>
      <c r="D1426" s="1" t="str">
        <f>VLOOKUP($A$2:$A$4380,'ERP GEN STAFF NUMBERS'!$A$1:$B$9998,2,FALSE)</f>
        <v>Felix Atandi Achira</v>
      </c>
    </row>
    <row r="1427" spans="1:4" ht="14.5">
      <c r="A1427" s="24" t="s">
        <v>2529</v>
      </c>
      <c r="B1427" s="10" t="s">
        <v>2530</v>
      </c>
      <c r="C1427" s="25" t="s">
        <v>2529</v>
      </c>
      <c r="D1427" s="1" t="str">
        <f>VLOOKUP($A$2:$A$4380,'ERP GEN STAFF NUMBERS'!$A$1:$B$9998,2,FALSE)</f>
        <v>David Kipngetich Chepkonga</v>
      </c>
    </row>
    <row r="1428" spans="1:4" ht="14.5">
      <c r="A1428" s="24" t="s">
        <v>2531</v>
      </c>
      <c r="B1428" s="10" t="s">
        <v>2532</v>
      </c>
      <c r="C1428" s="25" t="s">
        <v>2531</v>
      </c>
      <c r="D1428" s="1" t="str">
        <f>VLOOKUP($A$2:$A$4380,'ERP GEN STAFF NUMBERS'!$A$1:$B$9998,2,FALSE)</f>
        <v>Julius Muthike Njiri</v>
      </c>
    </row>
    <row r="1429" spans="1:4" ht="14.5">
      <c r="A1429" s="24" t="s">
        <v>2533</v>
      </c>
      <c r="B1429" s="10" t="s">
        <v>2534</v>
      </c>
      <c r="C1429" s="25" t="s">
        <v>2533</v>
      </c>
      <c r="D1429" s="1" t="str">
        <f>VLOOKUP($A$2:$A$4380,'ERP GEN STAFF NUMBERS'!$A$1:$B$9998,2,FALSE)</f>
        <v>Freminus Mugambi Mutuma</v>
      </c>
    </row>
    <row r="1430" spans="1:4" ht="14.5">
      <c r="A1430" s="24" t="s">
        <v>2535</v>
      </c>
      <c r="B1430" s="10" t="s">
        <v>2536</v>
      </c>
      <c r="C1430" s="25" t="s">
        <v>2535</v>
      </c>
      <c r="D1430" s="1" t="str">
        <f>VLOOKUP($A$2:$A$4380,'ERP GEN STAFF NUMBERS'!$A$1:$B$9998,2,FALSE)</f>
        <v>Mary Nyaikamba Mugwe</v>
      </c>
    </row>
    <row r="1431" spans="1:4" ht="14.5">
      <c r="A1431" s="24" t="s">
        <v>2537</v>
      </c>
      <c r="B1431" s="10" t="s">
        <v>2538</v>
      </c>
      <c r="C1431" s="25" t="s">
        <v>2537</v>
      </c>
      <c r="D1431" s="1" t="str">
        <f>VLOOKUP($A$2:$A$4380,'ERP GEN STAFF NUMBERS'!$A$1:$B$9998,2,FALSE)</f>
        <v>Simon Muoria Kamau</v>
      </c>
    </row>
    <row r="1432" spans="1:4" ht="14.5">
      <c r="A1432" s="24" t="s">
        <v>2539</v>
      </c>
      <c r="B1432" s="42" t="s">
        <v>2540</v>
      </c>
      <c r="C1432" s="25" t="s">
        <v>2539</v>
      </c>
      <c r="D1432" s="1" t="str">
        <f>VLOOKUP($A$2:$A$4380,'ERP GEN STAFF NUMBERS'!$A$1:$B$9998,2,FALSE)</f>
        <v>Dolreen Kaimuri Murithi</v>
      </c>
    </row>
    <row r="1433" spans="1:4" ht="14.5">
      <c r="A1433" s="24" t="s">
        <v>2541</v>
      </c>
      <c r="B1433" s="10" t="s">
        <v>2542</v>
      </c>
      <c r="C1433" s="25" t="s">
        <v>2541</v>
      </c>
      <c r="D1433" s="1" t="str">
        <f>VLOOKUP($A$2:$A$4380,'ERP GEN STAFF NUMBERS'!$A$1:$B$9998,2,FALSE)</f>
        <v>Victor Odhaimbo Ogutu</v>
      </c>
    </row>
    <row r="1434" spans="1:4" ht="14.5">
      <c r="A1434" s="24" t="s">
        <v>2543</v>
      </c>
      <c r="B1434" s="10" t="s">
        <v>2544</v>
      </c>
      <c r="C1434" s="25" t="s">
        <v>2543</v>
      </c>
      <c r="D1434" s="1" t="str">
        <f>VLOOKUP($A$2:$A$4380,'ERP GEN STAFF NUMBERS'!$A$1:$B$9998,2,FALSE)</f>
        <v>Mercellin Chibashimba Kitambala</v>
      </c>
    </row>
    <row r="1435" spans="1:4" ht="14.5">
      <c r="A1435" s="24" t="s">
        <v>2545</v>
      </c>
      <c r="B1435" s="10" t="s">
        <v>2546</v>
      </c>
      <c r="C1435" s="25" t="s">
        <v>2545</v>
      </c>
      <c r="D1435" s="1" t="str">
        <f>VLOOKUP($A$2:$A$4380,'ERP GEN STAFF NUMBERS'!$A$1:$B$9998,2,FALSE)</f>
        <v>Lawrence Wanjau Kenneth</v>
      </c>
    </row>
    <row r="1436" spans="1:4" ht="14.5">
      <c r="A1436" s="24" t="s">
        <v>2547</v>
      </c>
      <c r="B1436" s="41" t="s">
        <v>2548</v>
      </c>
      <c r="C1436" s="25" t="s">
        <v>2547</v>
      </c>
      <c r="D1436" s="1" t="str">
        <f>VLOOKUP($A$2:$A$4380,'ERP GEN STAFF NUMBERS'!$A$1:$B$9998,2,FALSE)</f>
        <v>Kennedy Nyabaga Nyandieka</v>
      </c>
    </row>
    <row r="1437" spans="1:4" ht="14.5">
      <c r="A1437" s="24" t="s">
        <v>2549</v>
      </c>
      <c r="B1437" s="41" t="s">
        <v>2550</v>
      </c>
      <c r="C1437" s="25" t="s">
        <v>2549</v>
      </c>
      <c r="D1437" s="1" t="str">
        <f>VLOOKUP($A$2:$A$4380,'ERP GEN STAFF NUMBERS'!$A$1:$B$9998,2,FALSE)</f>
        <v>Josphine Wambui Karari</v>
      </c>
    </row>
    <row r="1438" spans="1:4" ht="14.5">
      <c r="A1438" s="24" t="s">
        <v>1500</v>
      </c>
      <c r="B1438" s="10" t="s">
        <v>2551</v>
      </c>
      <c r="C1438" s="25" t="s">
        <v>1500</v>
      </c>
      <c r="D1438" s="1" t="str">
        <f>VLOOKUP($A$2:$A$4380,'ERP GEN STAFF NUMBERS'!$A$1:$B$9998,2,FALSE)</f>
        <v>Martin Muriki Mirianki</v>
      </c>
    </row>
    <row r="1439" spans="1:4" ht="14.5">
      <c r="A1439" s="24" t="s">
        <v>1496</v>
      </c>
      <c r="B1439" s="10" t="s">
        <v>2552</v>
      </c>
      <c r="C1439" s="25" t="s">
        <v>1496</v>
      </c>
      <c r="D1439" s="1" t="str">
        <f>VLOOKUP($A$2:$A$4380,'ERP GEN STAFF NUMBERS'!$A$1:$B$9998,2,FALSE)</f>
        <v>Lisper Kendi Mutwiri</v>
      </c>
    </row>
    <row r="1440" spans="1:4" ht="14.5">
      <c r="A1440" s="24" t="s">
        <v>2553</v>
      </c>
      <c r="B1440" s="41" t="s">
        <v>2554</v>
      </c>
      <c r="C1440" s="25" t="s">
        <v>2553</v>
      </c>
      <c r="D1440" s="1" t="str">
        <f>VLOOKUP($A$2:$A$4380,'ERP GEN STAFF NUMBERS'!$A$1:$B$9998,2,FALSE)</f>
        <v>Bonface Miya Malenje</v>
      </c>
    </row>
    <row r="1441" spans="1:4" ht="14.5">
      <c r="A1441" s="24" t="s">
        <v>2555</v>
      </c>
      <c r="B1441" s="10" t="s">
        <v>2556</v>
      </c>
      <c r="C1441" s="25" t="s">
        <v>2555</v>
      </c>
      <c r="D1441" s="1" t="str">
        <f>VLOOKUP($A$2:$A$4380,'ERP GEN STAFF NUMBERS'!$A$1:$B$9998,2,FALSE)</f>
        <v>Absolom Omariba Nyangau</v>
      </c>
    </row>
    <row r="1442" spans="1:4" ht="14.5">
      <c r="A1442" s="24" t="s">
        <v>2557</v>
      </c>
      <c r="B1442" s="41" t="s">
        <v>2558</v>
      </c>
      <c r="C1442" s="25" t="s">
        <v>2557</v>
      </c>
      <c r="D1442" s="1" t="str">
        <f>VLOOKUP($A$2:$A$4380,'ERP GEN STAFF NUMBERS'!$A$1:$B$9998,2,FALSE)</f>
        <v>Joy Jerop Kibor</v>
      </c>
    </row>
    <row r="1443" spans="1:4" ht="14.5">
      <c r="A1443" s="24" t="s">
        <v>2559</v>
      </c>
      <c r="B1443" s="10" t="s">
        <v>2560</v>
      </c>
      <c r="C1443" s="25" t="s">
        <v>2559</v>
      </c>
      <c r="D1443" s="1" t="str">
        <f>VLOOKUP($A$2:$A$4380,'ERP GEN STAFF NUMBERS'!$A$1:$B$9998,2,FALSE)</f>
        <v>Jedidah Ndinda Mbindyo</v>
      </c>
    </row>
    <row r="1444" spans="1:4" ht="14.5">
      <c r="A1444" s="24" t="s">
        <v>2561</v>
      </c>
      <c r="B1444" s="10" t="s">
        <v>2562</v>
      </c>
      <c r="C1444" s="25" t="s">
        <v>2561</v>
      </c>
      <c r="D1444" s="1" t="str">
        <f>VLOOKUP($A$2:$A$4380,'ERP GEN STAFF NUMBERS'!$A$1:$B$9998,2,FALSE)</f>
        <v>Cleophas Musyimi Muendo</v>
      </c>
    </row>
    <row r="1445" spans="1:4" ht="14.5">
      <c r="A1445" s="24" t="s">
        <v>2563</v>
      </c>
      <c r="B1445" s="42" t="s">
        <v>2564</v>
      </c>
      <c r="C1445" s="25" t="s">
        <v>2563</v>
      </c>
      <c r="D1445" s="1" t="str">
        <f>VLOOKUP($A$2:$A$4380,'ERP GEN STAFF NUMBERS'!$A$1:$B$9998,2,FALSE)</f>
        <v>Francis Obura Imujar</v>
      </c>
    </row>
    <row r="1446" spans="1:4" ht="14.5">
      <c r="A1446" s="24" t="s">
        <v>2565</v>
      </c>
      <c r="B1446" s="10" t="s">
        <v>2566</v>
      </c>
      <c r="C1446" s="25" t="s">
        <v>2565</v>
      </c>
      <c r="D1446" s="1" t="str">
        <f>VLOOKUP($A$2:$A$4380,'ERP GEN STAFF NUMBERS'!$A$1:$B$9998,2,FALSE)</f>
        <v>Hellen Nyambura Waburi</v>
      </c>
    </row>
    <row r="1447" spans="1:4" ht="14.5">
      <c r="A1447" s="24" t="s">
        <v>2567</v>
      </c>
      <c r="B1447" s="41" t="s">
        <v>2568</v>
      </c>
      <c r="C1447" s="25" t="s">
        <v>2567</v>
      </c>
      <c r="D1447" s="1" t="str">
        <f>VLOOKUP($A$2:$A$4380,'ERP GEN STAFF NUMBERS'!$A$1:$B$9998,2,FALSE)</f>
        <v>Humphrey Chivin Lukakha</v>
      </c>
    </row>
    <row r="1448" spans="1:4" ht="14.5">
      <c r="A1448" s="24" t="s">
        <v>2569</v>
      </c>
      <c r="B1448" s="10" t="s">
        <v>2570</v>
      </c>
      <c r="C1448" s="25" t="s">
        <v>2569</v>
      </c>
      <c r="D1448" s="1" t="str">
        <f>VLOOKUP($A$2:$A$4380,'ERP GEN STAFF NUMBERS'!$A$1:$B$9998,2,FALSE)</f>
        <v>Janet Mueni Maluki</v>
      </c>
    </row>
    <row r="1449" spans="1:4" ht="14.5">
      <c r="A1449" s="24" t="s">
        <v>2571</v>
      </c>
      <c r="B1449" s="52" t="s">
        <v>2572</v>
      </c>
      <c r="C1449" s="25" t="s">
        <v>2571</v>
      </c>
      <c r="D1449" s="1" t="str">
        <f>VLOOKUP($A$2:$A$4380,'ERP GEN STAFF NUMBERS'!$A$1:$B$9998,2,FALSE)</f>
        <v>Julius K Ogweno</v>
      </c>
    </row>
    <row r="1450" spans="1:4" ht="14.5">
      <c r="A1450" s="24" t="s">
        <v>2571</v>
      </c>
      <c r="B1450" s="10" t="s">
        <v>2573</v>
      </c>
      <c r="C1450" s="25" t="s">
        <v>2571</v>
      </c>
      <c r="D1450" s="1" t="str">
        <f>VLOOKUP($A$2:$A$4380,'ERP GEN STAFF NUMBERS'!$A$1:$B$9998,2,FALSE)</f>
        <v>Julius K Ogweno</v>
      </c>
    </row>
    <row r="1451" spans="1:4" ht="14.5">
      <c r="A1451" s="24" t="s">
        <v>2574</v>
      </c>
      <c r="B1451" s="41" t="s">
        <v>2575</v>
      </c>
      <c r="C1451" s="25" t="s">
        <v>2574</v>
      </c>
      <c r="D1451" s="1" t="str">
        <f>VLOOKUP($A$2:$A$4380,'ERP GEN STAFF NUMBERS'!$A$1:$B$9998,2,FALSE)</f>
        <v>Jared Maranga Mayieka</v>
      </c>
    </row>
    <row r="1452" spans="1:4" ht="14.5">
      <c r="A1452" s="24" t="s">
        <v>2576</v>
      </c>
      <c r="B1452" s="41" t="s">
        <v>2577</v>
      </c>
      <c r="C1452" s="25" t="s">
        <v>2576</v>
      </c>
      <c r="D1452" s="1" t="str">
        <f>VLOOKUP($A$2:$A$4380,'ERP GEN STAFF NUMBERS'!$A$1:$B$9998,2,FALSE)</f>
        <v>Thomas Kinyanjui Njoroge</v>
      </c>
    </row>
    <row r="1453" spans="1:4" ht="14.5">
      <c r="A1453" s="24" t="s">
        <v>2578</v>
      </c>
      <c r="B1453" s="10" t="s">
        <v>2579</v>
      </c>
      <c r="C1453" s="25" t="s">
        <v>2578</v>
      </c>
      <c r="D1453" s="1" t="str">
        <f>VLOOKUP($A$2:$A$4380,'ERP GEN STAFF NUMBERS'!$A$1:$B$9998,2,FALSE)</f>
        <v>Anne Wambui Maina</v>
      </c>
    </row>
    <row r="1454" spans="1:4" ht="14.5">
      <c r="A1454" s="24" t="s">
        <v>2580</v>
      </c>
      <c r="B1454" s="10" t="s">
        <v>2581</v>
      </c>
      <c r="C1454" s="25" t="s">
        <v>2580</v>
      </c>
      <c r="D1454" s="1" t="str">
        <f>VLOOKUP($A$2:$A$4380,'ERP GEN STAFF NUMBERS'!$A$1:$B$9998,2,FALSE)</f>
        <v>Sarah Atieno Osida</v>
      </c>
    </row>
    <row r="1455" spans="1:4" ht="14.5">
      <c r="A1455" s="24" t="s">
        <v>2582</v>
      </c>
      <c r="B1455" s="41" t="s">
        <v>2583</v>
      </c>
      <c r="C1455" s="25" t="s">
        <v>2582</v>
      </c>
      <c r="D1455" s="1" t="str">
        <f>VLOOKUP($A$2:$A$4380,'ERP GEN STAFF NUMBERS'!$A$1:$B$9998,2,FALSE)</f>
        <v>Pauline Nkatha Mathiu Olali</v>
      </c>
    </row>
    <row r="1456" spans="1:4" ht="14.5">
      <c r="A1456" s="24" t="s">
        <v>2584</v>
      </c>
      <c r="B1456" s="52" t="s">
        <v>2585</v>
      </c>
      <c r="C1456" s="25" t="s">
        <v>2584</v>
      </c>
      <c r="D1456" s="1" t="str">
        <f>VLOOKUP($A$2:$A$4380,'ERP GEN STAFF NUMBERS'!$A$1:$B$9998,2,FALSE)</f>
        <v>Hilda Wanjiku Kamau</v>
      </c>
    </row>
    <row r="1457" spans="1:8" ht="14.5">
      <c r="A1457" s="24" t="s">
        <v>2586</v>
      </c>
      <c r="B1457" s="10" t="s">
        <v>2587</v>
      </c>
      <c r="C1457" s="25" t="s">
        <v>2586</v>
      </c>
      <c r="D1457" s="1" t="str">
        <f>VLOOKUP($A$2:$A$4380,'ERP GEN STAFF NUMBERS'!$A$1:$B$9998,2,FALSE)</f>
        <v>Lucy Nyambeki Oruta</v>
      </c>
    </row>
    <row r="1458" spans="1:8" ht="14.5">
      <c r="A1458" s="24" t="s">
        <v>2588</v>
      </c>
      <c r="B1458" s="52" t="s">
        <v>2589</v>
      </c>
      <c r="C1458" s="25" t="s">
        <v>2588</v>
      </c>
      <c r="D1458" s="1" t="str">
        <f>VLOOKUP($A$2:$A$4380,'ERP GEN STAFF NUMBERS'!$A$1:$B$9998,2,FALSE)</f>
        <v>Cyrus Wanjohi Mwangi</v>
      </c>
    </row>
    <row r="1459" spans="1:8" ht="14.5">
      <c r="A1459" s="24" t="s">
        <v>2590</v>
      </c>
      <c r="B1459" s="41" t="s">
        <v>2591</v>
      </c>
      <c r="C1459" s="25" t="s">
        <v>2590</v>
      </c>
      <c r="D1459" s="1" t="str">
        <f>VLOOKUP($A$2:$A$4380,'ERP GEN STAFF NUMBERS'!$A$1:$B$9998,2,FALSE)</f>
        <v>Chrisantus Makuba Makokha</v>
      </c>
    </row>
    <row r="1460" spans="1:8" ht="14.5">
      <c r="A1460" s="24" t="s">
        <v>2592</v>
      </c>
      <c r="B1460" s="21" t="s">
        <v>2593</v>
      </c>
      <c r="C1460" s="25" t="s">
        <v>2592</v>
      </c>
      <c r="D1460" s="1" t="str">
        <f>VLOOKUP($A$2:$A$4380,'ERP GEN STAFF NUMBERS'!$A$1:$B$9998,2,FALSE)</f>
        <v>Sophia Moraa Bironga</v>
      </c>
    </row>
    <row r="1461" spans="1:8" ht="14.5">
      <c r="A1461" s="24" t="s">
        <v>2594</v>
      </c>
      <c r="B1461" s="41" t="s">
        <v>2595</v>
      </c>
      <c r="C1461" s="25" t="s">
        <v>2594</v>
      </c>
      <c r="D1461" s="1" t="str">
        <f>VLOOKUP($A$2:$A$4380,'ERP GEN STAFF NUMBERS'!$A$1:$B$9998,2,FALSE)</f>
        <v>Kenneth Macharia Munyua</v>
      </c>
    </row>
    <row r="1462" spans="1:8" ht="14.5">
      <c r="A1462" s="24" t="s">
        <v>2596</v>
      </c>
      <c r="B1462" s="10" t="s">
        <v>2597</v>
      </c>
      <c r="C1462" s="25" t="s">
        <v>2596</v>
      </c>
      <c r="D1462" s="1" t="str">
        <f>VLOOKUP($A$2:$A$4380,'ERP GEN STAFF NUMBERS'!$A$1:$B$9998,2,FALSE)</f>
        <v>Cyndi Kinuthia Wanjiku</v>
      </c>
    </row>
    <row r="1463" spans="1:8" ht="14.5">
      <c r="A1463" s="24" t="s">
        <v>2598</v>
      </c>
      <c r="B1463" s="41" t="s">
        <v>2599</v>
      </c>
      <c r="C1463" s="25" t="s">
        <v>2598</v>
      </c>
      <c r="D1463" s="1" t="str">
        <f>VLOOKUP($A$2:$A$4380,'ERP GEN STAFF NUMBERS'!$A$1:$B$9998,2,FALSE)</f>
        <v>Charles Muhoro Murage</v>
      </c>
    </row>
    <row r="1464" spans="1:8" ht="14.5">
      <c r="A1464" s="24" t="s">
        <v>2600</v>
      </c>
      <c r="B1464" s="10" t="s">
        <v>2601</v>
      </c>
      <c r="C1464" s="25" t="s">
        <v>2600</v>
      </c>
      <c r="D1464" s="1" t="str">
        <f>VLOOKUP($A$2:$A$4380,'ERP GEN STAFF NUMBERS'!$A$1:$B$9998,2,FALSE)</f>
        <v>Charity Gakii Mugambi</v>
      </c>
    </row>
    <row r="1465" spans="1:8" ht="14.5">
      <c r="A1465" s="24" t="s">
        <v>2602</v>
      </c>
      <c r="B1465" s="10" t="s">
        <v>2603</v>
      </c>
      <c r="C1465" s="25" t="s">
        <v>2602</v>
      </c>
      <c r="D1465" s="1" t="str">
        <f>VLOOKUP($A$2:$A$4380,'ERP GEN STAFF NUMBERS'!$A$1:$B$9998,2,FALSE)</f>
        <v>Emmanuel Anthony Wafula</v>
      </c>
      <c r="H1465" s="61"/>
    </row>
    <row r="1466" spans="1:8" ht="14.5">
      <c r="A1466" s="24" t="s">
        <v>2604</v>
      </c>
      <c r="B1466" s="52" t="s">
        <v>2605</v>
      </c>
      <c r="C1466" s="25" t="s">
        <v>2604</v>
      </c>
      <c r="D1466" s="1" t="str">
        <f>VLOOKUP($A$2:$A$4380,'ERP GEN STAFF NUMBERS'!$A$1:$B$9998,2,FALSE)</f>
        <v>Abraham Ndungu Kirugo</v>
      </c>
      <c r="H1466" s="61"/>
    </row>
    <row r="1467" spans="1:8" ht="14.5">
      <c r="A1467" s="24" t="s">
        <v>2606</v>
      </c>
      <c r="B1467" s="10" t="s">
        <v>2607</v>
      </c>
      <c r="C1467" s="25" t="s">
        <v>2606</v>
      </c>
      <c r="D1467" s="1" t="str">
        <f>VLOOKUP($A$2:$A$4380,'ERP GEN STAFF NUMBERS'!$A$1:$B$9998,2,FALSE)</f>
        <v>Nelly Adhiambo Wasuna</v>
      </c>
      <c r="H1467" s="61"/>
    </row>
    <row r="1468" spans="1:8" ht="14.5">
      <c r="A1468" s="24" t="s">
        <v>2608</v>
      </c>
      <c r="B1468" s="10" t="s">
        <v>2609</v>
      </c>
      <c r="C1468" s="25" t="s">
        <v>2608</v>
      </c>
      <c r="D1468" s="1" t="str">
        <f>VLOOKUP($A$2:$A$4380,'ERP GEN STAFF NUMBERS'!$A$1:$B$9998,2,FALSE)</f>
        <v>Cecilia Wanjiku Gitau</v>
      </c>
      <c r="H1468" s="61"/>
    </row>
    <row r="1469" spans="1:8" ht="14">
      <c r="A1469" s="62" t="s">
        <v>2610</v>
      </c>
      <c r="B1469" s="61" t="s">
        <v>2611</v>
      </c>
      <c r="C1469" s="62" t="s">
        <v>2610</v>
      </c>
      <c r="D1469" s="1" t="e">
        <f>VLOOKUP($A$2:$A$4380,'ERP GEN STAFF NUMBERS'!$A$1:$B$9998,2,FALSE)</f>
        <v>#N/A</v>
      </c>
      <c r="H1469" s="61"/>
    </row>
    <row r="1470" spans="1:8" ht="14">
      <c r="A1470" s="62" t="s">
        <v>2612</v>
      </c>
      <c r="B1470" s="61" t="s">
        <v>2613</v>
      </c>
      <c r="C1470" s="62" t="s">
        <v>2612</v>
      </c>
      <c r="D1470" s="1" t="e">
        <f>VLOOKUP($A$2:$A$4380,'ERP GEN STAFF NUMBERS'!$A$1:$B$9998,2,FALSE)</f>
        <v>#N/A</v>
      </c>
    </row>
    <row r="1471" spans="1:8" ht="14">
      <c r="A1471" s="62" t="s">
        <v>2614</v>
      </c>
      <c r="B1471" s="61" t="s">
        <v>2615</v>
      </c>
      <c r="C1471" s="62" t="s">
        <v>2614</v>
      </c>
      <c r="D1471" s="1" t="e">
        <f>VLOOKUP($A$2:$A$4380,'ERP GEN STAFF NUMBERS'!$A$1:$B$9998,2,FALSE)</f>
        <v>#N/A</v>
      </c>
    </row>
    <row r="1472" spans="1:8" ht="14">
      <c r="A1472" s="62" t="s">
        <v>2616</v>
      </c>
      <c r="B1472" s="61" t="s">
        <v>2617</v>
      </c>
      <c r="C1472" s="62" t="s">
        <v>2616</v>
      </c>
      <c r="D1472" s="1" t="e">
        <f>VLOOKUP($A$2:$A$4380,'ERP GEN STAFF NUMBERS'!$A$1:$B$9998,2,FALSE)</f>
        <v>#N/A</v>
      </c>
      <c r="H1472" s="63"/>
    </row>
    <row r="1473" spans="1:8" ht="14">
      <c r="A1473" s="62" t="s">
        <v>2618</v>
      </c>
      <c r="B1473" s="61" t="s">
        <v>2619</v>
      </c>
      <c r="C1473" s="62" t="s">
        <v>2618</v>
      </c>
      <c r="D1473" s="1" t="e">
        <f>VLOOKUP($A$2:$A$4380,'ERP GEN STAFF NUMBERS'!$A$1:$B$9998,2,FALSE)</f>
        <v>#N/A</v>
      </c>
      <c r="H1473" s="63"/>
    </row>
    <row r="1474" spans="1:8" ht="14">
      <c r="A1474" s="62" t="s">
        <v>2620</v>
      </c>
      <c r="B1474" s="61" t="s">
        <v>2621</v>
      </c>
      <c r="C1474" s="62" t="s">
        <v>2620</v>
      </c>
      <c r="D1474" s="1" t="e">
        <f>VLOOKUP($A$2:$A$4380,'ERP GEN STAFF NUMBERS'!$A$1:$B$9998,2,FALSE)</f>
        <v>#N/A</v>
      </c>
      <c r="H1474" s="63"/>
    </row>
    <row r="1475" spans="1:8" ht="14.5">
      <c r="A1475" s="24" t="s">
        <v>2622</v>
      </c>
      <c r="B1475" s="21" t="s">
        <v>2623</v>
      </c>
      <c r="C1475" s="25" t="s">
        <v>2622</v>
      </c>
      <c r="D1475" s="1" t="str">
        <f>VLOOKUP($A$2:$A$4380,'ERP GEN STAFF NUMBERS'!$A$1:$B$9998,2,FALSE)</f>
        <v>Haron Mutwiri Muruku</v>
      </c>
      <c r="H1475" s="63"/>
    </row>
    <row r="1476" spans="1:8" ht="14.5">
      <c r="A1476" s="24" t="s">
        <v>2624</v>
      </c>
      <c r="B1476" s="10" t="s">
        <v>2625</v>
      </c>
      <c r="C1476" s="25" t="s">
        <v>2624</v>
      </c>
      <c r="D1476" s="1" t="str">
        <f>VLOOKUP($A$2:$A$4380,'ERP GEN STAFF NUMBERS'!$A$1:$B$9998,2,FALSE)</f>
        <v>Betty Lakers Busingye</v>
      </c>
    </row>
    <row r="1477" spans="1:8" ht="14.5">
      <c r="A1477" s="24" t="s">
        <v>2626</v>
      </c>
      <c r="B1477" s="41" t="s">
        <v>2627</v>
      </c>
      <c r="C1477" s="25" t="s">
        <v>2626</v>
      </c>
      <c r="D1477" s="1" t="str">
        <f>VLOOKUP($A$2:$A$4380,'ERP GEN STAFF NUMBERS'!$A$1:$B$9998,2,FALSE)</f>
        <v>Chavalegi Faina Kadagisa</v>
      </c>
    </row>
    <row r="1478" spans="1:8" ht="14.5">
      <c r="A1478" s="24" t="s">
        <v>2628</v>
      </c>
      <c r="B1478" s="10" t="s">
        <v>2629</v>
      </c>
      <c r="C1478" s="25" t="s">
        <v>2628</v>
      </c>
      <c r="D1478" s="1" t="str">
        <f>VLOOKUP($A$2:$A$4380,'ERP GEN STAFF NUMBERS'!$A$1:$B$9998,2,FALSE)</f>
        <v>Vincent Koga Okello</v>
      </c>
    </row>
    <row r="1479" spans="1:8" ht="14.5">
      <c r="A1479" s="46" t="s">
        <v>1504</v>
      </c>
      <c r="B1479" s="52" t="s">
        <v>1505</v>
      </c>
      <c r="C1479" s="48" t="s">
        <v>1504</v>
      </c>
      <c r="D1479" s="1" t="str">
        <f>VLOOKUP($A$2:$A$4380,'ERP GEN STAFF NUMBERS'!$A$1:$B$9998,2,FALSE)</f>
        <v>RICHARD JOBIESE</v>
      </c>
    </row>
    <row r="1480" spans="1:8" ht="14.5">
      <c r="A1480" s="64" t="s">
        <v>2482</v>
      </c>
      <c r="B1480" s="65" t="s">
        <v>2630</v>
      </c>
      <c r="C1480" s="48" t="s">
        <v>2482</v>
      </c>
      <c r="D1480" s="1" t="str">
        <f>VLOOKUP($A$2:$A$4380,'ERP GEN STAFF NUMBERS'!$A$1:$B$9998,2,FALSE)</f>
        <v>Marygoretty Chepngetich</v>
      </c>
    </row>
    <row r="1481" spans="1:8" ht="14.5">
      <c r="A1481" s="46">
        <v>442</v>
      </c>
      <c r="B1481" s="52" t="s">
        <v>2631</v>
      </c>
      <c r="C1481" s="46">
        <v>442</v>
      </c>
      <c r="D1481" s="12" t="s">
        <v>2631</v>
      </c>
    </row>
    <row r="1482" spans="1:8" ht="14.5">
      <c r="A1482" s="24">
        <v>351</v>
      </c>
      <c r="B1482" s="52" t="s">
        <v>2632</v>
      </c>
      <c r="C1482" s="48" t="s">
        <v>2633</v>
      </c>
      <c r="D1482" s="1" t="str">
        <f>VLOOKUP($A$2:$A$4380,'ERP GEN STAFF NUMBERS'!$A$1:$B$9998,2,FALSE)</f>
        <v>Eunice Tuguro Makabara</v>
      </c>
    </row>
    <row r="1483" spans="1:8" ht="14.5">
      <c r="A1483" s="24" t="s">
        <v>2634</v>
      </c>
      <c r="B1483" s="10" t="s">
        <v>2635</v>
      </c>
      <c r="C1483" s="25" t="s">
        <v>2634</v>
      </c>
      <c r="D1483" s="1" t="s">
        <v>2635</v>
      </c>
    </row>
  </sheetData>
  <customSheetViews>
    <customSheetView guid="{332C9304-6633-4120-B969-6E5509A17498}" filter="1" showAutoFilter="1">
      <pageMargins left="0.7" right="0.7" top="0.75" bottom="0.75" header="0.3" footer="0.3"/>
      <autoFilter ref="B1:C1483" xr:uid="{00000000-0000-0000-0000-000000000000}">
        <filterColumn colId="0">
          <filters>
            <filter val="Abraham Apok Emacar"/>
            <filter val="Abraham Kipkemboi Rotich"/>
            <filter val="Abraham Matheka Mutua"/>
            <filter val="ABRAHAM NDUNG'U"/>
            <filter val="Absolom Omariba"/>
            <filter val="Adam Hamisi Mwamburi"/>
            <filter val="Aggrey Mwashi Sakwa"/>
            <filter val="AGNES GATHEMIA"/>
            <filter val="Agnes Kitavi Nindi"/>
            <filter val="Albert Joseph Ochieng"/>
            <filter val="Albert Nambuwani Wasike"/>
            <filter val="Albert Ochieng Okinda"/>
            <filter val="Albert Wandera Makhokha"/>
            <filter val="Alderin Gechuki Ongwae"/>
            <filter val="Alex Lusweti Walumoli"/>
            <filter val="Alex Musikoyo Odongo"/>
            <filter val="Alex Nyabwengi Omanga"/>
            <filter val="Alexander Kamau Njuguna"/>
            <filter val="ALEXANDER NJUGUNA"/>
            <filter val="Alfonce Mosomi Ndemo"/>
            <filter val="Alfred Nzomo Ngulo Kithusi"/>
            <filter val="Alfred Owino Ondiek"/>
            <filter val="Alfred Wandera Sanday Mijuka"/>
            <filter val="Alice Akinyi Gworo"/>
            <filter val="Alice Nthenya Muia"/>
            <filter val="ALLAN ODUOR"/>
            <filter val="Allan Oduor Awour"/>
            <filter val="Ambrose Muchangi Njeru"/>
            <filter val="AMBROSE NJERU"/>
            <filter val="Amos Kihara Murage"/>
            <filter val="Amos Kioko Musembi"/>
            <filter val="Amos Odhiambo Onyango"/>
            <filter val="Anderson Kariuki Ruri"/>
            <filter val="Anderson Njue Njoka"/>
            <filter val="Andrew Govedi Kisanyanya"/>
            <filter val="Andrew Grohney Odondi"/>
            <filter val="Andrew Levi Mukhwana"/>
            <filter val="Andrew Moirore Rori"/>
            <filter val="Angela Mukami Mbogo"/>
            <filter val="Angelica Gatiiria Gitonga"/>
            <filter val="Anita Nzisa Kivulu"/>
            <filter val="Ann Mutei Mulela"/>
            <filter val="Ann Nkirote Inanga"/>
            <filter val="Ann Wangari Munuku"/>
            <filter val="Ann Wanjiku Kimani"/>
            <filter val="Anne Ledi Inyangalla"/>
            <filter val="Anne Nyawira Macharia"/>
            <filter val="Anne W Maina"/>
            <filter val="Anne Wamathai Njoki"/>
            <filter val="Anne Wambui Wandibi"/>
            <filter val="Anne Wangari Ndung'u"/>
            <filter val="Anne Wanjiru Karoki"/>
            <filter val="Anthony Kimeu Mulinge"/>
            <filter val="Anthony Kirubi Mwangi"/>
            <filter val="Anthony Maina Mwai"/>
            <filter val="Anthony Osome Omulogoli"/>
            <filter val="Anthony Wafula"/>
            <filter val="Anuja Prashar"/>
            <filter val="Aquilla Nanjala Khaemba"/>
            <filter val="Argan Okumu Wekesa"/>
            <filter val="Asenath Keng'aya Onguso"/>
            <filter val="Audrey Bakhoya Kubwa"/>
            <filter val="AUDREY KUBWA"/>
            <filter val="Austin Ingunsa Milabi"/>
            <filter val="Austine Makungu Ngaira"/>
            <filter val="Beatrice A. Odera"/>
            <filter val="Beatrice Auko Okatch"/>
            <filter val="Beatrice Muthoni Kagucia"/>
            <filter val="Beatrice Rotich"/>
            <filter val="Beatrice Wanjiru Ndungu"/>
            <filter val="Beatrice Wekhe Misorimaligayo"/>
            <filter val="Bedan Kinyanjui Muranga"/>
            <filter val="Benedict Maurice Omolo Olwenyo"/>
            <filter val="Benjamin Kasyoki Mutungi"/>
            <filter val="Benjamin Kaviku Kimolo"/>
            <filter val="Benjamin Kinuthia Kaigu"/>
            <filter val="Benson Benjamin Ngobia"/>
            <filter val="Benson Mwangi Njongoro"/>
            <filter val="Bernard Francis Mwangi Chogi"/>
            <filter val="Bernard Maaka Orioki"/>
            <filter val="Bernard Mulandi Muia"/>
            <filter val="Beryl Atieno Owili"/>
            <filter val="Betty Busingye"/>
            <filter val="Betty Mbabazi Kabungo Bagaka"/>
            <filter val="Billiah Millicent Maende"/>
            <filter val="Boaz Omasire Matunda"/>
            <filter val="Bob Ogweno Apuko"/>
            <filter val="Bonface Wilberforce Buonya"/>
            <filter val="Boniface Masila Kyenge"/>
            <filter val="Brenda Achieng Okello"/>
            <filter val="Brenda Atyang Kimoyo"/>
            <filter val="Brenda Juma"/>
            <filter val="Brian Indimuli Odera"/>
            <filter val="Brian Odhiambo Obiero"/>
            <filter val="Brigitte Wabuyabo Okonga"/>
            <filter val="Caleb Soitanae Losikany"/>
            <filter val="CALVINCE ONYANGO"/>
            <filter val="Carden Awuor Adembo"/>
            <filter val="CAROLINE KAHINGO"/>
            <filter val="Caroline Karimi Ntara"/>
            <filter val="Caroline Muhonja Kela- Kahingo"/>
            <filter val="Caroline Wamuyu Thiga"/>
            <filter val="Carolyne Omulando"/>
            <filter val="CARORINE CHEBET"/>
            <filter val="Carren Chepngetich"/>
            <filter val="Catherine Njoki Gatari"/>
            <filter val="Catherine Njoki Kamwocere"/>
            <filter val="Catherine Wangui Mwangi"/>
            <filter val="Catherine Wanjiku Gachiri"/>
            <filter val="Catherine Waruinu Waithaka"/>
            <filter val="Cathleen Njeri Karianjahi"/>
            <filter val="Cecilia Gitau"/>
            <filter val="Cecilia Wawira Ireri"/>
            <filter val="Celestine Wandabusi"/>
            <filter val="Charity Gakii Mugambi"/>
            <filter val="Charles Bonventure Malungu"/>
            <filter val="Charles Githira Wanyoike"/>
            <filter val="Charles Keya Thomas"/>
            <filter val="Charles Kyengo Ndunda"/>
            <filter val="Charles Muo"/>
            <filter val="Charles Muriuki Ndegwa"/>
            <filter val="Christine Lilian Mukhongo"/>
            <filter val="Christine Nanjala Simiyu"/>
            <filter val="Christine Wanjala Mwangombe"/>
            <filter val="Christopher Mutunga Ndambuki"/>
            <filter val="Christopher Njogu Gitonga"/>
            <filter val="Christopher Otieno Oyuech"/>
            <filter val="Christopher Peter Mayaka"/>
            <filter val="Cindy Kagwiria"/>
            <filter val="Clement O Olando"/>
            <filter val="Cleophas Muendo"/>
            <filter val="Clinton Kihima"/>
            <filter val="Clive Mochiemo Onsomu"/>
            <filter val="Collins Wanguu Kioko"/>
            <filter val="CONRAD AKELLO"/>
            <filter val="Conrad Ochieng Akello"/>
            <filter val="Cornelius Kipkorir Kogo"/>
            <filter val="Cyndi Kinuthia Wanjiku"/>
            <filter val="CYNDY KAGWIRIA"/>
            <filter val="Cynthia Amai Ikamari"/>
            <filter val="Cyrus Wanjohi"/>
            <filter val="DAISY CHEPKOECH"/>
            <filter val="Daisy Chepkoech Omaera"/>
            <filter val="Daisy Kemunto"/>
            <filter val="Damaris Mutindi Musembi"/>
            <filter val="Dan Buria Imbega"/>
            <filter val="Dancan Sagwe Maragia"/>
            <filter val="Daniel Karua Mwanzia"/>
            <filter val="Daniel Kasili"/>
            <filter val="Daniel Muigai Mwaura"/>
            <filter val="Daniel Odhiambo Dondi"/>
            <filter val="Daniel Onyango Rading"/>
            <filter val="David Chepkonga"/>
            <filter val="David Kanyi Ndengere"/>
            <filter val="David Mbui Kirimi"/>
            <filter val="David Mutembei Kirema"/>
            <filter val="David Mutie Kitunguu"/>
            <filter val="David Omondi Omolo"/>
            <filter val="David Onyango Akoo"/>
            <filter val="David Opondo Oriedi"/>
            <filter val="David Ouma"/>
            <filter val="David Owuor Ajiki"/>
            <filter val="Davis Imbuka"/>
            <filter val="Deborah Mbula Muli"/>
            <filter val="Deckillah Omukoba"/>
            <filter val="DENIS MUTHUI"/>
            <filter val="Dennis Karugu Gichuki"/>
            <filter val="Dennis Kikete Wabuya"/>
            <filter val="Dennis Kipkirui Kemei"/>
            <filter val="Dennis Mugambi Kaburu"/>
            <filter val="Desmond Mwangi Wairimu"/>
            <filter val="Destaings Nyenyi Nyongesa"/>
            <filter val="Diana Esther Wambui Njoroge"/>
            <filter val="Dickson Morara Omoke"/>
            <filter val="Doctor Gongera"/>
            <filter val="Dominic Ngala"/>
            <filter val="Dominic Ntabo Amoro"/>
            <filter val="Dominic Ojwang Oyombe"/>
            <filter val="Dominic Ongondo Ochoi"/>
            <filter val="Domtilla Jebitok Kosgei"/>
            <filter val="Dorah Akinyi Osok"/>
            <filter val="Dorcas Ngendo Karuru"/>
            <filter val="Dorothy Achieng Oballah"/>
            <filter val="Dorothy Kathambi Mutua"/>
            <filter val="Dorothy Koki Mutunga"/>
            <filter val="Dorothy Wangari Mwathi"/>
            <filter val="Douglas Onganga Nyakundi"/>
            <filter val="DR FLORENCE MIMA"/>
            <filter val="DR GRACE ANN KIMARU"/>
            <filter val="Dr. Almadi Obere John"/>
            <filter val="DR. BONIFACE MALENJE"/>
            <filter val="DR. CATHERINE GATARI"/>
            <filter val="Dr. Catherine Wambui"/>
            <filter val="DR. CHARLES MUHORO"/>
            <filter val="DR. CHRISANTUS MAKHOHA"/>
            <filter val="DR. DANIEL WABWIRE"/>
            <filter val="DR. DENNIS GICHUKI"/>
            <filter val="DR. DORCAS NJERU"/>
            <filter val="Dr. Dorcus Shisoka"/>
            <filter val="DR. DORLEEN MURITHI"/>
            <filter val="DR. EDWARD RICHARD ONYANGO"/>
            <filter val="DR. EDWIN OMOL"/>
            <filter val="DR. ELIJAH MASENO"/>
            <filter val="Dr. Elizabeth Mutua"/>
            <filter val="DR. EMILY OKOTH"/>
            <filter val="DR. EUNICE GITIRI"/>
            <filter val="DR. FANON ANANDA"/>
            <filter val="DR. GODFREY MAKAU"/>
            <filter val="DR. GRACE ANN KIMARU"/>
            <filter val="DR. GRACE NJOKI"/>
            <filter val="DR. GRACE NJOKI MAINA"/>
            <filter val="DR. HARON TINEGA"/>
            <filter val="DR. IRENE MUNDIA"/>
            <filter val="DR. JACOB OTIENO"/>
            <filter val="Dr. Jael Wekesa"/>
            <filter val="DR. JANVAN MUNYOKI"/>
            <filter val="DR. JOHN NDERITU"/>
            <filter val="DR. JOSPHINE KARARI"/>
            <filter val="DR. JOY KIBOR"/>
            <filter val="DR. KAIMENYI"/>
            <filter val="DR. KEVIN MUGOYE"/>
            <filter val="DR. MARGARET MURIITHI"/>
            <filter val="Dr. Millicent Kathambi"/>
            <filter val="DR. NICHODEMUS AKETCH"/>
            <filter val="DR. PAUL ABUONJI"/>
            <filter val="DR. ROBERT OCHIENG"/>
            <filter val="DR. RUFUS GIKERA"/>
            <filter val="DR. SOLOMON LAMUNEN"/>
            <filter val="DR. SOPHIA BIRONGA"/>
            <filter val="DR. STEPHEN KIOKO"/>
            <filter val="Dr. Tobias Mbithi"/>
            <filter val="DR. TYRUS MUYA MAINA"/>
            <filter val="DR. ZIPPORA OKOTH"/>
            <filter val="Druscilla Kemunto Omanga"/>
            <filter val="Duncan Katama Kilungu"/>
            <filter val="Duncan Miano Wambugu"/>
            <filter val="DUNCAN OUMA"/>
            <filter val="Duncan Owuor Owuor"/>
            <filter val="Edith Muthoni Kareko"/>
            <filter val="Edith Roseline Nginya Njeru"/>
            <filter val="EDWARD KOBI MATIBA"/>
            <filter val="Edward Ndwiga Kobuthi"/>
            <filter val="Edward Odhiambo Gura"/>
            <filter val="Edward Onyango Mujuka"/>
            <filter val="Edward Otieno Owino"/>
            <filter val="Edward Richard Onyango"/>
            <filter val="Edwin Juma Omol"/>
            <filter val="Edwin Kamau Wangamwa"/>
            <filter val="Edwin Kipkemoi Limo"/>
            <filter val="Edwin Njoroge Kimani"/>
            <filter val="Edwin Osebe Agasa"/>
            <filter val="Edwin Owino Owiti"/>
            <filter val="Edwin Wanjuru Grace"/>
            <filter val="Elijah Mwandata Maseno"/>
            <filter val="Elijah Nyakundi Nyamweya"/>
            <filter val="Elijah Ongulo Swetta"/>
            <filter val="ELIJAH SWETA"/>
            <filter val="Elijah Wanamboe Wekesa"/>
            <filter val="Eliud Kipngetich Lagat"/>
            <filter val="Eliud Mutahi Wangui"/>
            <filter val="Eliud Okiring Elly"/>
            <filter val="Elizabeth Nthambi Kalunda"/>
            <filter val="Elizabeth Wanjiru Thiga"/>
            <filter val="Elly Ochieng Osir"/>
            <filter val="Elphas Jethro Lisalitsa"/>
            <filter val="Elton Kipkorir Langat"/>
            <filter val="Emilly Adhiambo Ologi"/>
            <filter val="Emily Adhiambo Okoth"/>
            <filter val="Emlyn James Ngwiri"/>
            <filter val="Emmah Nyaboke Machogu"/>
            <filter val="Emmanuel Shikuku Tsikhungu"/>
            <filter val="Enock Bokombe Makori"/>
            <filter val="Enos Simiyu Wangette"/>
            <filter val="Ephrine M'mbone Ubaga"/>
            <filter val="Erastus Mwongera Miriti"/>
            <filter val="Eric Gacheru Kariuki"/>
            <filter val="Eric Mangéra Mogire"/>
            <filter val="Erick Gitonga Mwenda"/>
            <filter val="Erick Kinjabi Kibigo"/>
            <filter val="Erick Okello Makora"/>
            <filter val="Erick Owino Oduol"/>
            <filter val="Ernest Kayeyia Madara"/>
            <filter val="Esther Mwende Njenga"/>
            <filter val="Esther Nyaboke Makori"/>
            <filter val="Eston Esau Kwach Odongo"/>
            <filter val="Eucabeth Agola Jabuya"/>
            <filter val="Eunice Gitiri Njagi"/>
            <filter val="Eunice Keta Atieno"/>
            <filter val="Eunice Ngina Wandiga"/>
            <filter val="Eunice Njeri Mwangi"/>
            <filter val="Eunice Tuguro"/>
            <filter val="Eunice Tuguro Makabara"/>
            <filter val="Evalyne Awino Hagoi"/>
            <filter val="Evans Kiganda Ovamba"/>
            <filter val="Evans Kimemia Chege"/>
            <filter val="Evans Ochieng Ongulo"/>
            <filter val="Ezekiel Kuria Mwangi"/>
            <filter val="Ezekiel Ombaso Makambi"/>
            <filter val="FAINA KIDAGISA"/>
            <filter val="FAITH NGENDO"/>
            <filter val="Fanice Junge Waswa"/>
            <filter val="Faustin Mwongela Mwinzi"/>
            <filter val="Fedestus Bahati Opetu"/>
            <filter val="Felistus Wambui Kamande"/>
            <filter val="Felix Atandi Achira"/>
            <filter val="Felix Ngui Musau"/>
            <filter val="Felix Nyongesa Wasike"/>
            <filter val="Felix Okinyo Ouma"/>
            <filter val="Fiona Jepkosgei Korir"/>
            <filter val="FIONA KANINI"/>
            <filter val="Fiona Kanini Malonza"/>
            <filter val="Florah Muzumba Mwamburi"/>
            <filter val="Florence Njoki Kamau"/>
            <filter val="Francis Gichuki Mwangi"/>
            <filter val="FRANCIS JOHNSON"/>
            <filter val="Francis Karuge Kiragu"/>
            <filter val="Francis Kioko Kimeu"/>
            <filter val="Francis Masila Kivuva"/>
            <filter val="Francis Mwangi Wangari"/>
            <filter val="Francis Ndonye Johnson"/>
            <filter val="Francis Ndungu Mbugua"/>
            <filter val="FRANCIS OBURA"/>
            <filter val="Francis Ochieng Omondi"/>
            <filter val="Francis Oketch Ochieng"/>
            <filter val="Francis Omondi"/>
            <filter val="Francis Xavier Gichuru"/>
            <filter val="Frankline Oyosa Mubisi"/>
            <filter val="Fred Sporta Ochogo"/>
            <filter val="Frederick Mbogo"/>
            <filter val="Fredrick Kariithi Githui"/>
            <filter val="Fredrick Kyengo Leva"/>
            <filter val="Fredrick Mondo Omondi"/>
            <filter val="Fredrick Munini Musee"/>
            <filter val="FREDRICK MUSEE"/>
            <filter val="FREDRICK MUSIKA"/>
            <filter val="Fredrick Mutuku Musika"/>
            <filter val="Fredrick Odhiambo Ochieng"/>
            <filter val="Fredrick Olanga Wafula"/>
            <filter val="Fredrick Ronald Orikodi"/>
            <filter val="Freminus Mugambi Mutuma"/>
            <filter val="Fridah Gakii Murithi"/>
            <filter val="Fridah Karuri"/>
            <filter val="Fridah Ndinda Kioko"/>
            <filter val="Fridah Wanjiru Karuri"/>
            <filter val="Full Name"/>
            <filter val="Gabriel Laiboni Munene"/>
            <filter val="Gabriel Ndung'u Kamau"/>
            <filter val="Gabriel Ndung'u Waweru"/>
            <filter val="Gabriel Njoroge Njuguna"/>
            <filter val="Gabriel Okiagera Nyabuto"/>
            <filter val="GEDION GATERO"/>
            <filter val="Geoffrey Njoga Njuguna"/>
            <filter val="GEOFFREY OCHIENG"/>
            <filter val="Geoffrey Okinyi Rumbe"/>
            <filter val="George Festus Onyango"/>
            <filter val="George Gethoge Maina"/>
            <filter val="George James Kariuki"/>
            <filter val="George Kipngetich Kosimbei"/>
            <filter val="George Macharia"/>
            <filter val="George Nduati Mwangi"/>
            <filter val="George Omanya"/>
            <filter val="George Ouma Obop"/>
            <filter val="George Wanjangi Wamai"/>
            <filter val="Gideon Nyabando Masese"/>
            <filter val="Gladys Cherotich Byegon"/>
            <filter val="Gladys Mange"/>
            <filter val="Gladys Nasambu Wekesa Bunyasi"/>
            <filter val="Glenne Nyakoe Moraa"/>
            <filter val="Godfrey Ndiritu Maina"/>
            <filter val="Godfrey Omondi Ochola"/>
            <filter val="Godrick Felix Ochieng"/>
            <filter val="Gordon Omenya Onyango"/>
            <filter val="GRACE AKINYI MUSA"/>
            <filter val="Grace Gathua Wambui"/>
            <filter val="Grace Mukami Kimani"/>
            <filter val="Grace Wairimu Kamau"/>
            <filter val="Grace Wambui Kiboro"/>
            <filter val="Grace Wangari Kiiru"/>
            <filter val="Graham Simiren Naibor"/>
            <filter val="Griffin Kenga Kitili"/>
            <filter val="Halson Ogeto Nyaberi"/>
            <filter val="Haniel Njogu Muchiri"/>
            <filter val="Hannah Nguhi Wanyoike"/>
            <filter val="Hannah Nyaguthii Wangondu"/>
            <filter val="Hanningtone Okendo Mala"/>
            <filter val="HARON MUTWIRI"/>
            <filter val="Harrison Lee Barasa"/>
            <filter val="Harrison Munyao Mulwa"/>
            <filter val="Hedwig Ombunda"/>
            <filter val="Hellen Kangai Njagi"/>
            <filter val="Hellen Nyambura Waburi"/>
            <filter val="HENRY GIKONYO"/>
            <filter val="Henry Momanyi Isinta"/>
            <filter val="Henry Mutuku Nzyoka"/>
            <filter val="Henry Tabu Indindi"/>
            <filter val="Hildah Kamau"/>
            <filter val="HR Office Test"/>
            <filter val="HUMPHREY CHAVINI"/>
            <filter val="Hyldrew Ameka Ombwayo"/>
            <filter val="Ibrahim Tirimba Ondabu"/>
            <filter val="Ignatius Nyaga Munyiri"/>
            <filter val="Innocent Sitini"/>
            <filter val="Irene Mundia"/>
            <filter val="Irene Wanjiku Munene"/>
            <filter val="Isaac Gachuiga"/>
            <filter val="Isaac Linus Ochieng"/>
            <filter val="Isaac Mutuku Muinde"/>
            <filter val="Isaac Okola"/>
            <filter val="Isaiah Iguna Chabaari Wakindiki"/>
            <filter val="Isaiah Nyakoe Obiri"/>
            <filter val="Isaiah Oguok Were"/>
            <filter val="Issar Kapere Arman"/>
            <filter val="Jacinta Kagendo Magaju"/>
            <filter val="Jackline Chepngetich Saina"/>
            <filter val="Jackline Kadogo Shanga"/>
            <filter val="Jackline Wanjiku Kimemia"/>
            <filter val="JACKSON KAMAU"/>
            <filter val="Jackson Kibunja Kamau"/>
            <filter val="Jackson Mwaura Kimani"/>
            <filter val="Jackson Ndolo Muthini"/>
            <filter val="Jackson Ndungu Mwangi"/>
            <filter val="Jacob Oloo"/>
            <filter val="Jacqueline Saisi Mulinya"/>
            <filter val="Jacqueline Wangui Muiruri"/>
            <filter val="Jael Odunga Ongasia"/>
            <filter val="James Bwire Nabongo"/>
            <filter val="James Ekadakada Omasaja"/>
            <filter val="James Gikomo Njama"/>
            <filter val="JAMES KIARIE"/>
            <filter val="James Kiiri Kiarie"/>
            <filter val="James Murunga Sawe"/>
            <filter val="James Muturi Murigi"/>
            <filter val="James Ngugi Mbao"/>
            <filter val="James Omondi Otuto"/>
            <filter val="James Onyango Oyoo"/>
            <filter val="James Thuku Kamau"/>
            <filter val="Jane Kanini Maithya"/>
            <filter val="Jane Masaa Mutia"/>
            <filter val="Jane Wangari Njuru"/>
            <filter val="Jane Wangui Gitahi"/>
            <filter val="Jane Wanjiru Gitau"/>
            <filter val="Janet Achieng Onyango"/>
            <filter val="Janet Jepkoech Chepkwony"/>
            <filter val="Janet Maluki"/>
            <filter val="Janet W. Okara"/>
            <filter val="Janvan Nzamba Munyoki"/>
            <filter val="Japheth Muchai"/>
            <filter val="Japheth Mutua Musyoka"/>
            <filter val="Jared Mogaka Ariemba"/>
            <filter val="Jared Nyakundi Momanyi"/>
            <filter val="Jared Ogutu Rading'"/>
            <filter val="Javed Kana Mohammed"/>
            <filter val="Jecton Tocho Anyango"/>
            <filter val="Jedidah Ndinda"/>
            <filter val="Jeniffer Yumbya Katee"/>
            <filter val="Jennifer Wangari Gachukia"/>
            <filter val="Jeremiah Njoroge Muniu"/>
            <filter val="Jesse Kiana Kogi"/>
            <filter val="Joab Onyango Odhiambo"/>
            <filter val="Joab Opala Dande"/>
            <filter val="Joanes Otieno Ofwa"/>
            <filter val="Job Chege Muigai"/>
            <filter val="Joel Ngari Chege"/>
            <filter val="John Kabucho Mwangi"/>
            <filter val="John Kimani Wainaina"/>
            <filter val="John Kimotho"/>
            <filter val="John Kyalo Musyoki"/>
            <filter val="John Maina Thumbi"/>
            <filter val="John Mugendi Njiru"/>
            <filter val="John Muriithi Mbatiah"/>
            <filter val="John Mwangi Irungu"/>
            <filter val="John Mwangi Nderitu"/>
            <filter val="John Ngaii Wanyoike"/>
            <filter val="John Ogutu Osumba"/>
            <filter val="John Ongoro Sagimo"/>
            <filter val="John Oyaro"/>
            <filter val="John Wachudi Ekadah"/>
            <filter val="John Wanjala Wayongo"/>
            <filter val="Johnson Munene Wambugu"/>
            <filter val="Johnson Wataako"/>
            <filter val="Johnston Muriuki Maina"/>
            <filter val="JOHNSTONE OKEYO"/>
            <filter val="Johnstone Wandera Sikuku"/>
            <filter val="JOSELYNE MUTENDE"/>
            <filter val="Joseph Barongo Onduko"/>
            <filter val="Joseph Kanyi Thion'go"/>
            <filter val="Joseph Lyanda Soita"/>
            <filter val="JOSEPH MAGU"/>
            <filter val="Joseph Mbuki Ken"/>
            <filter val="Joseph Muigai Kuria"/>
            <filter val="Joseph Muriithi Gitari"/>
            <filter val="Joseph Njoroge Mwangi"/>
            <filter val="Joseph Ochieng Umira"/>
            <filter val="Joseph Patrick Akhaukwa"/>
            <filter val="Joseph Simiyu Wanjala"/>
            <filter val="Josephine Nyambura Wangombe"/>
            <filter val="Joshua Gisemba Bagaka's"/>
            <filter val="Joshua Kiti Mrima"/>
            <filter val="Joshua Mbogha Ondu"/>
            <filter val="Joshua Muraya Ogutu"/>
            <filter val="JOSHUA NYAGINDI"/>
            <filter val="Joshua Nyangidi Otieno"/>
            <filter val="Joshua Omondi Omanyo"/>
            <filter val="Josiah Teyah Maroko"/>
            <filter val="Josphat Kisuo Kyalo"/>
            <filter val="Joy Kananu"/>
            <filter val="JOYCE KORIR"/>
            <filter val="Judith Vuzigwa Kisanya"/>
            <filter val="JULIET MAKALI"/>
            <filter val="Juliet Maria Makali"/>
            <filter val="Juliet Wawira Njiru"/>
            <filter val="Julius Juan Ouma"/>
            <filter val="Julius K Ogweno"/>
            <filter val="Julius Muthike Njiri"/>
            <filter val="Julius Mwangi Wambugu"/>
            <filter val="Julius Ogweno"/>
            <filter val="Juniter Kwamboka Mokua"/>
            <filter val="Justine Owuor Onyando"/>
            <filter val="Justus Barasa Maende"/>
            <filter val="Justus Mutinda Mutia"/>
            <filter val="Justus Mutuku Musila"/>
            <filter val="KAMAU ANDREW NDICHU"/>
            <filter val="Kathandika Iguna"/>
            <filter val="Kelvin Mwangi Kairu"/>
            <filter val="Kelvin Tino Naisho"/>
            <filter val="KEN GATOBU"/>
            <filter val="Kennedy Awuor Otieno"/>
            <filter val="Kennedy Itibi Kahugu"/>
            <filter val="Kennedy Mwendwa Kalali"/>
            <filter val="KENNEDY NYABAGA"/>
            <filter val="KENNEDY NYAWEGI"/>
            <filter val="Kennedy Odhiambo Amadi"/>
            <filter val="Kennedy Omondi Orende"/>
            <filter val="Kenneth Kiprono Chebelyon"/>
            <filter val="KENNETH MACHARIA"/>
            <filter val="Kenneth Ng'ang'a Wanjiku"/>
            <filter val="Kenneth Nyawegi"/>
            <filter val="Kevin Mbunga Wanyang'i"/>
            <filter val="Kevin Murithi Njagi"/>
            <filter val="KEVIN NAISHO"/>
            <filter val="Kevin Omai Moindi"/>
            <filter val="Keziah Njeri Wanjiku"/>
            <filter val="Killion Otieno Amollo"/>
            <filter val="Kithaka Mutegi"/>
            <filter val="Knowles Nyabuga Onwong'a"/>
            <filter val="Lamech Ang'ila Odiwuor"/>
            <filter val="Lawrence Amega Agufa"/>
            <filter val="Lawrence Kimani Wandaka"/>
            <filter val="Lawrence Nderu"/>
            <filter val="Lawrence Wanjau Kenneth"/>
            <filter val="Lawrence Waweru Thuku"/>
            <filter val="Lemmy Munene Mwobobia"/>
            <filter val="Leonard Lussac Wanyama"/>
            <filter val="Leonard Oluoch Maumo"/>
            <filter val="Leonard Rangála Lari"/>
            <filter val="Levinah Atieno Ondeng'e"/>
            <filter val="Levy Nambale Mandali"/>
            <filter val="Lilian Anyango Olick"/>
            <filter val="Lilian Muringi Chege"/>
            <filter val="Lily Khalahi Alulu"/>
            <filter val="Linda Akinyi Ombogo"/>
            <filter val="Linet Anyang Osinya"/>
            <filter val="Linet Mukami Mutegi"/>
            <filter val="Linus Alwal Aloo"/>
            <filter val="LISPER KENDI"/>
            <filter val="Lisper Kendi Mutwiri"/>
            <filter val="Livingstone Maganjo Karuma"/>
            <filter val="Lucy Ajwang' Otieno"/>
            <filter val="Lucy Nyambeki Oruta"/>
            <filter val="LUCY OLOUASA"/>
            <filter val="Lucy Pereruan Olouasa"/>
            <filter val="Lucy Simani Wamalwa"/>
            <filter val="Lucy Wacuka Mwaura"/>
            <filter val="Lucy Waruguru Mburu"/>
            <filter val="Luke Otieno Mbom"/>
            <filter val="Lydia Mumbi Kimani"/>
            <filter val="Lydia Wandiri Njue"/>
            <filter val="Lyndah Makungu"/>
            <filter val="Mackred Ochieng Dinga"/>
            <filter val="Magdaline Ncabira Nkando"/>
            <filter val="Malach Nyamweya Osoro"/>
            <filter val="MALOBA ANDATI"/>
            <filter val="Manasi Echaune"/>
            <filter val="Marcus Etyang Omanyala"/>
            <filter val="Margaret Nduta Mwaura"/>
            <filter val="Margaret Njeri Karuitha"/>
            <filter val="Margaret Ogechi Nyaboke"/>
            <filter val="Margaret Waithera Wairumbi"/>
            <filter val="Margret Murugi Njiru"/>
            <filter val="Mariana Njambi Njoroge"/>
            <filter val="MARION KARUIRU"/>
            <filter val="Mark Mutali Chetambe"/>
            <filter val="Martha Nekesa Ilugari"/>
            <filter val="Martin Luther Ong'anyo"/>
            <filter val="MARTIN MURIKI"/>
            <filter val="Martin Muriki Mirianki"/>
            <filter val="Martin Okudo Omondi"/>
            <filter val="Martin Wango Kibe"/>
            <filter val="Martin Wangui Waweru"/>
            <filter val="Martina Wato Yattani"/>
            <filter val="Mary Alwoka Andika"/>
            <filter val="Mary Atieno Owuor"/>
            <filter val="Mary Mbii"/>
            <filter val="Mary Mutete Mwanzia"/>
            <filter val="Mary Njoki Ragui"/>
            <filter val="Mary Nyaikamba Mugwe"/>
            <filter val="Mary Wambui Ngure"/>
            <filter val="Mary Washika Nasibi"/>
            <filter val="Marygoretty Chepngetich"/>
            <filter val="MARYGORRETY CHEPNGETICH"/>
            <filter val="MATHENGE NDERITU RICHARD"/>
            <filter val="Mathew Muchiri Ndambiri"/>
            <filter val="Mathew Ondeye Ayal"/>
            <filter val="Matilda Awuor Owino"/>
            <filter val="Maurice Ombworo ODambatafwa"/>
            <filter val="Maurice Ouma Awino"/>
            <filter val="Maxwell Machoka Nyamweya"/>
            <filter val="MAYIEKA JARED MARANGA"/>
            <filter val="Merab Anyango Omondi"/>
            <filter val="Mercellin Chibashimba Kitambala"/>
            <filter val="Mercelline Átieno Ochieng"/>
            <filter val="Mercy Faith Mukani"/>
            <filter val="Mercy Kiugu Kiende"/>
            <filter val="Mercy Maende Imo"/>
            <filter val="Mercy Wangari Kahuko"/>
            <filter val="Mercy Wangui Guandaru"/>
            <filter val="Mercyline Julu Odhiambo"/>
            <filter val="Micah Odhiambo Nyamita"/>
            <filter val="Michael D. Atenya Ingutia"/>
            <filter val="Michael Kangethe Maigwa"/>
            <filter val="Michael Mboya Muma"/>
            <filter val="Michael Muchoki Waititu"/>
            <filter val="Michael Mumassabba Wamache"/>
            <filter val="Michael Mwangi Ngundo"/>
            <filter val="Michael Nganga Thiga"/>
            <filter val="Michael Njoroge Njogo"/>
            <filter val="Michael Osano Okoda"/>
            <filter val="Michael Wanjala Muricho"/>
            <filter val="Mike Erick Wafula"/>
            <filter val="Mildred Imujaro Munyane"/>
            <filter val="MILKA MAINA"/>
            <filter val="Milka Nyaguthii Maina"/>
            <filter val="MILKAH WAIRIMU"/>
            <filter val="Miller Nyamari Nyaribo"/>
            <filter val="Millicent Wanjiru Wachiuri"/>
            <filter val="Miriam Chepleting Sietenei"/>
            <filter val="Miriam Wanjiku Njuguna"/>
            <filter val="Monica Adhiambo Ochieng"/>
            <filter val="MONICAH OTIENDE"/>
            <filter val="Morris Musembi Kitheka"/>
            <filter val="Moses Adama Osiro"/>
            <filter val="Moses Atonga"/>
            <filter val="Moses Karanja Kariuki"/>
            <filter val="Moses Makori Nyang'au"/>
            <filter val="Moses Nene Ndiritu"/>
            <filter val="Mourine Bulemi Mmbeyi"/>
            <filter val="Movine Moraa Tonogo"/>
            <filter val="Musyoki Kimeu Danson"/>
            <filter val="MUTUKU MWINZI"/>
            <filter val="Naftali Njoroge Wambugu"/>
            <filter val="Nancy Akinyi Okumbe"/>
            <filter val="Nancy Matendechere Imbusi"/>
            <filter val="Nancy Njoroge Wambui"/>
            <filter val="Naomi Kolongei"/>
            <filter val="Naomi Nduta Njoroge"/>
            <filter val="Nathan Mwenda Mutwiri"/>
            <filter val="Ndung'u George Wainaina"/>
            <filter val="Nebart Oguda Avutswa"/>
            <filter val="Nellie Waithira Nganga"/>
            <filter val="Nelly Adhiambo"/>
            <filter val="Nicholas Ambani Asoyong"/>
            <filter val="Nicholas Kibiwot Letting"/>
            <filter val="Nicholas Lufumbu Omido"/>
            <filter val="Nicholas Muriithi"/>
            <filter val="Nicholas Muriuki Njiru"/>
            <filter val="Nicholas Musau Mutinda"/>
            <filter val="Nicholas Sikally Wanyangu"/>
            <filter val="Nicodemus Aketch Ishmael"/>
            <filter val="Nicodemus Amwata Okioma"/>
            <filter val="Nicodemus Oriku Mokaya"/>
            <filter val="Norah Atieno Okungu"/>
            <filter val="Norah Ndunge Nthiani"/>
            <filter val="Norah Njoki Nyaga"/>
            <filter val="Norman Kiambi Gachoka"/>
            <filter val="Ogwoka Okemwa"/>
            <filter val="Oscar Onyango Jonyo"/>
            <filter val="Pamelah Makonjo Mukonyi"/>
            <filter val="Patrick Kimutai Yegon"/>
            <filter val="Patrick Misawo"/>
            <filter val="Patrick Moyi Meso"/>
            <filter val="Patrick Muruga Muriuki"/>
            <filter val="Patrick Ngugi Gikai"/>
            <filter val="Patrick Nyatete Kenyanya"/>
            <filter val="PATRICK SAMBOKA OSUMO"/>
            <filter val="Paul Akida Jilani"/>
            <filter val="Paul Gichuki Atenya"/>
            <filter val="Paul Kenneth Kinyua"/>
            <filter val="PAULINE OLALI"/>
            <filter val="Paulus Opado Adamba"/>
            <filter val="Peninah Wanjiru Kamau"/>
            <filter val="Peris Wairimu Mwaniki"/>
            <filter val="Peris Wairimu Njuguna"/>
            <filter val="Peter Gichana Otachi"/>
            <filter val="Peter Gikubu Kagai"/>
            <filter val="Peter Inganga Buluma"/>
            <filter val="Peter Irungu Macharia"/>
            <filter val="Peter Kiboi Ngugi"/>
            <filter val="Peter Macharia Wairagu"/>
            <filter val="Peter Maina Ngugi"/>
            <filter val="Peter Maina Njuguna"/>
            <filter val="Peter Mbogo Njoroge"/>
            <filter val="Peter Mburu Kuria"/>
            <filter val="Peter Muiruri Kiarie"/>
            <filter val="Peter Munene Mwaniki"/>
            <filter val="Peter Odhiambo Okech"/>
            <filter val="Peter Ogola Onyango"/>
            <filter val="Peter Saitoti Mzee Ngotho"/>
            <filter val="Peter Wangombe Kariuki"/>
            <filter val="Peterson Mwai Kariuki"/>
            <filter val="Phestus Masinde Indimuli"/>
            <filter val="Philip Njore Njeri"/>
            <filter val="Philip Nyadida Odongo"/>
            <filter val="Philis Waithira Kimuhu"/>
            <filter val="Philister Nyang'anyi Obwangi"/>
            <filter val="PHILISTERS OBWANGI"/>
            <filter val="PHILLIP AILA"/>
            <filter val="Phillip Mbugua Mwenja"/>
            <filter val="Philomena Ndinda Mulwa"/>
            <filter val="Phyllis Njoki Murani"/>
            <filter val="Pius Nderitu Kihara"/>
            <filter val="Pollyne Mutunga Mutunga"/>
            <filter val="Polycarp Moturi Ondieki"/>
            <filter val="Primrose Nyambura Mbuthia"/>
            <filter val="Priscilla Njoki Gachigi"/>
            <filter val="PROF. ANN KISILU"/>
            <filter val="PROF. CHRISTINE NANJALA"/>
            <filter val="PROF. LUCY MBURU"/>
            <filter val="PROF. PETER KARIUKI"/>
            <filter val="Purity- Emma Wambui Mureithi"/>
            <filter val="Purity Mutonyi Wawira"/>
            <filter val="Purity Wanjira Chege"/>
            <filter val="Rachael Njeri Kibuku"/>
            <filter val="Rachael Wanjiru Kamau"/>
            <filter val="Racheal Mugure Mburu"/>
            <filter val="Raphael Otinda Onyango"/>
            <filter val="Raphael Wambi Agong"/>
            <filter val="Rebecca Kavutha Mutia"/>
            <filter val="Rebecca Wangui Munuhe"/>
            <filter val="Regina Wakaro Njoroge"/>
            <filter val="Renson Muchiri Mwangi"/>
            <filter val="REV. KENNEDY KINYUA"/>
            <filter val="Rhoda Emma Wakukha"/>
            <filter val="Richard Gicharu Karanja"/>
            <filter val="RICHARD JOBIESE"/>
            <filter val="Richard Maina Kamami"/>
            <filter val="Richard Mugo"/>
            <filter val="Richard Mwalimu Kithuka"/>
            <filter val="Rispah Khamonyi Omucheyi"/>
            <filter val="Robert Kasisi"/>
            <filter val="Robert Macharia Kimotho"/>
            <filter val="Rogers Ondiba Ochenge"/>
            <filter val="Roggers Ochieng Abongo"/>
            <filter val="Ron Muhande"/>
            <filter val="Rosalia Kageni Njamburi"/>
            <filter val="Rose Ann Nduta Karioki"/>
            <filter val="Rose Jepkorir Rono"/>
            <filter val="Rose Kamwara Kawira"/>
            <filter val="Rose Nelima Natwart"/>
            <filter val="Rose Waweru Gathii"/>
            <filter val="Rosemary Kadenyi Kisato"/>
            <filter val="Rosemary Waigwe Kamau"/>
            <filter val="Roy Wafula Nashombe"/>
            <filter val="Rufus Kinyua Gikera"/>
            <filter val="Rufus Mburu Muchiri"/>
            <filter val="Ruth Katulu Muli"/>
            <filter val="Ruth Muthoni Mwathi"/>
            <filter val="Ruth Mwai Njeri"/>
            <filter val="Salome Mwongeli Musau"/>
            <filter val="Salome Nafuna Masinde"/>
            <filter val="Salome Nakhumicha Muse"/>
            <filter val="Sammy Muhuni Muchai"/>
            <filter val="Sammy Mutua Kitula"/>
            <filter val="Samson Mramba"/>
            <filter val="Samson Nyang'au Paul"/>
            <filter val="SAMUEL GATHANGA"/>
            <filter val="Samuel Gathanga Kungu"/>
            <filter val="Samuel Muguchia Muchugu"/>
            <filter val="Samuel Muthee Kamunya"/>
            <filter val="Samuel Thiga Wabuga"/>
            <filter val="Saphira Achieng Onyanyo"/>
            <filter val="Sarah Akinyi Masese"/>
            <filter val="Sarah Atieno Osida"/>
            <filter val="Sarah Muthoni Wambui"/>
            <filter val="Sebastian Mulongo"/>
            <filter val="Shadrack Hidi Jirma"/>
            <filter val="Sharon Brenda Anyango"/>
            <filter val="Sheila Joy Mulinya"/>
            <filter val="Sheila Mirenja"/>
            <filter val="Sigu Pavel Okoth"/>
            <filter val="Silas Temba Mutabi"/>
            <filter val="Simon Kangethe Ngigi"/>
            <filter val="Simon Karuga Macharia"/>
            <filter val="Simon Kihiu Mungai"/>
            <filter val="Simon Muoria Kamau"/>
            <filter val="Simon Muthumbi Murigi"/>
            <filter val="Simon Ndicu Ndung’u"/>
            <filter val="Simon Nyaga Mwendia"/>
            <filter val="Simon Wanjeru Githinji"/>
            <filter val="Sirma Korir Kiplimo"/>
            <filter val="Solomon Maina Gatimu"/>
            <filter val="Stanley Irungu Ndung'u"/>
            <filter val="Stanley Munga Ngigi"/>
            <filter val="Stella Kainda Riunguh"/>
            <filter val="STEPHEN BULUKU"/>
            <filter val="Stephen Githio"/>
            <filter val="Stephen Kamba Mwangangi"/>
            <filter val="Stephen Macharia Muriu"/>
            <filter val="Stephen Magu Waweru"/>
            <filter val="Stephen Mutiso"/>
            <filter val="Stephen Namisi Keya"/>
            <filter val="Stephen Ochieng Okwany"/>
            <filter val="Stephen Odhiambo Okello"/>
            <filter val="Stephen Thiiru Njenga"/>
            <filter val="Steve Ondieki Nyanamba"/>
            <filter val="Suki Mary Wanza Nyadawa"/>
            <filter val="Susan Kagendo Kimotho"/>
            <filter val="Susan Mukami Thuo"/>
            <filter val="SUSAN NG'ANG'A"/>
            <filter val="Susan Nyawira Gitimu"/>
            <filter val="Susan Wanjiru Nganga"/>
            <filter val="Suzanne Adhiambo Otieno"/>
            <filter val="SYLVIA MBUGUA"/>
            <filter val="Sylvia Murugi Mbugua"/>
            <filter val="Sylvia Wamaitha Wambugu"/>
            <filter val="Teresa Florence Wanjeri"/>
            <filter val="Teresia Wanjiru Karanja"/>
            <filter val="Theophilus Akal Odhiambo"/>
            <filter val="Thomas Mbogo Mwangi"/>
            <filter val="Thomas Monga're Isaaka"/>
            <filter val="Thomas Mwanga Omweri"/>
            <filter val="THOMAS NJOROGE KINYANJUI"/>
            <filter val="Timothy Kagiri Kuiyaki"/>
            <filter val="Timothy Kamau Kanatha"/>
            <filter val="Tom Matwetwe Tinega"/>
            <filter val="Tracy Nyaguthii Ngéthe"/>
            <filter val="Tyrus Maina"/>
            <filter val="Valerie Atieno Odhiambo"/>
            <filter val="Verah Thiong'o"/>
            <filter val="Verile Belindah Opilo"/>
            <filter val="Veronica Nduku Masila"/>
            <filter val="Veronicah Waithira Kiama"/>
            <filter val="Veronicah Wambui Thiongo"/>
            <filter val="Victor Kang'ang'a Kabata"/>
            <filter val="Victor Muthama Musau"/>
            <filter val="Victor Odhaimbo Ogutu"/>
            <filter val="Victor Okebaso Nyamiaka"/>
            <filter val="Victor Onyango Ouno"/>
            <filter val="Victor Ouma Omolo"/>
            <filter val="Victor Welden Onyancha"/>
            <filter val="Victoria Litali Susan"/>
            <filter val="Vincensia Anyango Apopa"/>
            <filter val="Vincent Biko Lung'ashi Nyongesa"/>
            <filter val="Vincent Koga Okello"/>
            <filter val="VINCENT MBANDU"/>
            <filter val="Vincent Ochango"/>
            <filter val="Virginia Dindi Adkinyi"/>
            <filter val="Vivian Arango Achieng"/>
            <filter val="Vivian Laura Akinyi Pambo"/>
            <filter val="WACHECHI KAMAU ALICE"/>
            <filter val="Walter Odera Owino"/>
            <filter val="Walter Odhiambo Ochieng"/>
            <filter val="Wamaitha Mutie"/>
            <filter val="Wario Guyo Wako"/>
            <filter val="Wasilwa Juma Bakari"/>
            <filter val="Watibini Zephaniah Lukamba"/>
            <filter val="Wilfred Omwansa Arori"/>
            <filter val="WILLIAM ODONGO OYIEYO"/>
            <filter val="Wilson Kamami Wanjiru"/>
            <filter val="Winfred Anyango Sikuku"/>
            <filter val="WINFRED OKONGO"/>
            <filter val="Winfred Waruguru Kuria"/>
            <filter val="Winifred Awuor Okong'o"/>
            <filter val="Winnie Muthoni Muchira"/>
            <filter val="Wycliff Mariga Ombuki"/>
            <filter val="Wycliffe Arani Nemwel"/>
            <filter val="Wycliffe Nyaribo Misuko"/>
            <filter val="Yvonne Lilian Ochilo"/>
            <filter val="Yvonne Wakarindi Iguku"/>
            <filter val="Zacharia Chiliswa Bakhoya"/>
            <filter val="Zacharia Monda"/>
            <filter val="Zakary Muchiri Njoroge"/>
            <filter val="Zephaniah Lukamba"/>
            <filter val="Zipporah Njeri Maina"/>
            <filter val="Zipporah Wangeshi Munene"/>
          </filters>
        </filterColumn>
      </autoFilter>
    </customSheetView>
  </customSheetViews>
  <conditionalFormatting sqref="B270 B350">
    <cfRule type="containsText" dxfId="141" priority="1" operator="containsText" text="TUESDAY">
      <formula>NOT(ISERROR(SEARCH(("TUESDAY"),(B270))))</formula>
    </cfRule>
  </conditionalFormatting>
  <conditionalFormatting sqref="B270 B350">
    <cfRule type="containsText" dxfId="140" priority="2" operator="containsText" text="MONDAY">
      <formula>NOT(ISERROR(SEARCH(("MONDAY"),(B270))))</formula>
    </cfRule>
  </conditionalFormatting>
  <conditionalFormatting sqref="B270 B350">
    <cfRule type="containsText" dxfId="139" priority="3" operator="containsText" text="WEDNESDAY">
      <formula>NOT(ISERROR(SEARCH(("WEDNESDAY"),(B270))))</formula>
    </cfRule>
  </conditionalFormatting>
  <conditionalFormatting sqref="B270 B350">
    <cfRule type="containsText" dxfId="138" priority="4" operator="containsText" text="THURSDAY">
      <formula>NOT(ISERROR(SEARCH(("THURSDAY"),(B270))))</formula>
    </cfRule>
  </conditionalFormatting>
  <conditionalFormatting sqref="B270 B350">
    <cfRule type="containsText" dxfId="137" priority="5" operator="containsText" text="FRIDAY">
      <formula>NOT(ISERROR(SEARCH(("FRIDAY"),(B270))))</formula>
    </cfRule>
  </conditionalFormatting>
  <conditionalFormatting sqref="B270 B350">
    <cfRule type="containsText" dxfId="136" priority="6" operator="containsText" text="SATURDAY">
      <formula>NOT(ISERROR(SEARCH(("SATURDAY"),(B270))))</formula>
    </cfRule>
  </conditionalFormatting>
  <conditionalFormatting sqref="B270 B350">
    <cfRule type="containsText" dxfId="135" priority="7" operator="containsText" text="THURSDAY">
      <formula>NOT(ISERROR(SEARCH(("THURSDAY"),(B270))))</formula>
    </cfRule>
  </conditionalFormatting>
  <conditionalFormatting sqref="B270 B350">
    <cfRule type="containsText" dxfId="134" priority="8" operator="containsText" text="FRIDAY">
      <formula>NOT(ISERROR(SEARCH(("FRIDAY"),(B270))))</formula>
    </cfRule>
  </conditionalFormatting>
  <conditionalFormatting sqref="B270 B350">
    <cfRule type="containsText" dxfId="133" priority="9" operator="containsText" text="SATURDAY">
      <formula>NOT(ISERROR(SEARCH(("SATURDAY"),(B270))))</formula>
    </cfRule>
  </conditionalFormatting>
  <conditionalFormatting sqref="B270">
    <cfRule type="containsText" dxfId="132" priority="10" operator="containsText" text="TUESDAY">
      <formula>NOT(ISERROR(SEARCH(("TUESDAY"),(B270))))</formula>
    </cfRule>
  </conditionalFormatting>
  <conditionalFormatting sqref="B270">
    <cfRule type="containsText" dxfId="131" priority="11" operator="containsText" text="MONDAY">
      <formula>NOT(ISERROR(SEARCH(("MONDAY"),(B270))))</formula>
    </cfRule>
  </conditionalFormatting>
  <conditionalFormatting sqref="B270">
    <cfRule type="containsText" dxfId="130" priority="12" operator="containsText" text="WEDNESDAY">
      <formula>NOT(ISERROR(SEARCH(("WEDNESDAY"),(B270))))</formula>
    </cfRule>
  </conditionalFormatting>
  <conditionalFormatting sqref="B270">
    <cfRule type="containsText" dxfId="129" priority="13" operator="containsText" text="THURSDAY">
      <formula>NOT(ISERROR(SEARCH(("THURSDAY"),(B270))))</formula>
    </cfRule>
  </conditionalFormatting>
  <conditionalFormatting sqref="B270">
    <cfRule type="containsText" dxfId="128" priority="14" operator="containsText" text="FRIDAY">
      <formula>NOT(ISERROR(SEARCH(("FRIDAY"),(B270))))</formula>
    </cfRule>
  </conditionalFormatting>
  <conditionalFormatting sqref="B270">
    <cfRule type="containsText" dxfId="127" priority="15" operator="containsText" text="SATURDAY">
      <formula>NOT(ISERROR(SEARCH(("SATURDAY"),(B270))))</formula>
    </cfRule>
  </conditionalFormatting>
  <conditionalFormatting sqref="B270 B350">
    <cfRule type="containsText" dxfId="126" priority="16" operator="containsText" text="THURSDAY">
      <formula>NOT(ISERROR(SEARCH(("THURSDAY"),(B270))))</formula>
    </cfRule>
  </conditionalFormatting>
  <conditionalFormatting sqref="B270">
    <cfRule type="containsText" dxfId="125" priority="17" operator="containsText" text="FRIDAY">
      <formula>NOT(ISERROR(SEARCH(("FRIDAY"),(B270))))</formula>
    </cfRule>
  </conditionalFormatting>
  <conditionalFormatting sqref="B270">
    <cfRule type="containsText" dxfId="124" priority="18" operator="containsText" text="SATURDAY">
      <formula>NOT(ISERROR(SEARCH(("SATURDAY"),(B270))))</formula>
    </cfRule>
  </conditionalFormatting>
  <conditionalFormatting sqref="B270 B350">
    <cfRule type="containsText" dxfId="123" priority="19" operator="containsText" text="SUNDAY">
      <formula>NOT(ISERROR(SEARCH(("SUNDAY"),(B270))))</formula>
    </cfRule>
  </conditionalFormatting>
  <conditionalFormatting sqref="B270">
    <cfRule type="containsText" dxfId="122" priority="20" operator="containsText" text="SUNDAY">
      <formula>NOT(ISERROR(SEARCH(("SUNDAY"),(B270))))</formula>
    </cfRule>
  </conditionalFormatting>
  <conditionalFormatting sqref="B270 B350">
    <cfRule type="containsBlanks" dxfId="121" priority="21">
      <formula>LEN(TRIM(B270))=0</formula>
    </cfRule>
  </conditionalFormatting>
  <dataValidations count="3">
    <dataValidation type="list" allowBlank="1" showDropDown="1" showErrorMessage="1" sqref="B1425 B1474" xr:uid="{00000000-0002-0000-0400-000002000000}">
      <formula1>"ABRAHAM KIGURO,ABSOLOM OMARIBA,ALBERT OCHIENG',ALEX LUSWETI,ALEX ODONGO,ALICE MUIA,ALLAN ODUOR,ALULU LILY,AMBROSE NJERU,AMOS MUSEMBI,ANDREW GOVEDI KISANYANYA,ANDREW GROHNEY,ANDREW LEVI,ANDREW RORI,ANGELICA GITONGA,ANN INYANGALA,ANN MACHARIA,ANN NKIROTE,AN"&amp;"NE NDUNG'U,ANNE W MAINA,ANNE WANJIRU KAROKI,ANTHONY MULINGE,ANTHONY WAFULA,AUSTIN MAKUNGU,BEATRICE KAGUCIA,BEATRICE ROTICH,BEATRICE WEKHE,BENARD CHOGI,BENJAMIN KINUTHIA,BENJAMIN MUTUNGI,BENSON NGOBIA,BERNARD ORIOKI,BETTY KABUNGO,BIKO NYONGESA,BRENDA JUMA,"&amp;"BRIAN INDIMULI,BRIAN OBIERO,CALVINS ODHIAMBO,CARDEN ADEMBO,CAROLINE CHEBET,CAROLINE KAHINGO,CAROLINE THIGA,CAROLINE TOO,CATHERINE GACHIRI,CECILIA GITAU,CELESTINE WANDABUSI,CHARLES BONVENTURE MALUNGU,CHARLES KYENGO,CHRIS MAYAKA,CHRISTINE MUKHONGO,CHRISTINE"&amp;" MWANG'OMBE,CINDY KAGWIRIA,CLEOPHAS MUENDO,CLINTON KIHIMA,CLIVE ONSOMU,COLLINS ONDIEK,CONRAD AKELLO,CYNDI KINUTHIA,CYRUS MWANGI WANJOHI,DAISY CHEPKOECH,DAISY KEMUNTO,DAMARIS MUSEMBI,DAN IMBEGA,DANIEL KASILI,DANIEL MWANZIA,DANIEL WABWIRE,DAVID AJIKI,DAVID "&amp;"AKOO,DAVID CHEPKONGA,DAVID MARAGU,DAVID OGOLLA,DAVID OMOLLO,DAVID OPONDO,DAVID OUMA,DAVIS IMBUKA,DEBORAH MULI,DENNIS KEMEI,DENNIS MUTHUI,DESMOND MWANGI WAIRIMU,DOCTOR GONGERA,DOMINIC AMORO,DOMINIC NGALA,DOMINIC OJWANG,DOMINIC ONG'ONDO OCHOI,DOMTILA KOSGEY"&amp;",DOROTHY MUTUA,DOROTHY OBALLA,DOUGLAS NYAKUNDI,DR. ABRAHAM MATHEKA,DR. ABRAHAM ROTICH,DR. ALFRED KITHUSI,DR. ANN WAMATHAI,DR. ANNE MUNUKU,DR. ANTHONY MWAI,DR. ARANI WYCLIFFE,DR. ARGAN WEKESA,DR. ASENATH ONGUSO,DR. BEDAN KINYANJUI,DR. BENSON NJONGORO,DR. B"&amp;"ERNARD MUIA,DR. BILLIAH MAENDE,DR. BONIFACE MALENJE,DR. BRIGITTE OKONGA,DR. CAROLINE NTARA,DR. CARREN CHEPNGETICH,DR. CATHERINE GATARI,DR. CATHERINE KANANA,DR. CECILIA IRERI,DR. CHARLES GITHIRA WANYOIKE,DR. CHARLES MUHORO,DR. CHARLES THOMAS KEYA,DR. CHRIS"&amp;"ANTUS MAKHOHA,DR. DANIEL BWIRE,DR. DENNIS GICHUKI,DR. DENNIS KABURU,DR. DORCAS NJERU,DR. DORCAS WAMBUGU,DR. DORLEEN MURITHI,DR. DUNCAN WAMBUGU,DR. EDWARD ONYANGO,DR. EDWARD OWINO,DR. EDWIN OMOL,DR. ELIJAH MASENO,DR. EMMANUEL SHIKUKU,DR. EUNICE GITIRI,DR. "&amp;"EZEKIEL AKWALU,DR. FANICE WASWA,DR. FANON ANANDA,DR. FIONA KORIR,DR. FLORENCE MIIMA,DR. FLORENCE MIMA,DR. FRANCIS MUTEGI,DR. FRANCIS OMONDI,DR. FRED SPORTA,DR. FREDRICK WAFULA,DR. FREMINUS MUGAMBI,DR. GABRIEL KAMAU,DR. GABRIEL LAIBONI,DR. GLADYS BUNYASI,D"&amp;"R. GLADYS CHEROTICH,DR. GODFREY KYALO MAKAU,DR. GRACE ANN KIMARU,DR. GRACE MUSA,DR. GRACE NJOKI MAINA,DR. HENRY MOMANYI,DR. IBRAHIM TIRIMBA,DR. IRENE MUNDIA,DR. IRUNGU MACHARIA,DR. JACKSON NDOLO,DR. JACKSON NDUNG'U,DR. JACOB OTIENO,DR. JACQUELINE ODHIAMBO"&amp;",DR. JACQUELINE OJIAMBO,DR. JAMES MURUNGA,DR. JANE NJURU,DR. JANVAN MUNYOKI,DR. JOEL OMUSEBE,DR. JOHN NDERITU,DR. JOHN WANYOIKE,DR. JOSPHINE KARARI,DR. JULIUS MUTHIKE NJIRI,DR. JUNITER KWAMBOKA MOKUA,DR. JUSTUS BARASA MAENDE,DR. KATHANDIKA IGUNA,DR. KEN O"&amp;"TIENO,DR. KEVIN MUGOYE,DR. LAWRENCE NDERU,DR. LUCY MBURU,DR. LUCY WAMALWA,DR. MARGARET MURIITHI,DR. MARGARET MWAURA,DR. MARGARET NJIRU,DR. MARK CHETAMBE,DR. MARY MBII,DR. MARY MWANZIA,DR. MICHAEL MUMA,DR. MICHAEL NJOGO,DR. MOKAYA ORIKU NICODEMUS,DR. NANCY"&amp;" IMBUSI,DR. NEBART AVUTSWA,DR. NICHODEMUS AKETCH,DR. NYATETE KENYANYA,DR. PAUL ABUONJI,DR. PETER KARIUKI,DR. PETER NJUGUNA,DR. PETER OMAE,DR. PRISCILLA GACHIGI,DR. RACHAEL KIBUKU,DR. REBECCA MUTIA,DR. ROBERT OCHIENG',DR. RODGERS OCHENGE,DR. ROSE GATHII,DR"&amp;". RUFUS GIKERA,DR. SIMON MWENDIA,DR. SIMON NJOGU,DR. SIRMA KORIR,DR. SOLOMON LEMUNEN,DR. SOLOMON NGAHU,DR. SOPHIA BIRONGA,DR. STEPHEN DAVID KIOKO,DR. STEPHEN GITHAIGA,DR. STEPHEN NJENGA,DR. SUSAN GITIMU,DR. SUSAN KIMOTHO,DR. TONY ODUOR,DR. WALTER OWINO,DR"&amp;". WYCLIFFE NYARIBO,DR. ZIPPORA OKOTH,DUNCAN MARAGIA,DUNCAN OUMA,DUNCAN OWUOR,EDWARD GURA,EDWARD KOBI MATIBA,EDWARD MUJUKA,EDWIN KAMAU WANGAMWA,EDWIN KIMANI,EDWIN KIPKEMOI LIMO,EDWIN OWITI,EDWIN WANJURU,ELIJAH NYAKUNDI,ELIJAH WEKESA,ELIUD LAGAT,ELIZABETH T"&amp;"HIGA,ELPHAS LITSALITSA,ELTON KIPKORIR LANGAT,EMILLY ADHIAMBO,EMILY OKOTH,EMMA MACHOGU,EMMY C. ROTICH,EMYLN NGWIRI,ENG. ERASTUS MWONGERA,ENOCK MAKORI,EPHRINE UBAGA,ERIC GITONGA,ERIC KIBIGO,ERIC MOGIRE,ERICK MAKORA,ERICK ODUOL,ERNEST MADARA,ESTHER MAKORI,ES"&amp;"THER NJENGA,ESTON KWACH,EUPHRINE UBAGA,EVALYNE HAGOI,EVANS ONGULO,EZEKIEL KURIA,FAITH GACHOKA,FAITH NGENDO,FAUSTIN MWINZI,FELISTAS KAMANDE,FIONA KANINI,FRANCIS KIVUVA,FRANCIS OBURA,FRANCIS OKETCH OCHIENG,FRANK TUTU,FRANKLIN OYOSA,FRANKLINE MUDULIA,FRED OM"&amp;"ONDI,FREDRICK KARIITHI GITHUI,FREDRICK LEVA,FREDRICK MUSEE,FREDRICK MUSIKA,FREDRICK OCHIENG,FRIDAH GAKII,FRIDAH KARURI,FRIDAH KIOKO,GABRIEL NJOROGE NJUGUNA,GABRIEL WAWERU,GEOFFREY NJUGUNA,GEOFFREY OCHIENG',GEOFFREY RUBE,GEOFFREY RUMBE,GEORGE GITHOGE,GEORG"&amp;"E KARIUKI,GEORGE MWANGI,GEORGE OBOP,GEORGE OMANYA,GEORGE ONYANGO,GEORGE WAMAE,GIDEON GATERO,GLADYS MANGE,GLENNE MORAA,GODFREY OMONDI OCHOLA,GODRICK OCHIENG,GRACE WAMBUI GATHUA,GRIFFIN KENGA,HANNAH WANYOIKE,HEDWIG OMBUNDA,HELLEN NJAGI,HELLEN NYAMBURA WABUR"&amp;"I,HENRY GIKONYO,HILDA KAMAU,HUMPHREY CHAVINI,ISAAC GACHUIGA,ISAAC OKOLA,ISAIAH WERE,ISAIH OBIRI,ISSAR ARMAN,JACKLINE MUIRURI,JACKLINE SHANGA,JACKSON KAMAU,JACKSON KIMANI,JACOB OLOO,JAMES BWIRE,JAMES KIARIE,JAMES MBAO,JAMES MURIGI,JAMES NJAMA,JAMES OTUTO,J"&amp;"AMES OYOO,JAMES THUKU,JANE GITAU,JANE MASAA,JANET OKARA,JAPHETH MUCHAI,JARED MOMANYI,JAVED KANA,JECTON ANYANGO,JEDIDAH NDINDA,JENNIFFER KATEE,JEREMIAH MUNIU,JESSEN KOGI,JOAB OPALA,JOB CHEGE,JOEL CHEGE,JOHN IRUNGU,JOHN KABUCHO,JOHN KIMOTHO,JOHN NJIRU,JOHN "&amp;"OGUTU,JOHN OYARO,JOHN SAGIMO,JOHN WAINAINA,JOHNSTONE MAINA,JOHNSTONE OKEYO,JOHNSTONE WANDERA,JOSELYN MUTENDE,JOSEPH BARONGO,JOSEPH GITARI,JOSEPH KURIA,JOSEPH MAGU,JOSEPH SOITA,JOSEPHINE WANG'OMBE,JOSHUA NYANGIDI,JOSHUA OMANYO,JOSIAH MAROKO,JOSIAH MOROKO,J"&amp;"OY KANANU,JOYCE CHEBET KORIR,JULIET MARIA MAKALI,JULIET WAWIRA,JULIUS OGWENO,JULIUS WAMBUGU,JUSTIN ONYANDO,JUSTUS MUTIA,KAROLLE KAHINGO,KELVIN NJAGI,KENNEDY KINYUA,KENNEDY NYABAGA,KENNETH CHEBELYON,KENNETH GATOBU KIRIMI,KENNETH MACHARIA,KENNETH NYAWEGI,KE"&amp;"VIN NAISHO,KEZIAH WANJIKU,KILLION AMOLLO,KNOWLES ONWONGA,LAMECH ANG'ILA,LECTURER NAME,LECTURERS,LEMMY MUNENE,LEONARD WANYAMA,LEVINA ONDENGE,LILIAN CHEGE,LINET MUTEGI,LINUS ALOO,LISPER KENDI,LUCY AJWANG’ OTIENO,LUCY OLOUASA,LUCY ORUTA,LUKE MBOM,LYDIA WANDI"&amp;"RI,LYDIAH MUMBI,MACKRED OCHIENG,MALACH OSORO,MALOBA ANDATI,MARGARET KARUITHA,MARGARET WAIRUMBI,MARIANA NJOROGE,MARION KARUIRU,MARTIN KIBE,MARTIN LUTHER,MARTIN MURIKI,MARTIN OKUDO,MARTIN WAWERU,MARYGORETTY CHEPNG'ETICH,MATHENGE NDERITU RICHARD,MATHEW MUCHI"&amp;"RI,MATTHEWS AYAL,MAURICE ODAMBATAFWA,MAURICE OUMA,MAYIEKA JARED MARANGA,MERAB OMONDI,MERCELINE ATIENO,MERCEYLINE NJULU,MERCY GUANDARU,MERCY MUKANI,MICHAEL KANGETHE,MICHAEL NG'ANG'A THIGA,MICHAEL OSANO OKODA,MICHAEL WANJALA,MILKAH MAINA,MILKAH NJUGUNA,MILL"&amp;"ICENT WACHIURI,MONICAH OCHIENG,MOSES ADAMA,MOSES ATONGA,MOVINE TONOGO,MOYI MESO,MUO CHARLES,MUTEGI KITHAKA,MUTIE WAMAITHA,NANCY NJOROGE,NANCY OKUMBE,NAOMI KOLONGEI,NELLIE NGANGA,NELLY ADHIAMBO,NGIGI STANLEY MUGA,NICHOLAS LUFUMBU OMIDO,NICHOLAS MURIITHI,NI"&amp;"CHOLAS MUSAU MUTINDA,NICHOLAS NJIRU,NICHOLAS SIKALLY,NJUGUNA ALEXANDER KAMAU,NORAH NJOKI,NORAH OKUNGU,OKEMWA OGWOKA,OPETU BAHATI,PATRICK GIKAI NGUGI,PATRICK MISAWA,PATRICK MURIUKI,PATRICK OSUMO,PATRICK YEGON,PAUL ATENYA,PAULINE OLALI,PAULUS ADAMBA,PAVEL S"&amp;"IGU,PENINA KAMAU,PERIS WAIRIMU,PETER GIKUBU,PETER INGANGA BULUMA,PETER KIARIE,PETER OGOLA,PHESTUS MASINDE,PHILIP AILA,PHILIP NJORE,PHILISTER OBWANGI,PHYLIS MURANI,POLLYNE MUTUNGA,PROF. CHRISTINE NANJALA,PROF. JOSHUA BAGAKA'S,PROF. SHADRACK JIRMA,PROF. SIM"&amp;"ON NGIGI,PURITY MUREITHI,PURITY MUTONYI,RACHAEL KAMAU,RAPHAEL AGONG,RAPHAEL ONYANGO,REBECCA MUNUHE,REGINA NJOROGE,RICHARD KAMAMI,RICHARD KITHUKA,RICHARD MUGO,RISPAH KHAMONYI,ROGERS ABONG'O,RON MUHANDE,ROSALIA KAGENI,ROSE ANN KARIOKI,ROSE ANN NDUTA,ROSEMAR"&amp;"Y WAIGWE,ROY WAFULA,RUFUS MBURU,SALOME MASINDE,SALOME MUSE,SAMMY KITULA,SAMUEL MUTHEE KAMUNYA,SAMUEL WABUGA,SAMWEL GATHANGA,SARAH ATIENO OSIDA,SARAH MASESE,SARAH MUTHONI,SHARON OLUTEYO,SHEILA MIRENJA,SHEILA MULINYA,SILAS TEMBA,SIMON GITHINJI,SIMON MACHARI"&amp;"A,SOLOMON MAINA,STEPHEN BULUKU,STEPHEN GITHIO"</formula1>
    </dataValidation>
    <dataValidation type="list" allowBlank="1" showDropDown="1" showErrorMessage="1" sqref="B23 B301 B316 B324 B361 B363 B367 B398 B431 B493 B509 B530 B573 B589 B603 B641 B648 B695 B722 B724 B732 B739 B747:B749 B827 B829 B849 B858 B869 B948 B976 B994 B1047 B1059 B1078 B1096 B1100 B1132 B1180 B1224 B1234:B1235 B1237 B1241 B1252 B1258 B1266 B1292:B1293 B1297 B1300 B1315 B1318 B1321 B1325 B1328 B1357 B1359 B1364:B1365 B1377 B1382 B1391 B1404 B1411 B1424 B1432 B1436:B1437 B1440 B1442 B1445 B1447 B1451:B1452 B1455 B1459:B1461 B1463 B1475 B1477" xr:uid="{00000000-0002-0000-0400-000000000000}">
      <formula1>#REF!</formula1>
    </dataValidation>
    <dataValidation type="list" allowBlank="1" showErrorMessage="1" sqref="B612" xr:uid="{00000000-0002-0000-0400-000001000000}">
      <formula1>#REF!</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B1690"/>
  <sheetViews>
    <sheetView workbookViewId="0"/>
  </sheetViews>
  <sheetFormatPr defaultColWidth="12.6640625" defaultRowHeight="15" customHeight="1"/>
  <sheetData>
    <row r="1" spans="1:2" ht="15" customHeight="1">
      <c r="A1" s="38" t="s">
        <v>2636</v>
      </c>
      <c r="B1" s="38" t="s">
        <v>2637</v>
      </c>
    </row>
    <row r="2" spans="1:2" ht="15" customHeight="1">
      <c r="A2" s="38" t="s">
        <v>2638</v>
      </c>
      <c r="B2" s="38" t="s">
        <v>2639</v>
      </c>
    </row>
    <row r="3" spans="1:2" ht="15" customHeight="1">
      <c r="A3" s="38" t="s">
        <v>2640</v>
      </c>
      <c r="B3" s="38" t="s">
        <v>2641</v>
      </c>
    </row>
    <row r="4" spans="1:2" ht="15" customHeight="1">
      <c r="A4" s="38" t="s">
        <v>2642</v>
      </c>
      <c r="B4" s="38" t="s">
        <v>2643</v>
      </c>
    </row>
    <row r="5" spans="1:2" ht="15" customHeight="1">
      <c r="A5" s="38" t="s">
        <v>2644</v>
      </c>
      <c r="B5" s="38" t="s">
        <v>2643</v>
      </c>
    </row>
    <row r="6" spans="1:2" ht="15" customHeight="1">
      <c r="A6" s="38" t="s">
        <v>2645</v>
      </c>
      <c r="B6" s="38" t="s">
        <v>2646</v>
      </c>
    </row>
    <row r="7" spans="1:2" ht="15" customHeight="1">
      <c r="A7" s="38" t="s">
        <v>2647</v>
      </c>
      <c r="B7" s="38" t="s">
        <v>2648</v>
      </c>
    </row>
    <row r="8" spans="1:2" ht="15" customHeight="1">
      <c r="A8" s="38" t="s">
        <v>2649</v>
      </c>
      <c r="B8" s="38" t="s">
        <v>2650</v>
      </c>
    </row>
    <row r="9" spans="1:2" ht="15" customHeight="1">
      <c r="A9" s="38" t="s">
        <v>2651</v>
      </c>
      <c r="B9" s="38" t="s">
        <v>2652</v>
      </c>
    </row>
    <row r="10" spans="1:2" ht="15" customHeight="1">
      <c r="A10" s="38" t="s">
        <v>2653</v>
      </c>
      <c r="B10" s="38" t="s">
        <v>2654</v>
      </c>
    </row>
    <row r="11" spans="1:2" ht="15" customHeight="1">
      <c r="A11" s="38" t="s">
        <v>2655</v>
      </c>
      <c r="B11" s="38" t="s">
        <v>2656</v>
      </c>
    </row>
    <row r="12" spans="1:2" ht="15" customHeight="1">
      <c r="A12" s="38" t="s">
        <v>2657</v>
      </c>
      <c r="B12" s="38" t="s">
        <v>2658</v>
      </c>
    </row>
    <row r="13" spans="1:2" ht="15" customHeight="1">
      <c r="A13" s="38" t="s">
        <v>2659</v>
      </c>
      <c r="B13" s="38" t="s">
        <v>2660</v>
      </c>
    </row>
    <row r="14" spans="1:2" ht="15" customHeight="1">
      <c r="A14" s="38" t="s">
        <v>2661</v>
      </c>
      <c r="B14" s="38" t="s">
        <v>2662</v>
      </c>
    </row>
    <row r="15" spans="1:2" ht="15" customHeight="1">
      <c r="A15" s="38" t="s">
        <v>2663</v>
      </c>
      <c r="B15" s="38" t="s">
        <v>2664</v>
      </c>
    </row>
    <row r="16" spans="1:2" ht="15" customHeight="1">
      <c r="A16" s="38" t="s">
        <v>2665</v>
      </c>
      <c r="B16" s="38" t="s">
        <v>2666</v>
      </c>
    </row>
    <row r="17" spans="1:2" ht="15" customHeight="1">
      <c r="A17" s="38" t="s">
        <v>2667</v>
      </c>
      <c r="B17" s="38" t="s">
        <v>2668</v>
      </c>
    </row>
    <row r="18" spans="1:2" ht="15" customHeight="1">
      <c r="A18" s="38" t="s">
        <v>2669</v>
      </c>
      <c r="B18" s="38" t="s">
        <v>2670</v>
      </c>
    </row>
    <row r="19" spans="1:2" ht="15" customHeight="1">
      <c r="A19" s="38" t="s">
        <v>2671</v>
      </c>
      <c r="B19" s="66"/>
    </row>
    <row r="20" spans="1:2" ht="15" customHeight="1">
      <c r="A20" s="38" t="s">
        <v>2672</v>
      </c>
      <c r="B20" s="66"/>
    </row>
    <row r="21" spans="1:2" ht="15" customHeight="1">
      <c r="A21" s="38" t="s">
        <v>2673</v>
      </c>
      <c r="B21" s="38" t="s">
        <v>2674</v>
      </c>
    </row>
    <row r="22" spans="1:2" ht="14.5">
      <c r="A22" s="38" t="s">
        <v>2675</v>
      </c>
      <c r="B22" s="38" t="s">
        <v>2670</v>
      </c>
    </row>
    <row r="23" spans="1:2" ht="14.5">
      <c r="A23" s="38" t="s">
        <v>2676</v>
      </c>
      <c r="B23" s="38" t="s">
        <v>2677</v>
      </c>
    </row>
    <row r="24" spans="1:2" ht="14.5">
      <c r="A24" s="38" t="s">
        <v>2678</v>
      </c>
      <c r="B24" s="38" t="s">
        <v>2679</v>
      </c>
    </row>
    <row r="25" spans="1:2" ht="14.5">
      <c r="A25" s="38" t="s">
        <v>2680</v>
      </c>
      <c r="B25" s="38" t="s">
        <v>2681</v>
      </c>
    </row>
    <row r="26" spans="1:2" ht="14.5">
      <c r="A26" s="38" t="s">
        <v>2682</v>
      </c>
      <c r="B26" s="38" t="s">
        <v>2683</v>
      </c>
    </row>
    <row r="27" spans="1:2" ht="14.5">
      <c r="A27" s="38" t="s">
        <v>2684</v>
      </c>
      <c r="B27" s="38" t="s">
        <v>2685</v>
      </c>
    </row>
    <row r="28" spans="1:2" ht="14.5">
      <c r="A28" s="38" t="s">
        <v>2686</v>
      </c>
      <c r="B28" s="38" t="s">
        <v>2687</v>
      </c>
    </row>
    <row r="29" spans="1:2" ht="14.5">
      <c r="A29" s="38" t="s">
        <v>2688</v>
      </c>
      <c r="B29" s="66"/>
    </row>
    <row r="30" spans="1:2" ht="14.5">
      <c r="A30" s="38" t="s">
        <v>2689</v>
      </c>
      <c r="B30" s="66"/>
    </row>
    <row r="31" spans="1:2" ht="14.5">
      <c r="A31" s="38" t="s">
        <v>2690</v>
      </c>
      <c r="B31" s="38" t="s">
        <v>2691</v>
      </c>
    </row>
    <row r="32" spans="1:2" ht="14.5">
      <c r="A32" s="38" t="s">
        <v>2692</v>
      </c>
      <c r="B32" s="38" t="s">
        <v>2693</v>
      </c>
    </row>
    <row r="33" spans="1:2" ht="14.5">
      <c r="A33" s="38" t="s">
        <v>2694</v>
      </c>
      <c r="B33" s="38" t="s">
        <v>2695</v>
      </c>
    </row>
    <row r="34" spans="1:2" ht="14.5">
      <c r="A34" s="38" t="s">
        <v>2696</v>
      </c>
      <c r="B34" s="38" t="s">
        <v>2697</v>
      </c>
    </row>
    <row r="35" spans="1:2" ht="14.5">
      <c r="A35" s="38" t="s">
        <v>2698</v>
      </c>
      <c r="B35" s="38" t="s">
        <v>2699</v>
      </c>
    </row>
    <row r="36" spans="1:2" ht="14.5">
      <c r="A36" s="38" t="s">
        <v>2700</v>
      </c>
      <c r="B36" s="38" t="s">
        <v>2701</v>
      </c>
    </row>
    <row r="37" spans="1:2" ht="14.5">
      <c r="A37" s="38" t="s">
        <v>2702</v>
      </c>
      <c r="B37" s="38" t="s">
        <v>2703</v>
      </c>
    </row>
    <row r="38" spans="1:2" ht="14.5">
      <c r="A38" s="38" t="s">
        <v>2704</v>
      </c>
      <c r="B38" s="38" t="s">
        <v>2705</v>
      </c>
    </row>
    <row r="39" spans="1:2" ht="14.5">
      <c r="A39" s="38" t="s">
        <v>2706</v>
      </c>
      <c r="B39" s="38" t="s">
        <v>2707</v>
      </c>
    </row>
    <row r="40" spans="1:2" ht="14.5">
      <c r="A40" s="38" t="s">
        <v>2708</v>
      </c>
      <c r="B40" s="38" t="s">
        <v>2709</v>
      </c>
    </row>
    <row r="41" spans="1:2" ht="14.5">
      <c r="A41" s="38" t="s">
        <v>2710</v>
      </c>
      <c r="B41" s="38" t="s">
        <v>2711</v>
      </c>
    </row>
    <row r="42" spans="1:2" ht="14.5">
      <c r="A42" s="38" t="s">
        <v>2712</v>
      </c>
      <c r="B42" s="38" t="s">
        <v>2713</v>
      </c>
    </row>
    <row r="43" spans="1:2" ht="14.5">
      <c r="A43" s="38" t="s">
        <v>2714</v>
      </c>
      <c r="B43" s="38" t="s">
        <v>2715</v>
      </c>
    </row>
    <row r="44" spans="1:2" ht="14.5">
      <c r="A44" s="38" t="s">
        <v>2716</v>
      </c>
      <c r="B44" s="38" t="s">
        <v>2717</v>
      </c>
    </row>
    <row r="45" spans="1:2" ht="14.5">
      <c r="A45" s="38" t="s">
        <v>2718</v>
      </c>
      <c r="B45" s="38" t="s">
        <v>2719</v>
      </c>
    </row>
    <row r="46" spans="1:2" ht="14.5">
      <c r="A46" s="38" t="s">
        <v>2720</v>
      </c>
      <c r="B46" s="38" t="s">
        <v>2721</v>
      </c>
    </row>
    <row r="47" spans="1:2" ht="14.5">
      <c r="A47" s="38" t="s">
        <v>2722</v>
      </c>
      <c r="B47" s="38" t="s">
        <v>2723</v>
      </c>
    </row>
    <row r="48" spans="1:2" ht="14.5">
      <c r="A48" s="38" t="s">
        <v>2724</v>
      </c>
      <c r="B48" s="38" t="s">
        <v>2725</v>
      </c>
    </row>
    <row r="49" spans="1:2" ht="14.5">
      <c r="A49" s="38" t="s">
        <v>2726</v>
      </c>
      <c r="B49" s="38" t="s">
        <v>2727</v>
      </c>
    </row>
    <row r="50" spans="1:2" ht="14.5">
      <c r="A50" s="38" t="s">
        <v>2728</v>
      </c>
      <c r="B50" s="38" t="s">
        <v>2729</v>
      </c>
    </row>
    <row r="51" spans="1:2" ht="14.5">
      <c r="A51" s="38" t="s">
        <v>2730</v>
      </c>
      <c r="B51" s="38" t="s">
        <v>2731</v>
      </c>
    </row>
    <row r="52" spans="1:2" ht="14.5">
      <c r="A52" s="38" t="s">
        <v>2732</v>
      </c>
      <c r="B52" s="38" t="s">
        <v>2733</v>
      </c>
    </row>
    <row r="53" spans="1:2" ht="14.5">
      <c r="A53" s="38" t="s">
        <v>2734</v>
      </c>
      <c r="B53" s="38" t="s">
        <v>2735</v>
      </c>
    </row>
    <row r="54" spans="1:2" ht="14.5">
      <c r="A54" s="38" t="s">
        <v>2736</v>
      </c>
      <c r="B54" s="38" t="s">
        <v>2737</v>
      </c>
    </row>
    <row r="55" spans="1:2" ht="14.5">
      <c r="A55" s="38" t="s">
        <v>2738</v>
      </c>
      <c r="B55" s="38" t="s">
        <v>2739</v>
      </c>
    </row>
    <row r="56" spans="1:2" ht="14.5">
      <c r="A56" s="38" t="s">
        <v>2740</v>
      </c>
      <c r="B56" s="38" t="s">
        <v>2741</v>
      </c>
    </row>
    <row r="57" spans="1:2" ht="14.5">
      <c r="A57" s="38" t="s">
        <v>2742</v>
      </c>
      <c r="B57" s="38" t="s">
        <v>2743</v>
      </c>
    </row>
    <row r="58" spans="1:2" ht="14.5">
      <c r="A58" s="38" t="s">
        <v>2744</v>
      </c>
      <c r="B58" s="38" t="s">
        <v>2745</v>
      </c>
    </row>
    <row r="59" spans="1:2" ht="14.5">
      <c r="A59" s="38" t="s">
        <v>2746</v>
      </c>
      <c r="B59" s="38" t="s">
        <v>2747</v>
      </c>
    </row>
    <row r="60" spans="1:2" ht="14.5">
      <c r="A60" s="38" t="s">
        <v>2748</v>
      </c>
      <c r="B60" s="38" t="s">
        <v>2749</v>
      </c>
    </row>
    <row r="61" spans="1:2" ht="14.5">
      <c r="A61" s="38" t="s">
        <v>2750</v>
      </c>
      <c r="B61" s="38" t="s">
        <v>2751</v>
      </c>
    </row>
    <row r="62" spans="1:2" ht="14.5">
      <c r="A62" s="38" t="s">
        <v>2752</v>
      </c>
      <c r="B62" s="38" t="s">
        <v>2753</v>
      </c>
    </row>
    <row r="63" spans="1:2" ht="14.5">
      <c r="A63" s="38" t="s">
        <v>2754</v>
      </c>
      <c r="B63" s="38" t="s">
        <v>2755</v>
      </c>
    </row>
    <row r="64" spans="1:2" ht="14.5">
      <c r="A64" s="38" t="s">
        <v>2756</v>
      </c>
      <c r="B64" s="38" t="s">
        <v>2757</v>
      </c>
    </row>
    <row r="65" spans="1:2" ht="14.5">
      <c r="A65" s="38" t="s">
        <v>2758</v>
      </c>
      <c r="B65" s="38" t="s">
        <v>2759</v>
      </c>
    </row>
    <row r="66" spans="1:2" ht="14.5">
      <c r="A66" s="38" t="s">
        <v>2760</v>
      </c>
      <c r="B66" s="38" t="s">
        <v>2761</v>
      </c>
    </row>
    <row r="67" spans="1:2" ht="14.5">
      <c r="A67" s="38" t="s">
        <v>2762</v>
      </c>
      <c r="B67" s="38" t="s">
        <v>2763</v>
      </c>
    </row>
    <row r="68" spans="1:2" ht="14.5">
      <c r="A68" s="38" t="s">
        <v>2764</v>
      </c>
      <c r="B68" s="38" t="s">
        <v>2765</v>
      </c>
    </row>
    <row r="69" spans="1:2" ht="14.5">
      <c r="A69" s="38" t="s">
        <v>2766</v>
      </c>
      <c r="B69" s="38" t="s">
        <v>2767</v>
      </c>
    </row>
    <row r="70" spans="1:2" ht="14.5">
      <c r="A70" s="38" t="s">
        <v>2768</v>
      </c>
      <c r="B70" s="38" t="s">
        <v>2769</v>
      </c>
    </row>
    <row r="71" spans="1:2" ht="14.5">
      <c r="A71" s="38" t="s">
        <v>2770</v>
      </c>
      <c r="B71" s="38" t="s">
        <v>2771</v>
      </c>
    </row>
    <row r="72" spans="1:2" ht="14.5">
      <c r="A72" s="38" t="s">
        <v>2772</v>
      </c>
      <c r="B72" s="38" t="s">
        <v>2773</v>
      </c>
    </row>
    <row r="73" spans="1:2" ht="14.5">
      <c r="A73" s="38" t="s">
        <v>2774</v>
      </c>
      <c r="B73" s="38" t="s">
        <v>2775</v>
      </c>
    </row>
    <row r="74" spans="1:2" ht="14.5">
      <c r="A74" s="38" t="s">
        <v>2776</v>
      </c>
      <c r="B74" s="38" t="s">
        <v>2777</v>
      </c>
    </row>
    <row r="75" spans="1:2" ht="14.5">
      <c r="A75" s="38" t="s">
        <v>2778</v>
      </c>
      <c r="B75" s="38" t="s">
        <v>2779</v>
      </c>
    </row>
    <row r="76" spans="1:2" ht="14.5">
      <c r="A76" s="337" t="s">
        <v>2780</v>
      </c>
      <c r="B76" s="338"/>
    </row>
    <row r="77" spans="1:2" ht="14.5">
      <c r="A77" s="38" t="s">
        <v>2781</v>
      </c>
      <c r="B77" s="38" t="s">
        <v>2782</v>
      </c>
    </row>
    <row r="78" spans="1:2" ht="14.5">
      <c r="A78" s="38" t="s">
        <v>2783</v>
      </c>
      <c r="B78" s="38" t="s">
        <v>2784</v>
      </c>
    </row>
    <row r="79" spans="1:2" ht="14.5">
      <c r="A79" s="337" t="s">
        <v>2785</v>
      </c>
      <c r="B79" s="338"/>
    </row>
    <row r="80" spans="1:2" ht="14.5">
      <c r="A80" s="38" t="s">
        <v>2786</v>
      </c>
      <c r="B80" s="38" t="s">
        <v>2787</v>
      </c>
    </row>
    <row r="81" spans="1:2" ht="14.5">
      <c r="A81" s="38" t="s">
        <v>2788</v>
      </c>
      <c r="B81" s="38" t="s">
        <v>2789</v>
      </c>
    </row>
    <row r="82" spans="1:2" ht="14.5">
      <c r="A82" s="38" t="s">
        <v>2790</v>
      </c>
      <c r="B82" s="38" t="s">
        <v>2791</v>
      </c>
    </row>
    <row r="83" spans="1:2" ht="14.5">
      <c r="A83" s="38" t="s">
        <v>2792</v>
      </c>
      <c r="B83" s="38" t="s">
        <v>2793</v>
      </c>
    </row>
    <row r="84" spans="1:2" ht="14.5">
      <c r="A84" s="38" t="s">
        <v>2794</v>
      </c>
      <c r="B84" s="38" t="s">
        <v>2795</v>
      </c>
    </row>
    <row r="85" spans="1:2" ht="14.5">
      <c r="A85" s="38" t="s">
        <v>2796</v>
      </c>
      <c r="B85" s="38" t="s">
        <v>2797</v>
      </c>
    </row>
    <row r="86" spans="1:2" ht="14.5">
      <c r="A86" s="38" t="s">
        <v>2798</v>
      </c>
      <c r="B86" s="38" t="s">
        <v>2799</v>
      </c>
    </row>
    <row r="87" spans="1:2" ht="14.5">
      <c r="A87" s="38" t="s">
        <v>2800</v>
      </c>
      <c r="B87" s="38" t="s">
        <v>2801</v>
      </c>
    </row>
    <row r="88" spans="1:2" ht="14.5">
      <c r="A88" s="38" t="s">
        <v>2802</v>
      </c>
      <c r="B88" s="38" t="s">
        <v>2803</v>
      </c>
    </row>
    <row r="89" spans="1:2" ht="14.5">
      <c r="A89" s="38" t="s">
        <v>2804</v>
      </c>
      <c r="B89" s="38" t="s">
        <v>2805</v>
      </c>
    </row>
    <row r="90" spans="1:2" ht="14.5">
      <c r="A90" s="38" t="s">
        <v>2806</v>
      </c>
      <c r="B90" s="38" t="s">
        <v>2807</v>
      </c>
    </row>
    <row r="91" spans="1:2" ht="14.5">
      <c r="A91" s="38" t="s">
        <v>2808</v>
      </c>
      <c r="B91" s="66"/>
    </row>
    <row r="92" spans="1:2" ht="14.5">
      <c r="A92" s="38" t="s">
        <v>2809</v>
      </c>
      <c r="B92" s="38" t="s">
        <v>2810</v>
      </c>
    </row>
    <row r="93" spans="1:2" ht="14.5">
      <c r="A93" s="38" t="s">
        <v>2811</v>
      </c>
      <c r="B93" s="38" t="s">
        <v>2812</v>
      </c>
    </row>
    <row r="94" spans="1:2" ht="14.5">
      <c r="A94" s="38" t="s">
        <v>2813</v>
      </c>
      <c r="B94" s="38" t="s">
        <v>2814</v>
      </c>
    </row>
    <row r="95" spans="1:2" ht="14.5">
      <c r="A95" s="38" t="s">
        <v>2815</v>
      </c>
      <c r="B95" s="38" t="s">
        <v>2816</v>
      </c>
    </row>
    <row r="96" spans="1:2" ht="14.5">
      <c r="A96" s="38" t="s">
        <v>2817</v>
      </c>
      <c r="B96" s="38" t="s">
        <v>2818</v>
      </c>
    </row>
    <row r="97" spans="1:2" ht="14.5">
      <c r="A97" s="38" t="s">
        <v>2819</v>
      </c>
      <c r="B97" s="38" t="s">
        <v>2820</v>
      </c>
    </row>
    <row r="98" spans="1:2" ht="14.5">
      <c r="A98" s="38" t="s">
        <v>2821</v>
      </c>
      <c r="B98" s="38" t="s">
        <v>2822</v>
      </c>
    </row>
    <row r="99" spans="1:2" ht="14.5">
      <c r="A99" s="38" t="s">
        <v>2823</v>
      </c>
      <c r="B99" s="38" t="s">
        <v>2824</v>
      </c>
    </row>
    <row r="100" spans="1:2" ht="14.5">
      <c r="A100" s="38" t="s">
        <v>2825</v>
      </c>
      <c r="B100" s="38" t="s">
        <v>2826</v>
      </c>
    </row>
    <row r="101" spans="1:2" ht="14.5">
      <c r="A101" s="38" t="s">
        <v>2827</v>
      </c>
      <c r="B101" s="38" t="s">
        <v>2828</v>
      </c>
    </row>
    <row r="102" spans="1:2" ht="14.5">
      <c r="A102" s="38" t="s">
        <v>2829</v>
      </c>
      <c r="B102" s="38" t="s">
        <v>2830</v>
      </c>
    </row>
    <row r="103" spans="1:2" ht="14.5">
      <c r="A103" s="38" t="s">
        <v>2831</v>
      </c>
      <c r="B103" s="38" t="s">
        <v>2832</v>
      </c>
    </row>
    <row r="104" spans="1:2" ht="14.5">
      <c r="A104" s="38" t="s">
        <v>2833</v>
      </c>
      <c r="B104" s="38" t="s">
        <v>2834</v>
      </c>
    </row>
    <row r="105" spans="1:2" ht="14.5">
      <c r="A105" s="38" t="s">
        <v>2835</v>
      </c>
      <c r="B105" s="38" t="s">
        <v>2836</v>
      </c>
    </row>
    <row r="106" spans="1:2" ht="14.5">
      <c r="A106" s="38" t="s">
        <v>2837</v>
      </c>
      <c r="B106" s="38" t="s">
        <v>2838</v>
      </c>
    </row>
    <row r="107" spans="1:2" ht="14.5">
      <c r="A107" s="38" t="s">
        <v>2839</v>
      </c>
      <c r="B107" s="38" t="s">
        <v>2840</v>
      </c>
    </row>
    <row r="108" spans="1:2" ht="14.5">
      <c r="A108" s="38" t="s">
        <v>2841</v>
      </c>
      <c r="B108" s="38" t="s">
        <v>2842</v>
      </c>
    </row>
    <row r="109" spans="1:2" ht="14.5">
      <c r="A109" s="38" t="s">
        <v>2843</v>
      </c>
      <c r="B109" s="38" t="s">
        <v>2844</v>
      </c>
    </row>
    <row r="110" spans="1:2" ht="14.5">
      <c r="A110" s="38" t="s">
        <v>2845</v>
      </c>
      <c r="B110" s="38" t="s">
        <v>2846</v>
      </c>
    </row>
    <row r="111" spans="1:2" ht="14.5">
      <c r="A111" s="38" t="s">
        <v>2847</v>
      </c>
      <c r="B111" s="38" t="s">
        <v>2848</v>
      </c>
    </row>
    <row r="112" spans="1:2" ht="14.5">
      <c r="A112" s="38" t="s">
        <v>2849</v>
      </c>
      <c r="B112" s="38" t="s">
        <v>2850</v>
      </c>
    </row>
    <row r="113" spans="1:2" ht="14.5">
      <c r="A113" s="38" t="s">
        <v>2851</v>
      </c>
      <c r="B113" s="38" t="s">
        <v>2852</v>
      </c>
    </row>
    <row r="114" spans="1:2" ht="14.5">
      <c r="A114" s="38" t="s">
        <v>2853</v>
      </c>
      <c r="B114" s="38" t="s">
        <v>2854</v>
      </c>
    </row>
    <row r="115" spans="1:2" ht="14.5">
      <c r="A115" s="38" t="s">
        <v>2855</v>
      </c>
      <c r="B115" s="38" t="s">
        <v>2856</v>
      </c>
    </row>
    <row r="116" spans="1:2" ht="14.5">
      <c r="A116" s="38" t="s">
        <v>2857</v>
      </c>
      <c r="B116" s="38" t="s">
        <v>2858</v>
      </c>
    </row>
    <row r="117" spans="1:2" ht="14.5">
      <c r="A117" s="38" t="s">
        <v>2859</v>
      </c>
      <c r="B117" s="38" t="s">
        <v>2860</v>
      </c>
    </row>
    <row r="118" spans="1:2" ht="14.5">
      <c r="A118" s="38" t="s">
        <v>2861</v>
      </c>
      <c r="B118" s="38" t="s">
        <v>2862</v>
      </c>
    </row>
    <row r="119" spans="1:2" ht="14.5">
      <c r="A119" s="38" t="s">
        <v>2863</v>
      </c>
      <c r="B119" s="38" t="s">
        <v>2864</v>
      </c>
    </row>
    <row r="120" spans="1:2" ht="14.5">
      <c r="A120" s="38" t="s">
        <v>2865</v>
      </c>
      <c r="B120" s="38" t="s">
        <v>2866</v>
      </c>
    </row>
    <row r="121" spans="1:2" ht="14.5">
      <c r="A121" s="38" t="s">
        <v>2867</v>
      </c>
      <c r="B121" s="38" t="s">
        <v>2868</v>
      </c>
    </row>
    <row r="122" spans="1:2" ht="14.5">
      <c r="A122" s="38" t="s">
        <v>2869</v>
      </c>
      <c r="B122" s="38" t="s">
        <v>2870</v>
      </c>
    </row>
    <row r="123" spans="1:2" ht="14.5">
      <c r="A123" s="38" t="s">
        <v>2871</v>
      </c>
      <c r="B123" s="38" t="s">
        <v>2872</v>
      </c>
    </row>
    <row r="124" spans="1:2" ht="14.5">
      <c r="A124" s="38" t="s">
        <v>2873</v>
      </c>
      <c r="B124" s="38" t="s">
        <v>2874</v>
      </c>
    </row>
    <row r="125" spans="1:2" ht="14.5">
      <c r="A125" s="38" t="s">
        <v>2875</v>
      </c>
      <c r="B125" s="38" t="s">
        <v>2876</v>
      </c>
    </row>
    <row r="126" spans="1:2" ht="14.5">
      <c r="A126" s="38" t="s">
        <v>2877</v>
      </c>
      <c r="B126" s="38" t="s">
        <v>2878</v>
      </c>
    </row>
    <row r="127" spans="1:2" ht="14.5">
      <c r="A127" s="38" t="s">
        <v>2879</v>
      </c>
      <c r="B127" s="38" t="s">
        <v>2880</v>
      </c>
    </row>
    <row r="128" spans="1:2" ht="14.5">
      <c r="A128" s="38" t="s">
        <v>2881</v>
      </c>
      <c r="B128" s="38" t="s">
        <v>2882</v>
      </c>
    </row>
    <row r="129" spans="1:2" ht="14.5">
      <c r="A129" s="38" t="s">
        <v>2883</v>
      </c>
      <c r="B129" s="38" t="s">
        <v>2884</v>
      </c>
    </row>
    <row r="130" spans="1:2" ht="14.5">
      <c r="A130" s="38" t="s">
        <v>2885</v>
      </c>
      <c r="B130" s="38" t="s">
        <v>2886</v>
      </c>
    </row>
    <row r="131" spans="1:2" ht="14.5">
      <c r="A131" s="38" t="s">
        <v>2887</v>
      </c>
      <c r="B131" s="38" t="s">
        <v>2888</v>
      </c>
    </row>
    <row r="132" spans="1:2" ht="14.5">
      <c r="A132" s="38" t="s">
        <v>2889</v>
      </c>
      <c r="B132" s="38" t="s">
        <v>2890</v>
      </c>
    </row>
    <row r="133" spans="1:2" ht="14.5">
      <c r="A133" s="38" t="s">
        <v>2891</v>
      </c>
      <c r="B133" s="38" t="s">
        <v>2892</v>
      </c>
    </row>
    <row r="134" spans="1:2" ht="14.5">
      <c r="A134" s="38" t="s">
        <v>2893</v>
      </c>
      <c r="B134" s="38" t="s">
        <v>2894</v>
      </c>
    </row>
    <row r="135" spans="1:2" ht="14.5">
      <c r="A135" s="38" t="s">
        <v>2895</v>
      </c>
      <c r="B135" s="38" t="s">
        <v>2896</v>
      </c>
    </row>
    <row r="136" spans="1:2" ht="14.5">
      <c r="A136" s="38" t="s">
        <v>2897</v>
      </c>
      <c r="B136" s="38" t="s">
        <v>2898</v>
      </c>
    </row>
    <row r="137" spans="1:2" ht="14.5">
      <c r="A137" s="38" t="s">
        <v>2899</v>
      </c>
      <c r="B137" s="38" t="s">
        <v>2900</v>
      </c>
    </row>
    <row r="138" spans="1:2" ht="14.5">
      <c r="A138" s="38" t="s">
        <v>2901</v>
      </c>
      <c r="B138" s="38" t="s">
        <v>2902</v>
      </c>
    </row>
    <row r="139" spans="1:2" ht="14.5">
      <c r="A139" s="38" t="s">
        <v>2903</v>
      </c>
      <c r="B139" s="38" t="s">
        <v>2904</v>
      </c>
    </row>
    <row r="140" spans="1:2" ht="14.5">
      <c r="A140" s="38" t="s">
        <v>2905</v>
      </c>
      <c r="B140" s="38" t="s">
        <v>2906</v>
      </c>
    </row>
    <row r="141" spans="1:2" ht="14.5">
      <c r="A141" s="38" t="s">
        <v>2907</v>
      </c>
      <c r="B141" s="38" t="s">
        <v>2908</v>
      </c>
    </row>
    <row r="142" spans="1:2" ht="14.5">
      <c r="A142" s="38" t="s">
        <v>2909</v>
      </c>
      <c r="B142" s="38" t="s">
        <v>2910</v>
      </c>
    </row>
    <row r="143" spans="1:2" ht="14.5">
      <c r="A143" s="38" t="s">
        <v>2911</v>
      </c>
      <c r="B143" s="38" t="s">
        <v>2912</v>
      </c>
    </row>
    <row r="144" spans="1:2" ht="14.5">
      <c r="A144" s="38" t="s">
        <v>2913</v>
      </c>
      <c r="B144" s="38" t="s">
        <v>2914</v>
      </c>
    </row>
    <row r="145" spans="1:2" ht="14.5">
      <c r="A145" s="38" t="s">
        <v>2915</v>
      </c>
      <c r="B145" s="38" t="s">
        <v>2916</v>
      </c>
    </row>
    <row r="146" spans="1:2" ht="14.5">
      <c r="A146" s="38" t="s">
        <v>2917</v>
      </c>
      <c r="B146" s="38" t="s">
        <v>2918</v>
      </c>
    </row>
    <row r="147" spans="1:2" ht="14.5">
      <c r="A147" s="38" t="s">
        <v>2919</v>
      </c>
      <c r="B147" s="38" t="s">
        <v>2920</v>
      </c>
    </row>
    <row r="148" spans="1:2" ht="14.5">
      <c r="A148" s="38" t="s">
        <v>2921</v>
      </c>
      <c r="B148" s="38" t="s">
        <v>2922</v>
      </c>
    </row>
    <row r="149" spans="1:2" ht="14.5">
      <c r="A149" s="38" t="s">
        <v>2923</v>
      </c>
      <c r="B149" s="38" t="s">
        <v>2924</v>
      </c>
    </row>
    <row r="150" spans="1:2" ht="14.5">
      <c r="A150" s="38" t="s">
        <v>2925</v>
      </c>
      <c r="B150" s="38" t="s">
        <v>2926</v>
      </c>
    </row>
    <row r="151" spans="1:2" ht="14.5">
      <c r="A151" s="38" t="s">
        <v>2927</v>
      </c>
      <c r="B151" s="38" t="s">
        <v>2928</v>
      </c>
    </row>
    <row r="152" spans="1:2" ht="14.5">
      <c r="A152" s="38" t="s">
        <v>2929</v>
      </c>
      <c r="B152" s="38" t="s">
        <v>2930</v>
      </c>
    </row>
    <row r="153" spans="1:2" ht="14.5">
      <c r="A153" s="38" t="s">
        <v>2931</v>
      </c>
      <c r="B153" s="38" t="s">
        <v>2932</v>
      </c>
    </row>
    <row r="154" spans="1:2" ht="14.5">
      <c r="A154" s="38" t="s">
        <v>2933</v>
      </c>
      <c r="B154" s="38" t="s">
        <v>2934</v>
      </c>
    </row>
    <row r="155" spans="1:2" ht="14.5">
      <c r="A155" s="38" t="s">
        <v>2935</v>
      </c>
      <c r="B155" s="38" t="s">
        <v>2936</v>
      </c>
    </row>
    <row r="156" spans="1:2" ht="14.5">
      <c r="A156" s="38" t="s">
        <v>2937</v>
      </c>
      <c r="B156" s="38" t="s">
        <v>2938</v>
      </c>
    </row>
    <row r="157" spans="1:2" ht="14.5">
      <c r="A157" s="38" t="s">
        <v>2939</v>
      </c>
      <c r="B157" s="38" t="s">
        <v>2940</v>
      </c>
    </row>
    <row r="158" spans="1:2" ht="14.5">
      <c r="A158" s="38" t="s">
        <v>2941</v>
      </c>
      <c r="B158" s="38" t="s">
        <v>2942</v>
      </c>
    </row>
    <row r="159" spans="1:2" ht="14.5">
      <c r="A159" s="38" t="s">
        <v>2943</v>
      </c>
      <c r="B159" s="38" t="s">
        <v>2944</v>
      </c>
    </row>
    <row r="160" spans="1:2" ht="14.5">
      <c r="A160" s="38" t="s">
        <v>2945</v>
      </c>
      <c r="B160" s="38" t="s">
        <v>2946</v>
      </c>
    </row>
    <row r="161" spans="1:2" ht="14.5">
      <c r="A161" s="38" t="s">
        <v>2947</v>
      </c>
      <c r="B161" s="66"/>
    </row>
    <row r="162" spans="1:2" ht="14.5">
      <c r="A162" s="38" t="s">
        <v>2948</v>
      </c>
      <c r="B162" s="38" t="s">
        <v>2949</v>
      </c>
    </row>
    <row r="163" spans="1:2" ht="14.5">
      <c r="A163" s="38" t="s">
        <v>2950</v>
      </c>
      <c r="B163" s="38" t="s">
        <v>2951</v>
      </c>
    </row>
    <row r="164" spans="1:2" ht="14.5">
      <c r="A164" s="38" t="s">
        <v>2952</v>
      </c>
      <c r="B164" s="38" t="s">
        <v>2953</v>
      </c>
    </row>
    <row r="165" spans="1:2" ht="14.5">
      <c r="A165" s="38" t="s">
        <v>2954</v>
      </c>
      <c r="B165" s="38" t="s">
        <v>2955</v>
      </c>
    </row>
    <row r="166" spans="1:2" ht="14.5">
      <c r="A166" s="38" t="s">
        <v>2956</v>
      </c>
      <c r="B166" s="38" t="s">
        <v>2957</v>
      </c>
    </row>
    <row r="167" spans="1:2" ht="14.5">
      <c r="A167" s="38" t="s">
        <v>2958</v>
      </c>
      <c r="B167" s="38" t="s">
        <v>2959</v>
      </c>
    </row>
    <row r="168" spans="1:2" ht="14.5">
      <c r="A168" s="38" t="s">
        <v>2960</v>
      </c>
      <c r="B168" s="38" t="s">
        <v>2961</v>
      </c>
    </row>
    <row r="169" spans="1:2" ht="14.5">
      <c r="A169" s="38" t="s">
        <v>2962</v>
      </c>
      <c r="B169" s="38" t="s">
        <v>2963</v>
      </c>
    </row>
    <row r="170" spans="1:2" ht="14.5">
      <c r="A170" s="38" t="s">
        <v>2964</v>
      </c>
      <c r="B170" s="38" t="s">
        <v>2965</v>
      </c>
    </row>
    <row r="171" spans="1:2" ht="14.5">
      <c r="A171" s="38" t="s">
        <v>2966</v>
      </c>
      <c r="B171" s="38" t="s">
        <v>2967</v>
      </c>
    </row>
    <row r="172" spans="1:2" ht="14.5">
      <c r="A172" s="38" t="s">
        <v>2968</v>
      </c>
      <c r="B172" s="38" t="s">
        <v>2969</v>
      </c>
    </row>
    <row r="173" spans="1:2" ht="14.5">
      <c r="A173" s="38" t="s">
        <v>2970</v>
      </c>
      <c r="B173" s="38" t="s">
        <v>2971</v>
      </c>
    </row>
    <row r="174" spans="1:2" ht="14.5">
      <c r="A174" s="38" t="s">
        <v>2972</v>
      </c>
      <c r="B174" s="66"/>
    </row>
    <row r="175" spans="1:2" ht="14.5">
      <c r="A175" s="38" t="s">
        <v>2973</v>
      </c>
      <c r="B175" s="38" t="s">
        <v>2974</v>
      </c>
    </row>
    <row r="176" spans="1:2" ht="14.5">
      <c r="A176" s="38" t="s">
        <v>2975</v>
      </c>
      <c r="B176" s="38" t="s">
        <v>2976</v>
      </c>
    </row>
    <row r="177" spans="1:2" ht="14.5">
      <c r="A177" s="38" t="s">
        <v>2977</v>
      </c>
      <c r="B177" s="38" t="s">
        <v>2978</v>
      </c>
    </row>
    <row r="178" spans="1:2" ht="14.5">
      <c r="A178" s="38" t="s">
        <v>2979</v>
      </c>
      <c r="B178" s="38" t="s">
        <v>2980</v>
      </c>
    </row>
    <row r="179" spans="1:2" ht="14.5">
      <c r="A179" s="38" t="s">
        <v>2981</v>
      </c>
      <c r="B179" s="66"/>
    </row>
    <row r="180" spans="1:2" ht="14.5">
      <c r="A180" s="38" t="s">
        <v>2982</v>
      </c>
      <c r="B180" s="38" t="s">
        <v>2983</v>
      </c>
    </row>
    <row r="181" spans="1:2" ht="14.5">
      <c r="A181" s="38" t="s">
        <v>2984</v>
      </c>
      <c r="B181" s="38" t="s">
        <v>2985</v>
      </c>
    </row>
    <row r="182" spans="1:2" ht="14.5">
      <c r="A182" s="38" t="s">
        <v>2986</v>
      </c>
      <c r="B182" s="38" t="s">
        <v>2987</v>
      </c>
    </row>
    <row r="183" spans="1:2" ht="14.5">
      <c r="A183" s="38" t="s">
        <v>2988</v>
      </c>
      <c r="B183" s="66"/>
    </row>
    <row r="184" spans="1:2" ht="14.5">
      <c r="A184" s="38" t="s">
        <v>2989</v>
      </c>
      <c r="B184" s="38" t="s">
        <v>2990</v>
      </c>
    </row>
    <row r="185" spans="1:2" ht="14.5">
      <c r="A185" s="38" t="s">
        <v>2991</v>
      </c>
      <c r="B185" s="38" t="s">
        <v>2992</v>
      </c>
    </row>
    <row r="186" spans="1:2" ht="14.5">
      <c r="A186" s="38" t="s">
        <v>2993</v>
      </c>
      <c r="B186" s="38" t="s">
        <v>2994</v>
      </c>
    </row>
    <row r="187" spans="1:2" ht="14.5">
      <c r="A187" s="38" t="s">
        <v>2995</v>
      </c>
      <c r="B187" s="38" t="s">
        <v>2996</v>
      </c>
    </row>
    <row r="188" spans="1:2" ht="14.5">
      <c r="A188" s="38" t="s">
        <v>2997</v>
      </c>
      <c r="B188" s="38" t="s">
        <v>2998</v>
      </c>
    </row>
    <row r="189" spans="1:2" ht="14.5">
      <c r="A189" s="38" t="s">
        <v>2999</v>
      </c>
      <c r="B189" s="38" t="s">
        <v>3000</v>
      </c>
    </row>
    <row r="190" spans="1:2" ht="14.5">
      <c r="A190" s="38" t="s">
        <v>3001</v>
      </c>
      <c r="B190" s="38" t="s">
        <v>3002</v>
      </c>
    </row>
    <row r="191" spans="1:2" ht="14.5">
      <c r="A191" s="38" t="s">
        <v>3003</v>
      </c>
      <c r="B191" s="38" t="s">
        <v>3004</v>
      </c>
    </row>
    <row r="192" spans="1:2" ht="14.5">
      <c r="A192" s="38" t="s">
        <v>3005</v>
      </c>
      <c r="B192" s="38" t="s">
        <v>3006</v>
      </c>
    </row>
    <row r="193" spans="1:2" ht="14.5">
      <c r="A193" s="38" t="s">
        <v>3007</v>
      </c>
      <c r="B193" s="38" t="s">
        <v>3008</v>
      </c>
    </row>
    <row r="194" spans="1:2" ht="14.5">
      <c r="A194" s="38" t="s">
        <v>3009</v>
      </c>
      <c r="B194" s="38" t="s">
        <v>3010</v>
      </c>
    </row>
    <row r="195" spans="1:2" ht="14.5">
      <c r="A195" s="38" t="s">
        <v>3011</v>
      </c>
      <c r="B195" s="38" t="s">
        <v>3012</v>
      </c>
    </row>
    <row r="196" spans="1:2" ht="14.5">
      <c r="A196" s="38" t="s">
        <v>3013</v>
      </c>
      <c r="B196" s="38" t="s">
        <v>3014</v>
      </c>
    </row>
    <row r="197" spans="1:2" ht="14.5">
      <c r="A197" s="38" t="s">
        <v>3015</v>
      </c>
      <c r="B197" s="38" t="s">
        <v>3016</v>
      </c>
    </row>
    <row r="198" spans="1:2" ht="14.5">
      <c r="A198" s="38" t="s">
        <v>3017</v>
      </c>
      <c r="B198" s="38" t="s">
        <v>3018</v>
      </c>
    </row>
    <row r="199" spans="1:2" ht="14.5">
      <c r="A199" s="38" t="s">
        <v>3019</v>
      </c>
      <c r="B199" s="38" t="s">
        <v>3020</v>
      </c>
    </row>
    <row r="200" spans="1:2" ht="14.5">
      <c r="A200" s="38" t="s">
        <v>3021</v>
      </c>
      <c r="B200" s="38" t="s">
        <v>3022</v>
      </c>
    </row>
    <row r="201" spans="1:2" ht="14.5">
      <c r="A201" s="38" t="s">
        <v>3023</v>
      </c>
      <c r="B201" s="38" t="s">
        <v>3024</v>
      </c>
    </row>
    <row r="202" spans="1:2" ht="14.5">
      <c r="A202" s="38" t="s">
        <v>3025</v>
      </c>
      <c r="B202" s="38" t="s">
        <v>3026</v>
      </c>
    </row>
    <row r="203" spans="1:2" ht="14.5">
      <c r="A203" s="38" t="s">
        <v>3027</v>
      </c>
      <c r="B203" s="38" t="s">
        <v>3028</v>
      </c>
    </row>
    <row r="204" spans="1:2" ht="14.5">
      <c r="A204" s="38" t="s">
        <v>3029</v>
      </c>
      <c r="B204" s="38" t="s">
        <v>3030</v>
      </c>
    </row>
    <row r="205" spans="1:2" ht="14.5">
      <c r="A205" s="38" t="s">
        <v>3031</v>
      </c>
      <c r="B205" s="38" t="s">
        <v>2994</v>
      </c>
    </row>
    <row r="206" spans="1:2" ht="14.5">
      <c r="A206" s="38" t="s">
        <v>3032</v>
      </c>
      <c r="B206" s="38" t="s">
        <v>3033</v>
      </c>
    </row>
    <row r="207" spans="1:2" ht="14.5">
      <c r="A207" s="38" t="s">
        <v>3034</v>
      </c>
      <c r="B207" s="38" t="s">
        <v>3018</v>
      </c>
    </row>
    <row r="208" spans="1:2" ht="14.5">
      <c r="A208" s="38" t="s">
        <v>3035</v>
      </c>
      <c r="B208" s="38" t="s">
        <v>3036</v>
      </c>
    </row>
    <row r="209" spans="1:2" ht="14.5">
      <c r="A209" s="38" t="s">
        <v>3037</v>
      </c>
      <c r="B209" s="38" t="s">
        <v>3038</v>
      </c>
    </row>
    <row r="210" spans="1:2" ht="14.5">
      <c r="A210" s="38" t="s">
        <v>3039</v>
      </c>
      <c r="B210" s="38" t="s">
        <v>3040</v>
      </c>
    </row>
    <row r="211" spans="1:2" ht="14.5">
      <c r="A211" s="38" t="s">
        <v>3041</v>
      </c>
      <c r="B211" s="38" t="s">
        <v>3042</v>
      </c>
    </row>
    <row r="212" spans="1:2" ht="14.5">
      <c r="A212" s="38" t="s">
        <v>3043</v>
      </c>
      <c r="B212" s="38" t="s">
        <v>3044</v>
      </c>
    </row>
    <row r="213" spans="1:2" ht="14.5">
      <c r="A213" s="38" t="s">
        <v>3045</v>
      </c>
      <c r="B213" s="38" t="s">
        <v>3046</v>
      </c>
    </row>
    <row r="214" spans="1:2" ht="14.5">
      <c r="A214" s="38" t="s">
        <v>3047</v>
      </c>
      <c r="B214" s="38" t="s">
        <v>3048</v>
      </c>
    </row>
    <row r="215" spans="1:2" ht="14.5">
      <c r="A215" s="38" t="s">
        <v>3049</v>
      </c>
      <c r="B215" s="38" t="s">
        <v>3050</v>
      </c>
    </row>
    <row r="216" spans="1:2" ht="14.5">
      <c r="A216" s="38" t="s">
        <v>3051</v>
      </c>
      <c r="B216" s="38" t="s">
        <v>3052</v>
      </c>
    </row>
    <row r="217" spans="1:2" ht="14.5">
      <c r="A217" s="38" t="s">
        <v>3053</v>
      </c>
      <c r="B217" s="38" t="s">
        <v>3054</v>
      </c>
    </row>
    <row r="218" spans="1:2" ht="14.5">
      <c r="A218" s="38" t="s">
        <v>3055</v>
      </c>
      <c r="B218" s="38" t="s">
        <v>3056</v>
      </c>
    </row>
    <row r="219" spans="1:2" ht="14.5">
      <c r="A219" s="38" t="s">
        <v>3057</v>
      </c>
      <c r="B219" s="38" t="s">
        <v>3058</v>
      </c>
    </row>
    <row r="220" spans="1:2" ht="14.5">
      <c r="A220" s="38" t="s">
        <v>3059</v>
      </c>
      <c r="B220" s="38" t="s">
        <v>3060</v>
      </c>
    </row>
    <row r="221" spans="1:2" ht="14.5">
      <c r="A221" s="38" t="s">
        <v>3061</v>
      </c>
      <c r="B221" s="38" t="s">
        <v>3062</v>
      </c>
    </row>
    <row r="222" spans="1:2" ht="14.5">
      <c r="A222" s="38" t="s">
        <v>3063</v>
      </c>
      <c r="B222" s="38" t="s">
        <v>3064</v>
      </c>
    </row>
    <row r="223" spans="1:2" ht="14.5">
      <c r="A223" s="38" t="s">
        <v>3065</v>
      </c>
      <c r="B223" s="38" t="s">
        <v>3066</v>
      </c>
    </row>
    <row r="224" spans="1:2" ht="14.5">
      <c r="A224" s="38" t="s">
        <v>3067</v>
      </c>
      <c r="B224" s="38" t="s">
        <v>3068</v>
      </c>
    </row>
    <row r="225" spans="1:2" ht="14.5">
      <c r="A225" s="337" t="s">
        <v>3069</v>
      </c>
      <c r="B225" s="338"/>
    </row>
    <row r="226" spans="1:2" ht="14.5">
      <c r="A226" s="38" t="s">
        <v>3070</v>
      </c>
      <c r="B226" s="38" t="s">
        <v>3071</v>
      </c>
    </row>
    <row r="227" spans="1:2" ht="14.5">
      <c r="A227" s="38" t="s">
        <v>3072</v>
      </c>
      <c r="B227" s="38" t="s">
        <v>3073</v>
      </c>
    </row>
    <row r="228" spans="1:2" ht="14.5">
      <c r="A228" s="38" t="s">
        <v>3074</v>
      </c>
      <c r="B228" s="38" t="s">
        <v>3075</v>
      </c>
    </row>
    <row r="229" spans="1:2" ht="14.5">
      <c r="A229" s="38" t="s">
        <v>3076</v>
      </c>
      <c r="B229" s="38" t="s">
        <v>3077</v>
      </c>
    </row>
    <row r="230" spans="1:2" ht="14.5">
      <c r="A230" s="38" t="s">
        <v>3078</v>
      </c>
      <c r="B230" s="38" t="s">
        <v>3079</v>
      </c>
    </row>
    <row r="231" spans="1:2" ht="14.5">
      <c r="A231" s="38" t="s">
        <v>3080</v>
      </c>
      <c r="B231" s="38" t="s">
        <v>3064</v>
      </c>
    </row>
    <row r="232" spans="1:2" ht="14.5">
      <c r="A232" s="38" t="s">
        <v>3081</v>
      </c>
      <c r="B232" s="38" t="s">
        <v>3082</v>
      </c>
    </row>
    <row r="233" spans="1:2" ht="14.5">
      <c r="A233" s="38" t="s">
        <v>3083</v>
      </c>
      <c r="B233" s="38" t="s">
        <v>3084</v>
      </c>
    </row>
    <row r="234" spans="1:2" ht="14.5">
      <c r="A234" s="38" t="s">
        <v>3085</v>
      </c>
      <c r="B234" s="38" t="s">
        <v>3086</v>
      </c>
    </row>
    <row r="235" spans="1:2" ht="14.5">
      <c r="A235" s="38" t="s">
        <v>3087</v>
      </c>
      <c r="B235" s="38" t="s">
        <v>3088</v>
      </c>
    </row>
    <row r="236" spans="1:2" ht="14.5">
      <c r="A236" s="38" t="s">
        <v>3089</v>
      </c>
      <c r="B236" s="38" t="s">
        <v>3090</v>
      </c>
    </row>
    <row r="237" spans="1:2" ht="14.5">
      <c r="A237" s="38" t="s">
        <v>3091</v>
      </c>
      <c r="B237" s="38" t="s">
        <v>3092</v>
      </c>
    </row>
    <row r="238" spans="1:2" ht="14.5">
      <c r="A238" s="38" t="s">
        <v>3093</v>
      </c>
      <c r="B238" s="38" t="s">
        <v>3094</v>
      </c>
    </row>
    <row r="239" spans="1:2" ht="14.5">
      <c r="A239" s="38" t="s">
        <v>3095</v>
      </c>
      <c r="B239" s="38" t="s">
        <v>3096</v>
      </c>
    </row>
    <row r="240" spans="1:2" ht="14.5">
      <c r="A240" s="38" t="s">
        <v>3097</v>
      </c>
      <c r="B240" s="38" t="s">
        <v>3098</v>
      </c>
    </row>
    <row r="241" spans="1:2" ht="14.5">
      <c r="A241" s="38" t="s">
        <v>3099</v>
      </c>
      <c r="B241" s="38" t="s">
        <v>3100</v>
      </c>
    </row>
    <row r="242" spans="1:2" ht="14.5">
      <c r="A242" s="38" t="s">
        <v>3101</v>
      </c>
      <c r="B242" s="38" t="s">
        <v>3102</v>
      </c>
    </row>
    <row r="243" spans="1:2" ht="14.5">
      <c r="A243" s="38" t="s">
        <v>3103</v>
      </c>
      <c r="B243" s="38" t="s">
        <v>3104</v>
      </c>
    </row>
    <row r="244" spans="1:2" ht="14.5">
      <c r="A244" s="38" t="s">
        <v>3105</v>
      </c>
      <c r="B244" s="38" t="s">
        <v>3106</v>
      </c>
    </row>
    <row r="245" spans="1:2" ht="14.5">
      <c r="A245" s="38" t="s">
        <v>3107</v>
      </c>
      <c r="B245" s="38" t="s">
        <v>3108</v>
      </c>
    </row>
    <row r="246" spans="1:2" ht="14.5">
      <c r="A246" s="38" t="s">
        <v>3109</v>
      </c>
      <c r="B246" s="38" t="s">
        <v>3110</v>
      </c>
    </row>
    <row r="247" spans="1:2" ht="14.5">
      <c r="A247" s="38" t="s">
        <v>3111</v>
      </c>
      <c r="B247" s="38" t="s">
        <v>3112</v>
      </c>
    </row>
    <row r="248" spans="1:2" ht="14.5">
      <c r="A248" s="38" t="s">
        <v>3113</v>
      </c>
      <c r="B248" s="38" t="s">
        <v>3114</v>
      </c>
    </row>
    <row r="249" spans="1:2" ht="14.5">
      <c r="A249" s="38" t="s">
        <v>3115</v>
      </c>
      <c r="B249" s="38" t="s">
        <v>3116</v>
      </c>
    </row>
    <row r="250" spans="1:2" ht="14.5">
      <c r="A250" s="38" t="s">
        <v>3117</v>
      </c>
      <c r="B250" s="38" t="s">
        <v>3118</v>
      </c>
    </row>
    <row r="251" spans="1:2" ht="14.5">
      <c r="A251" s="38" t="s">
        <v>3119</v>
      </c>
      <c r="B251" s="38" t="s">
        <v>3120</v>
      </c>
    </row>
    <row r="252" spans="1:2" ht="14.5">
      <c r="A252" s="38" t="s">
        <v>3121</v>
      </c>
      <c r="B252" s="38" t="s">
        <v>3122</v>
      </c>
    </row>
    <row r="253" spans="1:2" ht="14.5">
      <c r="A253" s="38" t="s">
        <v>3123</v>
      </c>
      <c r="B253" s="38" t="s">
        <v>3124</v>
      </c>
    </row>
    <row r="254" spans="1:2" ht="14.5">
      <c r="A254" s="38" t="s">
        <v>3125</v>
      </c>
      <c r="B254" s="38" t="s">
        <v>3126</v>
      </c>
    </row>
    <row r="255" spans="1:2" ht="14.5">
      <c r="A255" s="38" t="s">
        <v>3127</v>
      </c>
      <c r="B255" s="38" t="s">
        <v>3128</v>
      </c>
    </row>
    <row r="256" spans="1:2" ht="14.5">
      <c r="A256" s="38" t="s">
        <v>3129</v>
      </c>
      <c r="B256" s="38" t="s">
        <v>3130</v>
      </c>
    </row>
    <row r="257" spans="1:2" ht="14.5">
      <c r="A257" s="38" t="s">
        <v>3131</v>
      </c>
      <c r="B257" s="38" t="s">
        <v>3132</v>
      </c>
    </row>
    <row r="258" spans="1:2" ht="14.5">
      <c r="A258" s="38" t="s">
        <v>3133</v>
      </c>
      <c r="B258" s="38" t="s">
        <v>3134</v>
      </c>
    </row>
    <row r="259" spans="1:2" ht="14.5">
      <c r="A259" s="38" t="s">
        <v>3135</v>
      </c>
      <c r="B259" s="38" t="s">
        <v>3136</v>
      </c>
    </row>
    <row r="260" spans="1:2" ht="14.5">
      <c r="A260" s="38" t="s">
        <v>3137</v>
      </c>
      <c r="B260" s="38" t="s">
        <v>3138</v>
      </c>
    </row>
    <row r="261" spans="1:2" ht="14.5">
      <c r="A261" s="38" t="s">
        <v>3139</v>
      </c>
      <c r="B261" s="38" t="s">
        <v>3140</v>
      </c>
    </row>
    <row r="262" spans="1:2" ht="14.5">
      <c r="A262" s="38" t="s">
        <v>3141</v>
      </c>
      <c r="B262" s="38" t="s">
        <v>3142</v>
      </c>
    </row>
    <row r="263" spans="1:2" ht="14.5">
      <c r="A263" s="38" t="s">
        <v>3143</v>
      </c>
      <c r="B263" s="38" t="s">
        <v>3144</v>
      </c>
    </row>
    <row r="264" spans="1:2" ht="14.5">
      <c r="A264" s="38" t="s">
        <v>3145</v>
      </c>
      <c r="B264" s="38" t="s">
        <v>3146</v>
      </c>
    </row>
    <row r="265" spans="1:2" ht="14.5">
      <c r="A265" s="38" t="s">
        <v>3147</v>
      </c>
      <c r="B265" s="38" t="s">
        <v>3148</v>
      </c>
    </row>
    <row r="266" spans="1:2" ht="14.5">
      <c r="A266" s="38" t="s">
        <v>3149</v>
      </c>
      <c r="B266" s="38" t="s">
        <v>3150</v>
      </c>
    </row>
    <row r="267" spans="1:2" ht="14.5">
      <c r="A267" s="38" t="s">
        <v>3151</v>
      </c>
      <c r="B267" s="38" t="s">
        <v>3152</v>
      </c>
    </row>
    <row r="268" spans="1:2" ht="14.5">
      <c r="A268" s="38" t="s">
        <v>3153</v>
      </c>
      <c r="B268" s="38" t="s">
        <v>3154</v>
      </c>
    </row>
    <row r="269" spans="1:2" ht="14.5">
      <c r="A269" s="38" t="s">
        <v>3155</v>
      </c>
      <c r="B269" s="38" t="s">
        <v>2812</v>
      </c>
    </row>
    <row r="270" spans="1:2" ht="14.5">
      <c r="A270" s="38" t="s">
        <v>3156</v>
      </c>
      <c r="B270" s="38" t="s">
        <v>3157</v>
      </c>
    </row>
    <row r="271" spans="1:2" ht="14.5">
      <c r="A271" s="38" t="s">
        <v>3158</v>
      </c>
      <c r="B271" s="38" t="s">
        <v>2822</v>
      </c>
    </row>
    <row r="272" spans="1:2" ht="14.5">
      <c r="A272" s="38" t="s">
        <v>3159</v>
      </c>
      <c r="B272" s="38" t="s">
        <v>3160</v>
      </c>
    </row>
    <row r="273" spans="1:2" ht="14.5">
      <c r="A273" s="38" t="s">
        <v>3161</v>
      </c>
      <c r="B273" s="38" t="s">
        <v>3162</v>
      </c>
    </row>
    <row r="274" spans="1:2" ht="14.5">
      <c r="A274" s="38" t="s">
        <v>3163</v>
      </c>
      <c r="B274" s="38" t="s">
        <v>3164</v>
      </c>
    </row>
    <row r="275" spans="1:2" ht="14.5">
      <c r="A275" s="38" t="s">
        <v>3165</v>
      </c>
      <c r="B275" s="38" t="s">
        <v>3166</v>
      </c>
    </row>
    <row r="276" spans="1:2" ht="14.5">
      <c r="A276" s="38" t="s">
        <v>3167</v>
      </c>
      <c r="B276" s="38" t="s">
        <v>2848</v>
      </c>
    </row>
    <row r="277" spans="1:2" ht="14.5">
      <c r="A277" s="38" t="s">
        <v>3168</v>
      </c>
      <c r="B277" s="38" t="s">
        <v>3169</v>
      </c>
    </row>
    <row r="278" spans="1:2" ht="14.5">
      <c r="A278" s="38" t="s">
        <v>3170</v>
      </c>
      <c r="B278" s="38" t="s">
        <v>2852</v>
      </c>
    </row>
    <row r="279" spans="1:2" ht="14.5">
      <c r="A279" s="38" t="s">
        <v>3171</v>
      </c>
      <c r="B279" s="38" t="s">
        <v>2854</v>
      </c>
    </row>
    <row r="280" spans="1:2" ht="14.5">
      <c r="A280" s="38" t="s">
        <v>3172</v>
      </c>
      <c r="B280" s="38" t="s">
        <v>2850</v>
      </c>
    </row>
    <row r="281" spans="1:2" ht="14.5">
      <c r="A281" s="38" t="s">
        <v>3173</v>
      </c>
      <c r="B281" s="38" t="s">
        <v>3174</v>
      </c>
    </row>
    <row r="282" spans="1:2" ht="14.5">
      <c r="A282" s="38" t="s">
        <v>3175</v>
      </c>
      <c r="B282" s="38" t="s">
        <v>3176</v>
      </c>
    </row>
    <row r="283" spans="1:2" ht="14.5">
      <c r="A283" s="38" t="s">
        <v>3177</v>
      </c>
      <c r="B283" s="38" t="s">
        <v>3178</v>
      </c>
    </row>
    <row r="284" spans="1:2" ht="14.5">
      <c r="A284" s="38" t="s">
        <v>3179</v>
      </c>
      <c r="B284" s="38" t="s">
        <v>3180</v>
      </c>
    </row>
    <row r="285" spans="1:2" ht="14.5">
      <c r="A285" s="38" t="s">
        <v>3181</v>
      </c>
      <c r="B285" s="38" t="s">
        <v>3182</v>
      </c>
    </row>
    <row r="286" spans="1:2" ht="14.5">
      <c r="A286" s="38" t="s">
        <v>3183</v>
      </c>
      <c r="B286" s="38" t="s">
        <v>3184</v>
      </c>
    </row>
    <row r="287" spans="1:2" ht="14.5">
      <c r="A287" s="38" t="s">
        <v>3185</v>
      </c>
      <c r="B287" s="38" t="s">
        <v>3186</v>
      </c>
    </row>
    <row r="288" spans="1:2" ht="14.5">
      <c r="A288" s="38" t="s">
        <v>3187</v>
      </c>
      <c r="B288" s="38" t="s">
        <v>3188</v>
      </c>
    </row>
    <row r="289" spans="1:2" ht="14.5">
      <c r="A289" s="38" t="s">
        <v>3189</v>
      </c>
      <c r="B289" s="38" t="s">
        <v>3190</v>
      </c>
    </row>
    <row r="290" spans="1:2" ht="14.5">
      <c r="A290" s="38" t="s">
        <v>3191</v>
      </c>
      <c r="B290" s="38" t="s">
        <v>3192</v>
      </c>
    </row>
    <row r="291" spans="1:2" ht="14.5">
      <c r="A291" s="38" t="s">
        <v>3193</v>
      </c>
      <c r="B291" s="38" t="s">
        <v>3194</v>
      </c>
    </row>
    <row r="292" spans="1:2" ht="14.5">
      <c r="A292" s="38" t="s">
        <v>3195</v>
      </c>
      <c r="B292" s="38" t="s">
        <v>3196</v>
      </c>
    </row>
    <row r="293" spans="1:2" ht="14.5">
      <c r="A293" s="38" t="s">
        <v>3197</v>
      </c>
      <c r="B293" s="38" t="s">
        <v>3198</v>
      </c>
    </row>
    <row r="294" spans="1:2" ht="14.5">
      <c r="A294" s="38" t="s">
        <v>3199</v>
      </c>
      <c r="B294" s="38" t="s">
        <v>3200</v>
      </c>
    </row>
    <row r="295" spans="1:2" ht="14.5">
      <c r="A295" s="38" t="s">
        <v>3201</v>
      </c>
      <c r="B295" s="38" t="s">
        <v>3202</v>
      </c>
    </row>
    <row r="296" spans="1:2" ht="14.5">
      <c r="A296" s="38" t="s">
        <v>3203</v>
      </c>
      <c r="B296" s="38" t="s">
        <v>3204</v>
      </c>
    </row>
    <row r="297" spans="1:2" ht="14.5">
      <c r="A297" s="38" t="s">
        <v>3205</v>
      </c>
      <c r="B297" s="38" t="s">
        <v>3206</v>
      </c>
    </row>
    <row r="298" spans="1:2" ht="14.5">
      <c r="A298" s="38" t="s">
        <v>3207</v>
      </c>
      <c r="B298" s="38" t="s">
        <v>3208</v>
      </c>
    </row>
    <row r="299" spans="1:2" ht="14.5">
      <c r="A299" s="38" t="s">
        <v>3209</v>
      </c>
      <c r="B299" s="38" t="s">
        <v>3210</v>
      </c>
    </row>
    <row r="300" spans="1:2" ht="14.5">
      <c r="A300" s="38" t="s">
        <v>3211</v>
      </c>
      <c r="B300" s="38" t="s">
        <v>3212</v>
      </c>
    </row>
    <row r="301" spans="1:2" ht="14.5">
      <c r="A301" s="38" t="s">
        <v>3213</v>
      </c>
      <c r="B301" s="38" t="s">
        <v>3214</v>
      </c>
    </row>
    <row r="302" spans="1:2" ht="14.5">
      <c r="A302" s="38" t="s">
        <v>3215</v>
      </c>
      <c r="B302" s="38" t="s">
        <v>3216</v>
      </c>
    </row>
    <row r="303" spans="1:2" ht="14.5">
      <c r="A303" s="38" t="s">
        <v>3217</v>
      </c>
      <c r="B303" s="38" t="s">
        <v>3218</v>
      </c>
    </row>
    <row r="304" spans="1:2" ht="14.5">
      <c r="A304" s="38" t="s">
        <v>3219</v>
      </c>
      <c r="B304" s="38" t="s">
        <v>3220</v>
      </c>
    </row>
    <row r="305" spans="1:2" ht="14.5">
      <c r="A305" s="38" t="s">
        <v>3221</v>
      </c>
      <c r="B305" s="38" t="s">
        <v>3222</v>
      </c>
    </row>
    <row r="306" spans="1:2" ht="14.5">
      <c r="A306" s="38" t="s">
        <v>3223</v>
      </c>
      <c r="B306" s="38" t="s">
        <v>3224</v>
      </c>
    </row>
    <row r="307" spans="1:2" ht="14.5">
      <c r="A307" s="38" t="s">
        <v>3225</v>
      </c>
      <c r="B307" s="38" t="s">
        <v>3226</v>
      </c>
    </row>
    <row r="308" spans="1:2" ht="14.5">
      <c r="A308" s="38" t="s">
        <v>3227</v>
      </c>
      <c r="B308" s="38" t="s">
        <v>3228</v>
      </c>
    </row>
    <row r="309" spans="1:2" ht="14.5">
      <c r="A309" s="38" t="s">
        <v>3229</v>
      </c>
      <c r="B309" s="38" t="s">
        <v>3230</v>
      </c>
    </row>
    <row r="310" spans="1:2" ht="14.5">
      <c r="A310" s="38" t="s">
        <v>3231</v>
      </c>
      <c r="B310" s="38" t="s">
        <v>3232</v>
      </c>
    </row>
    <row r="311" spans="1:2" ht="14.5">
      <c r="A311" s="38" t="s">
        <v>3233</v>
      </c>
      <c r="B311" s="38" t="s">
        <v>3234</v>
      </c>
    </row>
    <row r="312" spans="1:2" ht="14.5">
      <c r="A312" s="38" t="s">
        <v>3235</v>
      </c>
      <c r="B312" s="38" t="s">
        <v>3236</v>
      </c>
    </row>
    <row r="313" spans="1:2" ht="14.5">
      <c r="A313" s="38" t="s">
        <v>3237</v>
      </c>
      <c r="B313" s="38" t="s">
        <v>3238</v>
      </c>
    </row>
    <row r="314" spans="1:2" ht="14.5">
      <c r="A314" s="38" t="s">
        <v>3239</v>
      </c>
      <c r="B314" s="38" t="s">
        <v>3240</v>
      </c>
    </row>
    <row r="315" spans="1:2" ht="14.5">
      <c r="A315" s="38" t="s">
        <v>3241</v>
      </c>
      <c r="B315" s="38" t="s">
        <v>3242</v>
      </c>
    </row>
    <row r="316" spans="1:2" ht="14.5">
      <c r="A316" s="38" t="s">
        <v>3243</v>
      </c>
      <c r="B316" s="38" t="s">
        <v>3244</v>
      </c>
    </row>
    <row r="317" spans="1:2" ht="14.5">
      <c r="A317" s="38" t="s">
        <v>3245</v>
      </c>
      <c r="B317" s="38" t="s">
        <v>3246</v>
      </c>
    </row>
    <row r="318" spans="1:2" ht="14.5">
      <c r="A318" s="38" t="s">
        <v>3247</v>
      </c>
      <c r="B318" s="38" t="s">
        <v>3248</v>
      </c>
    </row>
    <row r="319" spans="1:2" ht="14.5">
      <c r="A319" s="38" t="s">
        <v>3249</v>
      </c>
      <c r="B319" s="38" t="s">
        <v>3250</v>
      </c>
    </row>
    <row r="320" spans="1:2" ht="14.5">
      <c r="A320" s="38" t="s">
        <v>3251</v>
      </c>
      <c r="B320" s="38" t="s">
        <v>3252</v>
      </c>
    </row>
    <row r="321" spans="1:2" ht="14.5">
      <c r="A321" s="38" t="s">
        <v>3253</v>
      </c>
      <c r="B321" s="38" t="s">
        <v>3254</v>
      </c>
    </row>
    <row r="322" spans="1:2" ht="14.5">
      <c r="A322" s="38" t="s">
        <v>3255</v>
      </c>
      <c r="B322" s="38" t="s">
        <v>3256</v>
      </c>
    </row>
    <row r="323" spans="1:2" ht="14.5">
      <c r="A323" s="38" t="s">
        <v>3257</v>
      </c>
      <c r="B323" s="38" t="s">
        <v>3258</v>
      </c>
    </row>
    <row r="324" spans="1:2" ht="14.5">
      <c r="A324" s="38" t="s">
        <v>3259</v>
      </c>
      <c r="B324" s="38" t="s">
        <v>3260</v>
      </c>
    </row>
    <row r="325" spans="1:2" ht="14.5">
      <c r="A325" s="38" t="s">
        <v>3261</v>
      </c>
      <c r="B325" s="38" t="s">
        <v>3262</v>
      </c>
    </row>
    <row r="326" spans="1:2" ht="14.5">
      <c r="A326" s="38" t="s">
        <v>3263</v>
      </c>
      <c r="B326" s="38" t="s">
        <v>3264</v>
      </c>
    </row>
    <row r="327" spans="1:2" ht="14.5">
      <c r="A327" s="38" t="s">
        <v>3265</v>
      </c>
      <c r="B327" s="38" t="s">
        <v>3266</v>
      </c>
    </row>
    <row r="328" spans="1:2" ht="14.5">
      <c r="A328" s="38" t="s">
        <v>3267</v>
      </c>
      <c r="B328" s="38" t="s">
        <v>3268</v>
      </c>
    </row>
    <row r="329" spans="1:2" ht="14.5">
      <c r="A329" s="38" t="s">
        <v>3269</v>
      </c>
      <c r="B329" s="38" t="s">
        <v>3270</v>
      </c>
    </row>
    <row r="330" spans="1:2" ht="14.5">
      <c r="A330" s="38" t="s">
        <v>3271</v>
      </c>
      <c r="B330" s="38" t="s">
        <v>2944</v>
      </c>
    </row>
    <row r="331" spans="1:2" ht="14.5">
      <c r="A331" s="38" t="s">
        <v>3272</v>
      </c>
      <c r="B331" s="38" t="s">
        <v>3273</v>
      </c>
    </row>
    <row r="332" spans="1:2" ht="14.5">
      <c r="A332" s="38" t="s">
        <v>3274</v>
      </c>
      <c r="B332" s="38" t="s">
        <v>2946</v>
      </c>
    </row>
    <row r="333" spans="1:2" ht="14.5">
      <c r="A333" s="38" t="s">
        <v>3275</v>
      </c>
      <c r="B333" s="66"/>
    </row>
    <row r="334" spans="1:2" ht="14.5">
      <c r="A334" s="38" t="s">
        <v>3276</v>
      </c>
      <c r="B334" s="66"/>
    </row>
    <row r="335" spans="1:2" ht="14.5">
      <c r="A335" s="38" t="s">
        <v>3277</v>
      </c>
      <c r="B335" s="38" t="s">
        <v>3278</v>
      </c>
    </row>
    <row r="336" spans="1:2" ht="14.5">
      <c r="A336" s="38" t="s">
        <v>3279</v>
      </c>
      <c r="B336" s="38" t="s">
        <v>3280</v>
      </c>
    </row>
    <row r="337" spans="1:2" ht="14.5">
      <c r="A337" s="38" t="s">
        <v>3281</v>
      </c>
      <c r="B337" s="38" t="s">
        <v>3282</v>
      </c>
    </row>
    <row r="338" spans="1:2" ht="14.5">
      <c r="A338" s="38" t="s">
        <v>3283</v>
      </c>
      <c r="B338" s="38" t="s">
        <v>3284</v>
      </c>
    </row>
    <row r="339" spans="1:2" ht="14.5">
      <c r="A339" s="38" t="s">
        <v>3285</v>
      </c>
      <c r="B339" s="38" t="s">
        <v>3286</v>
      </c>
    </row>
    <row r="340" spans="1:2" ht="14.5">
      <c r="A340" s="38" t="s">
        <v>3287</v>
      </c>
      <c r="B340" s="38" t="s">
        <v>3288</v>
      </c>
    </row>
    <row r="341" spans="1:2" ht="14.5">
      <c r="A341" s="38" t="s">
        <v>3289</v>
      </c>
      <c r="B341" s="38" t="s">
        <v>3290</v>
      </c>
    </row>
    <row r="342" spans="1:2" ht="14.5">
      <c r="A342" s="38" t="s">
        <v>3291</v>
      </c>
      <c r="B342" s="38" t="s">
        <v>3292</v>
      </c>
    </row>
    <row r="343" spans="1:2" ht="14.5">
      <c r="A343" s="38" t="s">
        <v>3293</v>
      </c>
      <c r="B343" s="38" t="s">
        <v>3294</v>
      </c>
    </row>
    <row r="344" spans="1:2" ht="14.5">
      <c r="A344" s="38" t="s">
        <v>3295</v>
      </c>
      <c r="B344" s="38" t="s">
        <v>3296</v>
      </c>
    </row>
    <row r="345" spans="1:2" ht="14.5">
      <c r="A345" s="38" t="s">
        <v>3297</v>
      </c>
      <c r="B345" s="38" t="s">
        <v>3298</v>
      </c>
    </row>
    <row r="346" spans="1:2" ht="14.5">
      <c r="A346" s="38" t="s">
        <v>3299</v>
      </c>
      <c r="B346" s="38" t="s">
        <v>3300</v>
      </c>
    </row>
    <row r="347" spans="1:2" ht="14.5">
      <c r="A347" s="38" t="s">
        <v>3301</v>
      </c>
      <c r="B347" s="38" t="s">
        <v>3192</v>
      </c>
    </row>
    <row r="348" spans="1:2" ht="14.5">
      <c r="A348" s="38" t="s">
        <v>3302</v>
      </c>
      <c r="B348" s="38" t="s">
        <v>3190</v>
      </c>
    </row>
    <row r="349" spans="1:2" ht="14.5">
      <c r="A349" s="38" t="s">
        <v>3303</v>
      </c>
      <c r="B349" s="38" t="s">
        <v>3304</v>
      </c>
    </row>
    <row r="350" spans="1:2" ht="14.5">
      <c r="A350" s="38" t="s">
        <v>3305</v>
      </c>
      <c r="B350" s="38" t="s">
        <v>3306</v>
      </c>
    </row>
    <row r="351" spans="1:2" ht="14.5">
      <c r="A351" s="38" t="s">
        <v>3307</v>
      </c>
      <c r="B351" s="38" t="s">
        <v>3308</v>
      </c>
    </row>
    <row r="352" spans="1:2" ht="14.5">
      <c r="A352" s="38" t="s">
        <v>3309</v>
      </c>
      <c r="B352" s="38" t="s">
        <v>3310</v>
      </c>
    </row>
    <row r="353" spans="1:2" ht="14.5">
      <c r="A353" s="38" t="s">
        <v>3311</v>
      </c>
      <c r="B353" s="38" t="s">
        <v>3312</v>
      </c>
    </row>
    <row r="354" spans="1:2" ht="14.5">
      <c r="A354" s="38" t="s">
        <v>3313</v>
      </c>
      <c r="B354" s="38" t="s">
        <v>3314</v>
      </c>
    </row>
    <row r="355" spans="1:2" ht="14.5">
      <c r="A355" s="38" t="s">
        <v>3315</v>
      </c>
      <c r="B355" s="38" t="s">
        <v>3316</v>
      </c>
    </row>
    <row r="356" spans="1:2" ht="14.5">
      <c r="A356" s="38" t="s">
        <v>3317</v>
      </c>
      <c r="B356" s="38" t="s">
        <v>3318</v>
      </c>
    </row>
    <row r="357" spans="1:2" ht="14.5">
      <c r="A357" s="38" t="s">
        <v>3319</v>
      </c>
      <c r="B357" s="38" t="s">
        <v>3320</v>
      </c>
    </row>
    <row r="358" spans="1:2" ht="14.5">
      <c r="A358" s="38" t="s">
        <v>3321</v>
      </c>
      <c r="B358" s="38" t="s">
        <v>3322</v>
      </c>
    </row>
    <row r="359" spans="1:2" ht="14.5">
      <c r="A359" s="38" t="s">
        <v>3323</v>
      </c>
      <c r="B359" s="38" t="s">
        <v>3324</v>
      </c>
    </row>
    <row r="360" spans="1:2" ht="14.5">
      <c r="A360" s="38" t="s">
        <v>3325</v>
      </c>
      <c r="B360" s="38" t="s">
        <v>3326</v>
      </c>
    </row>
    <row r="361" spans="1:2" ht="14.5">
      <c r="A361" s="38" t="s">
        <v>3327</v>
      </c>
      <c r="B361" s="38" t="s">
        <v>3328</v>
      </c>
    </row>
    <row r="362" spans="1:2" ht="14.5">
      <c r="A362" s="38" t="s">
        <v>3329</v>
      </c>
      <c r="B362" s="38" t="s">
        <v>3330</v>
      </c>
    </row>
    <row r="363" spans="1:2" ht="14.5">
      <c r="A363" s="38" t="s">
        <v>3331</v>
      </c>
      <c r="B363" s="38" t="s">
        <v>3332</v>
      </c>
    </row>
    <row r="364" spans="1:2" ht="14.5">
      <c r="A364" s="38" t="s">
        <v>3333</v>
      </c>
      <c r="B364" s="38" t="s">
        <v>3334</v>
      </c>
    </row>
    <row r="365" spans="1:2" ht="14.5">
      <c r="A365" s="38" t="s">
        <v>3335</v>
      </c>
      <c r="B365" s="38" t="s">
        <v>3336</v>
      </c>
    </row>
    <row r="366" spans="1:2" ht="14.5">
      <c r="A366" s="38" t="s">
        <v>3337</v>
      </c>
      <c r="B366" s="38" t="s">
        <v>3338</v>
      </c>
    </row>
    <row r="367" spans="1:2" ht="14.5">
      <c r="A367" s="38" t="s">
        <v>3339</v>
      </c>
      <c r="B367" s="38" t="s">
        <v>3340</v>
      </c>
    </row>
    <row r="368" spans="1:2" ht="14.5">
      <c r="A368" s="38" t="s">
        <v>3341</v>
      </c>
      <c r="B368" s="38" t="s">
        <v>3342</v>
      </c>
    </row>
    <row r="369" spans="1:2" ht="14.5">
      <c r="A369" s="38" t="s">
        <v>3343</v>
      </c>
      <c r="B369" s="38" t="s">
        <v>3344</v>
      </c>
    </row>
    <row r="370" spans="1:2" ht="14.5">
      <c r="A370" s="38" t="s">
        <v>3345</v>
      </c>
      <c r="B370" s="38" t="s">
        <v>3346</v>
      </c>
    </row>
    <row r="371" spans="1:2" ht="14.5">
      <c r="A371" s="38" t="s">
        <v>3347</v>
      </c>
      <c r="B371" s="38" t="s">
        <v>3348</v>
      </c>
    </row>
    <row r="372" spans="1:2" ht="14.5">
      <c r="A372" s="38" t="s">
        <v>3349</v>
      </c>
      <c r="B372" s="38" t="s">
        <v>3350</v>
      </c>
    </row>
    <row r="373" spans="1:2" ht="14.5">
      <c r="A373" s="38" t="s">
        <v>3351</v>
      </c>
      <c r="B373" s="38" t="s">
        <v>3352</v>
      </c>
    </row>
    <row r="374" spans="1:2" ht="14.5">
      <c r="A374" s="38" t="s">
        <v>3353</v>
      </c>
      <c r="B374" s="38" t="s">
        <v>3354</v>
      </c>
    </row>
    <row r="375" spans="1:2" ht="14.5">
      <c r="A375" s="38" t="s">
        <v>3355</v>
      </c>
      <c r="B375" s="38" t="s">
        <v>3356</v>
      </c>
    </row>
    <row r="376" spans="1:2" ht="14.5">
      <c r="A376" s="38" t="s">
        <v>3357</v>
      </c>
      <c r="B376" s="38" t="s">
        <v>3358</v>
      </c>
    </row>
    <row r="377" spans="1:2" ht="14.5">
      <c r="A377" s="38" t="s">
        <v>3359</v>
      </c>
      <c r="B377" s="38" t="s">
        <v>3360</v>
      </c>
    </row>
    <row r="378" spans="1:2" ht="14.5">
      <c r="A378" s="38" t="s">
        <v>3361</v>
      </c>
      <c r="B378" s="38" t="s">
        <v>3362</v>
      </c>
    </row>
    <row r="379" spans="1:2" ht="14.5">
      <c r="A379" s="38" t="s">
        <v>3363</v>
      </c>
      <c r="B379" s="38" t="s">
        <v>3320</v>
      </c>
    </row>
    <row r="380" spans="1:2" ht="14.5">
      <c r="A380" s="38" t="s">
        <v>3364</v>
      </c>
      <c r="B380" s="38" t="s">
        <v>3365</v>
      </c>
    </row>
    <row r="381" spans="1:2" ht="14.5">
      <c r="A381" s="38" t="s">
        <v>3366</v>
      </c>
      <c r="B381" s="38" t="s">
        <v>3367</v>
      </c>
    </row>
    <row r="382" spans="1:2" ht="14.5">
      <c r="A382" s="38" t="s">
        <v>3368</v>
      </c>
      <c r="B382" s="38" t="s">
        <v>3334</v>
      </c>
    </row>
    <row r="383" spans="1:2" ht="14.5">
      <c r="A383" s="38" t="s">
        <v>3369</v>
      </c>
      <c r="B383" s="38" t="s">
        <v>3370</v>
      </c>
    </row>
    <row r="384" spans="1:2" ht="14.5">
      <c r="A384" s="38" t="s">
        <v>3371</v>
      </c>
      <c r="B384" s="38" t="s">
        <v>3372</v>
      </c>
    </row>
    <row r="385" spans="1:2" ht="14.5">
      <c r="A385" s="38" t="s">
        <v>3373</v>
      </c>
      <c r="B385" s="38" t="s">
        <v>3374</v>
      </c>
    </row>
    <row r="386" spans="1:2" ht="14.5">
      <c r="A386" s="38" t="s">
        <v>3375</v>
      </c>
      <c r="B386" s="38" t="s">
        <v>3376</v>
      </c>
    </row>
    <row r="387" spans="1:2" ht="14.5">
      <c r="A387" s="38" t="s">
        <v>3377</v>
      </c>
      <c r="B387" s="38" t="s">
        <v>3378</v>
      </c>
    </row>
    <row r="388" spans="1:2" ht="14.5">
      <c r="A388" s="38" t="s">
        <v>3379</v>
      </c>
      <c r="B388" s="38" t="s">
        <v>3380</v>
      </c>
    </row>
    <row r="389" spans="1:2" ht="14.5">
      <c r="A389" s="38" t="s">
        <v>3381</v>
      </c>
      <c r="B389" s="38" t="s">
        <v>3382</v>
      </c>
    </row>
    <row r="390" spans="1:2" ht="14.5">
      <c r="A390" s="38" t="s">
        <v>3383</v>
      </c>
      <c r="B390" s="38" t="s">
        <v>3384</v>
      </c>
    </row>
    <row r="391" spans="1:2" ht="14.5">
      <c r="A391" s="38" t="s">
        <v>3385</v>
      </c>
      <c r="B391" s="38" t="s">
        <v>3386</v>
      </c>
    </row>
    <row r="392" spans="1:2" ht="14.5">
      <c r="A392" s="38" t="s">
        <v>3387</v>
      </c>
      <c r="B392" s="38" t="s">
        <v>3388</v>
      </c>
    </row>
    <row r="393" spans="1:2" ht="14.5">
      <c r="A393" s="38" t="s">
        <v>3389</v>
      </c>
      <c r="B393" s="38" t="s">
        <v>3390</v>
      </c>
    </row>
    <row r="394" spans="1:2" ht="14.5">
      <c r="A394" s="38" t="s">
        <v>3391</v>
      </c>
      <c r="B394" s="38" t="s">
        <v>3392</v>
      </c>
    </row>
    <row r="395" spans="1:2" ht="14.5">
      <c r="A395" s="38" t="s">
        <v>3393</v>
      </c>
      <c r="B395" s="38" t="s">
        <v>3394</v>
      </c>
    </row>
    <row r="396" spans="1:2" ht="14.5">
      <c r="A396" s="38" t="s">
        <v>3395</v>
      </c>
      <c r="B396" s="66"/>
    </row>
    <row r="397" spans="1:2" ht="14.5">
      <c r="A397" s="38" t="s">
        <v>3396</v>
      </c>
      <c r="B397" s="66"/>
    </row>
    <row r="398" spans="1:2" ht="14.5">
      <c r="A398" s="38" t="s">
        <v>3397</v>
      </c>
      <c r="B398" s="38" t="s">
        <v>3398</v>
      </c>
    </row>
    <row r="399" spans="1:2" ht="14.5">
      <c r="A399" s="38" t="s">
        <v>3399</v>
      </c>
      <c r="B399" s="66"/>
    </row>
    <row r="400" spans="1:2" ht="14.5">
      <c r="A400" s="38" t="s">
        <v>3400</v>
      </c>
      <c r="B400" s="38" t="s">
        <v>3401</v>
      </c>
    </row>
    <row r="401" spans="1:2" ht="14.5">
      <c r="A401" s="38" t="s">
        <v>3402</v>
      </c>
      <c r="B401" s="38" t="s">
        <v>3403</v>
      </c>
    </row>
    <row r="402" spans="1:2" ht="14.5">
      <c r="A402" s="38" t="s">
        <v>3404</v>
      </c>
      <c r="B402" s="38" t="s">
        <v>3405</v>
      </c>
    </row>
    <row r="403" spans="1:2" ht="14.5">
      <c r="A403" s="38" t="s">
        <v>3406</v>
      </c>
      <c r="B403" s="38" t="s">
        <v>3407</v>
      </c>
    </row>
    <row r="404" spans="1:2" ht="14.5">
      <c r="A404" s="38" t="s">
        <v>3408</v>
      </c>
      <c r="B404" s="66"/>
    </row>
    <row r="405" spans="1:2" ht="14.5">
      <c r="A405" s="38" t="s">
        <v>3409</v>
      </c>
      <c r="B405" s="38" t="s">
        <v>3410</v>
      </c>
    </row>
    <row r="406" spans="1:2" ht="14.5">
      <c r="A406" s="38" t="s">
        <v>3411</v>
      </c>
      <c r="B406" s="66"/>
    </row>
    <row r="407" spans="1:2" ht="14.5">
      <c r="A407" s="38" t="s">
        <v>3412</v>
      </c>
      <c r="B407" s="38" t="s">
        <v>3413</v>
      </c>
    </row>
    <row r="408" spans="1:2" ht="14.5">
      <c r="A408" s="38" t="s">
        <v>3414</v>
      </c>
      <c r="B408" s="38" t="s">
        <v>3415</v>
      </c>
    </row>
    <row r="409" spans="1:2" ht="14.5">
      <c r="A409" s="38" t="s">
        <v>3416</v>
      </c>
      <c r="B409" s="38" t="s">
        <v>3417</v>
      </c>
    </row>
    <row r="410" spans="1:2" ht="14.5">
      <c r="A410" s="38" t="s">
        <v>3418</v>
      </c>
      <c r="B410" s="38" t="s">
        <v>3419</v>
      </c>
    </row>
    <row r="411" spans="1:2" ht="14.5">
      <c r="A411" s="38" t="s">
        <v>3420</v>
      </c>
      <c r="B411" s="38" t="s">
        <v>3421</v>
      </c>
    </row>
    <row r="412" spans="1:2" ht="14.5">
      <c r="A412" s="38" t="s">
        <v>3422</v>
      </c>
      <c r="B412" s="38" t="s">
        <v>3410</v>
      </c>
    </row>
    <row r="413" spans="1:2" ht="14.5">
      <c r="A413" s="38" t="s">
        <v>3423</v>
      </c>
      <c r="B413" s="38" t="s">
        <v>3424</v>
      </c>
    </row>
    <row r="414" spans="1:2" ht="14.5">
      <c r="A414" s="38" t="s">
        <v>3425</v>
      </c>
      <c r="B414" s="66"/>
    </row>
    <row r="415" spans="1:2" ht="14.5">
      <c r="A415" s="38" t="s">
        <v>3426</v>
      </c>
      <c r="B415" s="38" t="s">
        <v>3427</v>
      </c>
    </row>
    <row r="416" spans="1:2" ht="14.5">
      <c r="A416" s="38" t="s">
        <v>3428</v>
      </c>
      <c r="B416" s="66"/>
    </row>
    <row r="417" spans="1:2" ht="14.5">
      <c r="A417" s="38" t="s">
        <v>3429</v>
      </c>
      <c r="B417" s="38" t="s">
        <v>3394</v>
      </c>
    </row>
    <row r="418" spans="1:2" ht="14.5">
      <c r="A418" s="38" t="s">
        <v>3430</v>
      </c>
      <c r="B418" s="38" t="s">
        <v>3431</v>
      </c>
    </row>
    <row r="419" spans="1:2" ht="14.5">
      <c r="A419" s="38" t="s">
        <v>3432</v>
      </c>
      <c r="B419" s="38" t="s">
        <v>3433</v>
      </c>
    </row>
    <row r="420" spans="1:2" ht="14.5">
      <c r="A420" s="38" t="s">
        <v>3434</v>
      </c>
      <c r="B420" s="38" t="s">
        <v>3394</v>
      </c>
    </row>
    <row r="421" spans="1:2" ht="14.5">
      <c r="A421" s="38" t="s">
        <v>3435</v>
      </c>
      <c r="B421" s="38" t="s">
        <v>3436</v>
      </c>
    </row>
    <row r="422" spans="1:2" ht="14.5">
      <c r="A422" s="38" t="s">
        <v>3437</v>
      </c>
      <c r="B422" s="38" t="s">
        <v>3438</v>
      </c>
    </row>
    <row r="423" spans="1:2" ht="14.5">
      <c r="A423" s="38" t="s">
        <v>3439</v>
      </c>
      <c r="B423" s="38" t="s">
        <v>3440</v>
      </c>
    </row>
    <row r="424" spans="1:2" ht="14.5">
      <c r="A424" s="38" t="s">
        <v>3441</v>
      </c>
      <c r="B424" s="38" t="s">
        <v>3394</v>
      </c>
    </row>
    <row r="425" spans="1:2" ht="14.5">
      <c r="A425" s="38" t="s">
        <v>3442</v>
      </c>
      <c r="B425" s="38" t="s">
        <v>3443</v>
      </c>
    </row>
    <row r="426" spans="1:2" ht="14.5">
      <c r="A426" s="38" t="s">
        <v>3444</v>
      </c>
      <c r="B426" s="38" t="s">
        <v>2985</v>
      </c>
    </row>
    <row r="427" spans="1:2" ht="14.5">
      <c r="A427" s="38" t="s">
        <v>3445</v>
      </c>
      <c r="B427" s="38" t="s">
        <v>3405</v>
      </c>
    </row>
    <row r="428" spans="1:2" ht="14.5">
      <c r="A428" s="38" t="s">
        <v>3446</v>
      </c>
      <c r="B428" s="38" t="s">
        <v>3447</v>
      </c>
    </row>
    <row r="429" spans="1:2" ht="14.5">
      <c r="A429" s="38" t="s">
        <v>3448</v>
      </c>
      <c r="B429" s="38" t="s">
        <v>3449</v>
      </c>
    </row>
    <row r="430" spans="1:2" ht="14.5">
      <c r="A430" s="38" t="s">
        <v>3450</v>
      </c>
      <c r="B430" s="38" t="s">
        <v>3451</v>
      </c>
    </row>
    <row r="431" spans="1:2" ht="14.5">
      <c r="A431" s="38" t="s">
        <v>3452</v>
      </c>
      <c r="B431" s="38" t="s">
        <v>3453</v>
      </c>
    </row>
    <row r="432" spans="1:2" ht="14.5">
      <c r="A432" s="38" t="s">
        <v>3454</v>
      </c>
      <c r="B432" s="38" t="s">
        <v>3455</v>
      </c>
    </row>
    <row r="433" spans="1:2" ht="14.5">
      <c r="A433" s="38" t="s">
        <v>3456</v>
      </c>
      <c r="B433" s="38" t="s">
        <v>3457</v>
      </c>
    </row>
    <row r="434" spans="1:2" ht="14.5">
      <c r="A434" s="38" t="s">
        <v>3458</v>
      </c>
      <c r="B434" s="38" t="s">
        <v>3459</v>
      </c>
    </row>
    <row r="435" spans="1:2" ht="14.5">
      <c r="A435" s="38" t="s">
        <v>3460</v>
      </c>
      <c r="B435" s="38" t="s">
        <v>3461</v>
      </c>
    </row>
    <row r="436" spans="1:2" ht="14.5">
      <c r="A436" s="38" t="s">
        <v>3462</v>
      </c>
      <c r="B436" s="38" t="s">
        <v>3463</v>
      </c>
    </row>
    <row r="437" spans="1:2" ht="14.5">
      <c r="A437" s="38" t="s">
        <v>3464</v>
      </c>
      <c r="B437" s="38" t="s">
        <v>3465</v>
      </c>
    </row>
    <row r="438" spans="1:2" ht="14.5">
      <c r="A438" s="38" t="s">
        <v>3466</v>
      </c>
      <c r="B438" s="38" t="s">
        <v>3467</v>
      </c>
    </row>
    <row r="439" spans="1:2" ht="14.5">
      <c r="A439" s="38" t="s">
        <v>3468</v>
      </c>
      <c r="B439" s="38" t="s">
        <v>3469</v>
      </c>
    </row>
    <row r="440" spans="1:2" ht="14.5">
      <c r="A440" s="38" t="s">
        <v>3470</v>
      </c>
      <c r="B440" s="38" t="s">
        <v>3471</v>
      </c>
    </row>
    <row r="441" spans="1:2" ht="14.5">
      <c r="A441" s="38" t="s">
        <v>3472</v>
      </c>
      <c r="B441" s="38" t="s">
        <v>3473</v>
      </c>
    </row>
    <row r="442" spans="1:2" ht="14.5">
      <c r="A442" s="38" t="s">
        <v>3474</v>
      </c>
      <c r="B442" s="38" t="s">
        <v>3475</v>
      </c>
    </row>
    <row r="443" spans="1:2" ht="14.5">
      <c r="A443" s="38" t="s">
        <v>3476</v>
      </c>
      <c r="B443" s="38" t="s">
        <v>3477</v>
      </c>
    </row>
    <row r="444" spans="1:2" ht="14.5">
      <c r="A444" s="38" t="s">
        <v>3478</v>
      </c>
      <c r="B444" s="38" t="s">
        <v>3479</v>
      </c>
    </row>
    <row r="445" spans="1:2" ht="14.5">
      <c r="A445" s="38" t="s">
        <v>3480</v>
      </c>
      <c r="B445" s="38" t="s">
        <v>3481</v>
      </c>
    </row>
    <row r="446" spans="1:2" ht="14.5">
      <c r="A446" s="38" t="s">
        <v>3482</v>
      </c>
      <c r="B446" s="38" t="s">
        <v>3461</v>
      </c>
    </row>
    <row r="447" spans="1:2" ht="14.5">
      <c r="A447" s="38" t="s">
        <v>3483</v>
      </c>
      <c r="B447" s="38" t="s">
        <v>3484</v>
      </c>
    </row>
    <row r="448" spans="1:2" ht="14.5">
      <c r="A448" s="38" t="s">
        <v>3485</v>
      </c>
      <c r="B448" s="38" t="s">
        <v>3486</v>
      </c>
    </row>
    <row r="449" spans="1:2" ht="14.5">
      <c r="A449" s="38" t="s">
        <v>3487</v>
      </c>
      <c r="B449" s="38" t="s">
        <v>3488</v>
      </c>
    </row>
    <row r="450" spans="1:2" ht="14.5">
      <c r="A450" s="38" t="s">
        <v>3489</v>
      </c>
      <c r="B450" s="38" t="s">
        <v>3490</v>
      </c>
    </row>
    <row r="451" spans="1:2" ht="14.5">
      <c r="A451" s="38" t="s">
        <v>3491</v>
      </c>
      <c r="B451" s="38" t="s">
        <v>3465</v>
      </c>
    </row>
    <row r="452" spans="1:2" ht="14.5">
      <c r="A452" s="38" t="s">
        <v>3492</v>
      </c>
      <c r="B452" s="38" t="s">
        <v>3493</v>
      </c>
    </row>
    <row r="453" spans="1:2" ht="14.5">
      <c r="A453" s="38" t="s">
        <v>3494</v>
      </c>
      <c r="B453" s="38" t="s">
        <v>3473</v>
      </c>
    </row>
    <row r="454" spans="1:2" ht="14.5">
      <c r="A454" s="38" t="s">
        <v>3495</v>
      </c>
      <c r="B454" s="38" t="s">
        <v>3484</v>
      </c>
    </row>
    <row r="455" spans="1:2" ht="14.5">
      <c r="A455" s="38" t="s">
        <v>3496</v>
      </c>
      <c r="B455" s="38" t="s">
        <v>3497</v>
      </c>
    </row>
    <row r="456" spans="1:2" ht="14.5">
      <c r="A456" s="38" t="s">
        <v>3498</v>
      </c>
      <c r="B456" s="38" t="s">
        <v>3499</v>
      </c>
    </row>
    <row r="457" spans="1:2" ht="14.5">
      <c r="A457" s="38" t="s">
        <v>3500</v>
      </c>
      <c r="B457" s="38" t="s">
        <v>3486</v>
      </c>
    </row>
    <row r="458" spans="1:2" ht="14.5">
      <c r="A458" s="38" t="s">
        <v>3501</v>
      </c>
      <c r="B458" s="38" t="s">
        <v>3488</v>
      </c>
    </row>
    <row r="459" spans="1:2" ht="14.5">
      <c r="A459" s="38" t="s">
        <v>3502</v>
      </c>
      <c r="B459" s="38" t="s">
        <v>3490</v>
      </c>
    </row>
    <row r="460" spans="1:2" ht="14.5">
      <c r="A460" s="38" t="s">
        <v>3503</v>
      </c>
      <c r="B460" s="38" t="s">
        <v>3504</v>
      </c>
    </row>
    <row r="461" spans="1:2" ht="14.5">
      <c r="A461" s="38" t="s">
        <v>3505</v>
      </c>
      <c r="B461" s="38" t="s">
        <v>3506</v>
      </c>
    </row>
    <row r="462" spans="1:2" ht="14.5">
      <c r="A462" s="38" t="s">
        <v>3507</v>
      </c>
      <c r="B462" s="38" t="s">
        <v>3508</v>
      </c>
    </row>
    <row r="463" spans="1:2" ht="14.5">
      <c r="A463" s="38" t="s">
        <v>3509</v>
      </c>
      <c r="B463" s="38" t="s">
        <v>3510</v>
      </c>
    </row>
    <row r="464" spans="1:2" ht="14.5">
      <c r="A464" s="38" t="s">
        <v>3511</v>
      </c>
      <c r="B464" s="38" t="s">
        <v>3512</v>
      </c>
    </row>
    <row r="465" spans="1:2" ht="14.5">
      <c r="A465" s="38" t="s">
        <v>3513</v>
      </c>
      <c r="B465" s="38" t="s">
        <v>3514</v>
      </c>
    </row>
    <row r="466" spans="1:2" ht="14.5">
      <c r="A466" s="38" t="s">
        <v>3515</v>
      </c>
      <c r="B466" s="38" t="s">
        <v>3516</v>
      </c>
    </row>
    <row r="467" spans="1:2" ht="14.5">
      <c r="A467" s="38" t="s">
        <v>3517</v>
      </c>
      <c r="B467" s="38" t="s">
        <v>3518</v>
      </c>
    </row>
    <row r="468" spans="1:2" ht="14.5">
      <c r="A468" s="38" t="s">
        <v>3519</v>
      </c>
      <c r="B468" s="38" t="s">
        <v>3520</v>
      </c>
    </row>
    <row r="469" spans="1:2" ht="14.5">
      <c r="A469" s="38" t="s">
        <v>3521</v>
      </c>
      <c r="B469" s="38" t="s">
        <v>3522</v>
      </c>
    </row>
    <row r="470" spans="1:2" ht="14.5">
      <c r="A470" s="38" t="s">
        <v>3523</v>
      </c>
      <c r="B470" s="38" t="s">
        <v>3524</v>
      </c>
    </row>
    <row r="471" spans="1:2" ht="14.5">
      <c r="A471" s="38" t="s">
        <v>3525</v>
      </c>
      <c r="B471" s="38" t="s">
        <v>3526</v>
      </c>
    </row>
    <row r="472" spans="1:2" ht="14.5">
      <c r="A472" s="38" t="s">
        <v>3527</v>
      </c>
      <c r="B472" s="38" t="s">
        <v>3528</v>
      </c>
    </row>
    <row r="473" spans="1:2" ht="14.5">
      <c r="A473" s="38" t="s">
        <v>3529</v>
      </c>
      <c r="B473" s="38" t="s">
        <v>3530</v>
      </c>
    </row>
    <row r="474" spans="1:2" ht="14.5">
      <c r="A474" s="38" t="s">
        <v>3531</v>
      </c>
      <c r="B474" s="38" t="s">
        <v>3532</v>
      </c>
    </row>
    <row r="475" spans="1:2" ht="14.5">
      <c r="A475" s="38" t="s">
        <v>3533</v>
      </c>
      <c r="B475" s="38" t="s">
        <v>3534</v>
      </c>
    </row>
    <row r="476" spans="1:2" ht="14.5">
      <c r="A476" s="38" t="s">
        <v>3535</v>
      </c>
      <c r="B476" s="38" t="s">
        <v>3536</v>
      </c>
    </row>
    <row r="477" spans="1:2" ht="14.5">
      <c r="A477" s="38" t="s">
        <v>3537</v>
      </c>
      <c r="B477" s="38" t="s">
        <v>3538</v>
      </c>
    </row>
    <row r="478" spans="1:2" ht="14.5">
      <c r="A478" s="38" t="s">
        <v>3539</v>
      </c>
      <c r="B478" s="38" t="s">
        <v>3540</v>
      </c>
    </row>
    <row r="479" spans="1:2" ht="14.5">
      <c r="A479" s="38" t="s">
        <v>3541</v>
      </c>
      <c r="B479" s="38" t="s">
        <v>3542</v>
      </c>
    </row>
    <row r="480" spans="1:2" ht="14.5">
      <c r="A480" s="38" t="s">
        <v>3543</v>
      </c>
      <c r="B480" s="38" t="s">
        <v>3544</v>
      </c>
    </row>
    <row r="481" spans="1:2" ht="14.5">
      <c r="A481" s="38" t="s">
        <v>3545</v>
      </c>
      <c r="B481" s="38" t="s">
        <v>3546</v>
      </c>
    </row>
    <row r="482" spans="1:2" ht="14.5">
      <c r="A482" s="38" t="s">
        <v>3547</v>
      </c>
      <c r="B482" s="38" t="s">
        <v>3548</v>
      </c>
    </row>
    <row r="483" spans="1:2" ht="14.5">
      <c r="A483" s="38" t="s">
        <v>3549</v>
      </c>
      <c r="B483" s="38" t="s">
        <v>3550</v>
      </c>
    </row>
    <row r="484" spans="1:2" ht="14.5">
      <c r="A484" s="38" t="s">
        <v>3551</v>
      </c>
      <c r="B484" s="38" t="s">
        <v>3550</v>
      </c>
    </row>
    <row r="485" spans="1:2" ht="14.5">
      <c r="A485" s="38" t="s">
        <v>3552</v>
      </c>
      <c r="B485" s="38" t="s">
        <v>3553</v>
      </c>
    </row>
    <row r="486" spans="1:2" ht="14.5">
      <c r="A486" s="38" t="s">
        <v>3554</v>
      </c>
      <c r="B486" s="38" t="s">
        <v>3555</v>
      </c>
    </row>
    <row r="487" spans="1:2" ht="14.5">
      <c r="A487" s="38" t="s">
        <v>3556</v>
      </c>
      <c r="B487" s="38" t="s">
        <v>3557</v>
      </c>
    </row>
    <row r="488" spans="1:2" ht="14.5">
      <c r="A488" s="38" t="s">
        <v>3558</v>
      </c>
      <c r="B488" s="38" t="s">
        <v>3559</v>
      </c>
    </row>
    <row r="489" spans="1:2" ht="14.5">
      <c r="A489" s="38" t="s">
        <v>3560</v>
      </c>
      <c r="B489" s="38" t="s">
        <v>3561</v>
      </c>
    </row>
    <row r="490" spans="1:2" ht="14.5">
      <c r="A490" s="38" t="s">
        <v>3562</v>
      </c>
      <c r="B490" s="38" t="s">
        <v>3563</v>
      </c>
    </row>
    <row r="491" spans="1:2" ht="14.5">
      <c r="A491" s="38" t="s">
        <v>3564</v>
      </c>
      <c r="B491" s="38" t="s">
        <v>3565</v>
      </c>
    </row>
    <row r="492" spans="1:2" ht="14.5">
      <c r="A492" s="38" t="s">
        <v>3566</v>
      </c>
      <c r="B492" s="38" t="s">
        <v>3567</v>
      </c>
    </row>
    <row r="493" spans="1:2" ht="14.5">
      <c r="A493" s="38" t="s">
        <v>3568</v>
      </c>
      <c r="B493" s="38" t="s">
        <v>3569</v>
      </c>
    </row>
    <row r="494" spans="1:2" ht="14.5">
      <c r="A494" s="38" t="s">
        <v>3570</v>
      </c>
      <c r="B494" s="38" t="s">
        <v>3571</v>
      </c>
    </row>
    <row r="495" spans="1:2" ht="14.5">
      <c r="A495" s="38" t="s">
        <v>3572</v>
      </c>
      <c r="B495" s="38" t="s">
        <v>3573</v>
      </c>
    </row>
    <row r="496" spans="1:2" ht="14.5">
      <c r="A496" s="38" t="s">
        <v>3574</v>
      </c>
      <c r="B496" s="38" t="s">
        <v>3575</v>
      </c>
    </row>
    <row r="497" spans="1:2" ht="14.5">
      <c r="A497" s="38" t="s">
        <v>3576</v>
      </c>
      <c r="B497" s="38" t="s">
        <v>3577</v>
      </c>
    </row>
    <row r="498" spans="1:2" ht="14.5">
      <c r="A498" s="38" t="s">
        <v>3578</v>
      </c>
      <c r="B498" s="38" t="s">
        <v>3579</v>
      </c>
    </row>
    <row r="499" spans="1:2" ht="14.5">
      <c r="A499" s="38" t="s">
        <v>3580</v>
      </c>
      <c r="B499" s="38" t="s">
        <v>3581</v>
      </c>
    </row>
    <row r="500" spans="1:2" ht="14.5">
      <c r="A500" s="38" t="s">
        <v>3582</v>
      </c>
      <c r="B500" s="38" t="s">
        <v>3583</v>
      </c>
    </row>
    <row r="501" spans="1:2" ht="14.5">
      <c r="A501" s="38" t="s">
        <v>3584</v>
      </c>
      <c r="B501" s="38" t="s">
        <v>3585</v>
      </c>
    </row>
    <row r="502" spans="1:2" ht="14.5">
      <c r="A502" s="38" t="s">
        <v>3586</v>
      </c>
      <c r="B502" s="38" t="s">
        <v>3587</v>
      </c>
    </row>
    <row r="503" spans="1:2" ht="14.5">
      <c r="A503" s="38" t="s">
        <v>3588</v>
      </c>
      <c r="B503" s="38" t="s">
        <v>3589</v>
      </c>
    </row>
    <row r="504" spans="1:2" ht="14.5">
      <c r="A504" s="38" t="s">
        <v>3590</v>
      </c>
      <c r="B504" s="38" t="s">
        <v>3591</v>
      </c>
    </row>
    <row r="505" spans="1:2" ht="14.5">
      <c r="A505" s="38" t="s">
        <v>3592</v>
      </c>
      <c r="B505" s="38" t="s">
        <v>3593</v>
      </c>
    </row>
    <row r="506" spans="1:2" ht="14.5">
      <c r="A506" s="38" t="s">
        <v>3594</v>
      </c>
      <c r="B506" s="38" t="s">
        <v>3595</v>
      </c>
    </row>
    <row r="507" spans="1:2" ht="14.5">
      <c r="A507" s="38" t="s">
        <v>3596</v>
      </c>
      <c r="B507" s="38" t="s">
        <v>3597</v>
      </c>
    </row>
    <row r="508" spans="1:2" ht="14.5">
      <c r="A508" s="38" t="s">
        <v>3598</v>
      </c>
      <c r="B508" s="38" t="s">
        <v>3599</v>
      </c>
    </row>
    <row r="509" spans="1:2" ht="14.5">
      <c r="A509" s="38" t="s">
        <v>3600</v>
      </c>
      <c r="B509" s="38" t="s">
        <v>3601</v>
      </c>
    </row>
    <row r="510" spans="1:2" ht="14.5">
      <c r="A510" s="38" t="s">
        <v>3602</v>
      </c>
      <c r="B510" s="38" t="s">
        <v>3565</v>
      </c>
    </row>
    <row r="511" spans="1:2" ht="14.5">
      <c r="A511" s="38" t="s">
        <v>3603</v>
      </c>
      <c r="B511" s="38" t="s">
        <v>3555</v>
      </c>
    </row>
    <row r="512" spans="1:2" ht="14.5">
      <c r="A512" s="38" t="s">
        <v>3604</v>
      </c>
      <c r="B512" s="38" t="s">
        <v>3605</v>
      </c>
    </row>
    <row r="513" spans="1:2" ht="14.5">
      <c r="A513" s="38" t="s">
        <v>3606</v>
      </c>
      <c r="B513" s="38" t="s">
        <v>3607</v>
      </c>
    </row>
    <row r="514" spans="1:2" ht="14.5">
      <c r="A514" s="38" t="s">
        <v>3608</v>
      </c>
      <c r="B514" s="38" t="s">
        <v>3609</v>
      </c>
    </row>
    <row r="515" spans="1:2" ht="14.5">
      <c r="A515" s="38" t="s">
        <v>3610</v>
      </c>
      <c r="B515" s="38" t="s">
        <v>3611</v>
      </c>
    </row>
    <row r="516" spans="1:2" ht="14.5">
      <c r="A516" s="38" t="s">
        <v>3612</v>
      </c>
      <c r="B516" s="38" t="s">
        <v>3613</v>
      </c>
    </row>
    <row r="517" spans="1:2" ht="14.5">
      <c r="A517" s="38" t="s">
        <v>3614</v>
      </c>
      <c r="B517" s="38" t="s">
        <v>3615</v>
      </c>
    </row>
    <row r="518" spans="1:2" ht="14.5">
      <c r="A518" s="38" t="s">
        <v>3616</v>
      </c>
      <c r="B518" s="38" t="s">
        <v>3617</v>
      </c>
    </row>
    <row r="519" spans="1:2" ht="14.5">
      <c r="A519" s="38" t="s">
        <v>3618</v>
      </c>
      <c r="B519" s="38" t="s">
        <v>3619</v>
      </c>
    </row>
    <row r="520" spans="1:2" ht="14.5">
      <c r="A520" s="38" t="s">
        <v>3620</v>
      </c>
      <c r="B520" s="38" t="s">
        <v>3621</v>
      </c>
    </row>
    <row r="521" spans="1:2" ht="14.5">
      <c r="A521" s="38" t="s">
        <v>3622</v>
      </c>
      <c r="B521" s="38" t="s">
        <v>3623</v>
      </c>
    </row>
    <row r="522" spans="1:2" ht="14.5">
      <c r="A522" s="38" t="s">
        <v>3624</v>
      </c>
      <c r="B522" s="38" t="s">
        <v>3617</v>
      </c>
    </row>
    <row r="523" spans="1:2" ht="14.5">
      <c r="A523" s="38" t="s">
        <v>3625</v>
      </c>
      <c r="B523" s="38" t="s">
        <v>3626</v>
      </c>
    </row>
    <row r="524" spans="1:2" ht="14.5">
      <c r="A524" s="38" t="s">
        <v>3627</v>
      </c>
      <c r="B524" s="38" t="s">
        <v>3621</v>
      </c>
    </row>
    <row r="525" spans="1:2" ht="14.5">
      <c r="A525" s="38" t="s">
        <v>3628</v>
      </c>
      <c r="B525" s="38" t="s">
        <v>3629</v>
      </c>
    </row>
    <row r="526" spans="1:2" ht="14.5">
      <c r="A526" s="38" t="s">
        <v>3630</v>
      </c>
      <c r="B526" s="38" t="s">
        <v>3631</v>
      </c>
    </row>
    <row r="527" spans="1:2" ht="14.5">
      <c r="A527" s="38" t="s">
        <v>3632</v>
      </c>
      <c r="B527" s="38" t="s">
        <v>3633</v>
      </c>
    </row>
    <row r="528" spans="1:2" ht="14.5">
      <c r="A528" s="38" t="s">
        <v>3634</v>
      </c>
      <c r="B528" s="38" t="s">
        <v>3629</v>
      </c>
    </row>
    <row r="529" spans="1:2" ht="14.5">
      <c r="A529" s="38" t="s">
        <v>3635</v>
      </c>
      <c r="B529" s="38" t="s">
        <v>3631</v>
      </c>
    </row>
    <row r="530" spans="1:2" ht="14.5">
      <c r="A530" s="38" t="s">
        <v>3636</v>
      </c>
      <c r="B530" s="38" t="s">
        <v>3633</v>
      </c>
    </row>
    <row r="531" spans="1:2" ht="14.5">
      <c r="A531" s="38" t="s">
        <v>3637</v>
      </c>
      <c r="B531" s="38" t="s">
        <v>3638</v>
      </c>
    </row>
    <row r="532" spans="1:2" ht="14.5">
      <c r="A532" s="38" t="s">
        <v>3639</v>
      </c>
      <c r="B532" s="38" t="s">
        <v>3640</v>
      </c>
    </row>
    <row r="533" spans="1:2" ht="14.5">
      <c r="A533" s="38" t="s">
        <v>3641</v>
      </c>
      <c r="B533" s="38" t="s">
        <v>3642</v>
      </c>
    </row>
    <row r="534" spans="1:2" ht="14.5">
      <c r="A534" s="38" t="s">
        <v>3643</v>
      </c>
      <c r="B534" s="38" t="s">
        <v>3644</v>
      </c>
    </row>
    <row r="535" spans="1:2" ht="14.5">
      <c r="A535" s="38" t="s">
        <v>3645</v>
      </c>
      <c r="B535" s="38" t="s">
        <v>3613</v>
      </c>
    </row>
    <row r="536" spans="1:2" ht="14.5">
      <c r="A536" s="38" t="s">
        <v>3646</v>
      </c>
      <c r="B536" s="38" t="s">
        <v>3615</v>
      </c>
    </row>
    <row r="537" spans="1:2" ht="14.5">
      <c r="A537" s="38" t="s">
        <v>3647</v>
      </c>
      <c r="B537" s="38" t="s">
        <v>3619</v>
      </c>
    </row>
    <row r="538" spans="1:2" ht="14.5">
      <c r="A538" s="38" t="s">
        <v>3648</v>
      </c>
      <c r="B538" s="38" t="s">
        <v>3621</v>
      </c>
    </row>
    <row r="539" spans="1:2" ht="14.5">
      <c r="A539" s="38" t="s">
        <v>3649</v>
      </c>
      <c r="B539" s="38" t="s">
        <v>3650</v>
      </c>
    </row>
    <row r="540" spans="1:2" ht="14.5">
      <c r="A540" s="38" t="s">
        <v>3651</v>
      </c>
      <c r="B540" s="38" t="s">
        <v>3652</v>
      </c>
    </row>
    <row r="541" spans="1:2" ht="14.5">
      <c r="A541" s="38" t="s">
        <v>3653</v>
      </c>
      <c r="B541" s="38" t="s">
        <v>3654</v>
      </c>
    </row>
    <row r="542" spans="1:2" ht="14.5">
      <c r="A542" s="38" t="s">
        <v>3655</v>
      </c>
      <c r="B542" s="38" t="s">
        <v>3656</v>
      </c>
    </row>
    <row r="543" spans="1:2" ht="14.5">
      <c r="A543" s="38" t="s">
        <v>3657</v>
      </c>
      <c r="B543" s="38" t="s">
        <v>3658</v>
      </c>
    </row>
    <row r="544" spans="1:2" ht="14.5">
      <c r="A544" s="38" t="s">
        <v>3659</v>
      </c>
      <c r="B544" s="38" t="s">
        <v>3660</v>
      </c>
    </row>
    <row r="545" spans="1:2" ht="14.5">
      <c r="A545" s="38" t="s">
        <v>3661</v>
      </c>
      <c r="B545" s="38" t="s">
        <v>3662</v>
      </c>
    </row>
    <row r="546" spans="1:2" ht="14.5">
      <c r="A546" s="38" t="s">
        <v>3663</v>
      </c>
      <c r="B546" s="38" t="s">
        <v>3664</v>
      </c>
    </row>
    <row r="547" spans="1:2" ht="14.5">
      <c r="A547" s="38" t="s">
        <v>3665</v>
      </c>
      <c r="B547" s="38" t="s">
        <v>3666</v>
      </c>
    </row>
    <row r="548" spans="1:2" ht="14.5">
      <c r="A548" s="38" t="s">
        <v>3667</v>
      </c>
      <c r="B548" s="38" t="s">
        <v>3668</v>
      </c>
    </row>
    <row r="549" spans="1:2" ht="14.5">
      <c r="A549" s="38" t="s">
        <v>3669</v>
      </c>
      <c r="B549" s="38" t="s">
        <v>3670</v>
      </c>
    </row>
    <row r="550" spans="1:2" ht="14.5">
      <c r="A550" s="38" t="s">
        <v>3671</v>
      </c>
      <c r="B550" s="38" t="s">
        <v>3666</v>
      </c>
    </row>
    <row r="551" spans="1:2" ht="14.5">
      <c r="A551" s="38" t="s">
        <v>3672</v>
      </c>
      <c r="B551" s="38" t="s">
        <v>3673</v>
      </c>
    </row>
    <row r="552" spans="1:2" ht="14.5">
      <c r="A552" s="38" t="s">
        <v>3674</v>
      </c>
      <c r="B552" s="38" t="s">
        <v>3675</v>
      </c>
    </row>
    <row r="553" spans="1:2" ht="14.5">
      <c r="A553" s="38" t="s">
        <v>3676</v>
      </c>
      <c r="B553" s="38" t="s">
        <v>3677</v>
      </c>
    </row>
    <row r="554" spans="1:2" ht="14.5">
      <c r="A554" s="38" t="s">
        <v>3678</v>
      </c>
      <c r="B554" s="38" t="s">
        <v>3673</v>
      </c>
    </row>
    <row r="555" spans="1:2" ht="14.5">
      <c r="A555" s="38" t="s">
        <v>3679</v>
      </c>
      <c r="B555" s="38" t="s">
        <v>3680</v>
      </c>
    </row>
    <row r="556" spans="1:2" ht="14.5">
      <c r="A556" s="38" t="s">
        <v>3681</v>
      </c>
      <c r="B556" s="38" t="s">
        <v>3682</v>
      </c>
    </row>
    <row r="557" spans="1:2" ht="14.5">
      <c r="A557" s="38" t="s">
        <v>3683</v>
      </c>
      <c r="B557" s="38" t="s">
        <v>3684</v>
      </c>
    </row>
    <row r="558" spans="1:2" ht="14.5">
      <c r="A558" s="38" t="s">
        <v>3685</v>
      </c>
      <c r="B558" s="38" t="s">
        <v>3686</v>
      </c>
    </row>
    <row r="559" spans="1:2" ht="14.5">
      <c r="A559" s="38" t="s">
        <v>3687</v>
      </c>
      <c r="B559" s="38" t="s">
        <v>3688</v>
      </c>
    </row>
    <row r="560" spans="1:2" ht="14.5">
      <c r="A560" s="38" t="s">
        <v>3689</v>
      </c>
      <c r="B560" s="38" t="s">
        <v>3690</v>
      </c>
    </row>
    <row r="561" spans="1:2" ht="14.5">
      <c r="A561" s="38" t="s">
        <v>3691</v>
      </c>
      <c r="B561" s="38" t="s">
        <v>3692</v>
      </c>
    </row>
    <row r="562" spans="1:2" ht="14.5">
      <c r="A562" s="38" t="s">
        <v>3693</v>
      </c>
      <c r="B562" s="38" t="s">
        <v>3694</v>
      </c>
    </row>
    <row r="563" spans="1:2" ht="14.5">
      <c r="A563" s="38" t="s">
        <v>3695</v>
      </c>
      <c r="B563" s="38" t="s">
        <v>3696</v>
      </c>
    </row>
    <row r="564" spans="1:2" ht="14.5">
      <c r="A564" s="38" t="s">
        <v>3697</v>
      </c>
      <c r="B564" s="38" t="s">
        <v>3698</v>
      </c>
    </row>
    <row r="565" spans="1:2" ht="14.5">
      <c r="A565" s="38" t="s">
        <v>3699</v>
      </c>
      <c r="B565" s="38" t="s">
        <v>3700</v>
      </c>
    </row>
    <row r="566" spans="1:2" ht="14.5">
      <c r="A566" s="38" t="s">
        <v>3701</v>
      </c>
      <c r="B566" s="38" t="s">
        <v>3702</v>
      </c>
    </row>
    <row r="567" spans="1:2" ht="14.5">
      <c r="A567" s="38" t="s">
        <v>3703</v>
      </c>
      <c r="B567" s="38" t="s">
        <v>3704</v>
      </c>
    </row>
    <row r="568" spans="1:2" ht="14.5">
      <c r="A568" s="38" t="s">
        <v>3705</v>
      </c>
      <c r="B568" s="38" t="s">
        <v>3706</v>
      </c>
    </row>
    <row r="569" spans="1:2" ht="14.5">
      <c r="A569" s="38" t="s">
        <v>3707</v>
      </c>
      <c r="B569" s="38" t="s">
        <v>3708</v>
      </c>
    </row>
    <row r="570" spans="1:2" ht="14.5">
      <c r="A570" s="38" t="s">
        <v>3709</v>
      </c>
      <c r="B570" s="38" t="s">
        <v>3710</v>
      </c>
    </row>
    <row r="571" spans="1:2" ht="14.5">
      <c r="A571" s="38" t="s">
        <v>3711</v>
      </c>
      <c r="B571" s="66"/>
    </row>
    <row r="572" spans="1:2" ht="14.5">
      <c r="A572" s="38" t="s">
        <v>3712</v>
      </c>
      <c r="B572" s="38" t="s">
        <v>3713</v>
      </c>
    </row>
    <row r="573" spans="1:2" ht="14.5">
      <c r="A573" s="38" t="s">
        <v>3714</v>
      </c>
      <c r="B573" s="38" t="s">
        <v>3715</v>
      </c>
    </row>
    <row r="574" spans="1:2" ht="14.5">
      <c r="A574" s="38" t="s">
        <v>3716</v>
      </c>
      <c r="B574" s="66"/>
    </row>
    <row r="575" spans="1:2" ht="14.5">
      <c r="A575" s="38" t="s">
        <v>3717</v>
      </c>
      <c r="B575" s="38" t="s">
        <v>3718</v>
      </c>
    </row>
    <row r="576" spans="1:2" ht="14.5">
      <c r="A576" s="38" t="s">
        <v>3719</v>
      </c>
      <c r="B576" s="38" t="s">
        <v>3720</v>
      </c>
    </row>
    <row r="577" spans="1:2" ht="14.5">
      <c r="A577" s="38" t="s">
        <v>3721</v>
      </c>
      <c r="B577" s="66"/>
    </row>
    <row r="578" spans="1:2" ht="14.5">
      <c r="A578" s="38" t="s">
        <v>3722</v>
      </c>
      <c r="B578" s="38" t="s">
        <v>3723</v>
      </c>
    </row>
    <row r="579" spans="1:2" ht="14.5">
      <c r="A579" s="38" t="s">
        <v>3724</v>
      </c>
      <c r="B579" s="38" t="s">
        <v>3725</v>
      </c>
    </row>
    <row r="580" spans="1:2" ht="14.5">
      <c r="A580" s="38" t="s">
        <v>3726</v>
      </c>
      <c r="B580" s="38" t="s">
        <v>3727</v>
      </c>
    </row>
    <row r="581" spans="1:2" ht="14.5">
      <c r="A581" s="38" t="s">
        <v>3728</v>
      </c>
      <c r="B581" s="38" t="s">
        <v>3729</v>
      </c>
    </row>
    <row r="582" spans="1:2" ht="14.5">
      <c r="A582" s="38" t="s">
        <v>3730</v>
      </c>
      <c r="B582" s="38" t="s">
        <v>3731</v>
      </c>
    </row>
    <row r="583" spans="1:2" ht="14.5">
      <c r="A583" s="38" t="s">
        <v>3732</v>
      </c>
      <c r="B583" s="38" t="s">
        <v>3725</v>
      </c>
    </row>
    <row r="584" spans="1:2" ht="14.5">
      <c r="A584" s="38" t="s">
        <v>3733</v>
      </c>
      <c r="B584" s="38" t="s">
        <v>3734</v>
      </c>
    </row>
    <row r="585" spans="1:2" ht="14.5">
      <c r="A585" s="38" t="s">
        <v>3735</v>
      </c>
      <c r="B585" s="38" t="s">
        <v>3727</v>
      </c>
    </row>
    <row r="586" spans="1:2" ht="14.5">
      <c r="A586" s="38" t="s">
        <v>3736</v>
      </c>
      <c r="B586" s="38" t="s">
        <v>3737</v>
      </c>
    </row>
    <row r="587" spans="1:2" ht="14.5">
      <c r="A587" s="38" t="s">
        <v>3738</v>
      </c>
      <c r="B587" s="38" t="s">
        <v>3739</v>
      </c>
    </row>
    <row r="588" spans="1:2" ht="14.5">
      <c r="A588" s="38" t="s">
        <v>3740</v>
      </c>
      <c r="B588" s="38" t="s">
        <v>3741</v>
      </c>
    </row>
    <row r="589" spans="1:2" ht="14.5">
      <c r="A589" s="38" t="s">
        <v>3742</v>
      </c>
      <c r="B589" s="38" t="s">
        <v>3743</v>
      </c>
    </row>
    <row r="590" spans="1:2" ht="14.5">
      <c r="A590" s="38" t="s">
        <v>3744</v>
      </c>
      <c r="B590" s="38" t="s">
        <v>3734</v>
      </c>
    </row>
    <row r="591" spans="1:2" ht="14.5">
      <c r="A591" s="38" t="s">
        <v>3745</v>
      </c>
      <c r="B591" s="38" t="s">
        <v>3746</v>
      </c>
    </row>
    <row r="592" spans="1:2" ht="14.5">
      <c r="A592" s="38" t="s">
        <v>3747</v>
      </c>
      <c r="B592" s="38" t="s">
        <v>3748</v>
      </c>
    </row>
    <row r="593" spans="1:2" ht="14.5">
      <c r="A593" s="38" t="s">
        <v>3749</v>
      </c>
      <c r="B593" s="66"/>
    </row>
    <row r="594" spans="1:2" ht="14.5">
      <c r="A594" s="38" t="s">
        <v>3750</v>
      </c>
      <c r="B594" s="38" t="s">
        <v>3729</v>
      </c>
    </row>
    <row r="595" spans="1:2" ht="14.5">
      <c r="A595" s="38" t="s">
        <v>3751</v>
      </c>
      <c r="B595" s="38" t="s">
        <v>3752</v>
      </c>
    </row>
    <row r="596" spans="1:2" ht="14.5">
      <c r="A596" s="38" t="s">
        <v>3753</v>
      </c>
      <c r="B596" s="38" t="s">
        <v>3718</v>
      </c>
    </row>
    <row r="597" spans="1:2" ht="14.5">
      <c r="A597" s="38" t="s">
        <v>3754</v>
      </c>
      <c r="B597" s="38" t="s">
        <v>3755</v>
      </c>
    </row>
    <row r="598" spans="1:2" ht="14.5">
      <c r="A598" s="38" t="s">
        <v>3756</v>
      </c>
      <c r="B598" s="38" t="s">
        <v>3734</v>
      </c>
    </row>
    <row r="599" spans="1:2" ht="14.5">
      <c r="A599" s="38" t="s">
        <v>3757</v>
      </c>
      <c r="B599" s="38" t="s">
        <v>3758</v>
      </c>
    </row>
    <row r="600" spans="1:2" ht="14.5">
      <c r="A600" s="38" t="s">
        <v>3759</v>
      </c>
      <c r="B600" s="38" t="s">
        <v>3760</v>
      </c>
    </row>
    <row r="601" spans="1:2" ht="14.5">
      <c r="A601" s="38" t="s">
        <v>3761</v>
      </c>
      <c r="B601" s="38" t="s">
        <v>3762</v>
      </c>
    </row>
    <row r="602" spans="1:2" ht="14.5">
      <c r="A602" s="38" t="s">
        <v>3763</v>
      </c>
      <c r="B602" s="38" t="s">
        <v>3743</v>
      </c>
    </row>
    <row r="603" spans="1:2" ht="14.5">
      <c r="A603" s="38" t="s">
        <v>3764</v>
      </c>
      <c r="B603" s="38" t="s">
        <v>3723</v>
      </c>
    </row>
    <row r="604" spans="1:2" ht="14.5">
      <c r="A604" s="38" t="s">
        <v>3765</v>
      </c>
      <c r="B604" s="38" t="s">
        <v>3766</v>
      </c>
    </row>
    <row r="605" spans="1:2" ht="14.5">
      <c r="A605" s="38" t="s">
        <v>3767</v>
      </c>
      <c r="B605" s="38" t="s">
        <v>3768</v>
      </c>
    </row>
    <row r="606" spans="1:2" ht="14.5">
      <c r="A606" s="38" t="s">
        <v>3769</v>
      </c>
      <c r="B606" s="38" t="s">
        <v>3770</v>
      </c>
    </row>
    <row r="607" spans="1:2" ht="14.5">
      <c r="A607" s="38" t="s">
        <v>3771</v>
      </c>
      <c r="B607" s="38" t="s">
        <v>3772</v>
      </c>
    </row>
    <row r="608" spans="1:2" ht="14.5">
      <c r="A608" s="38" t="s">
        <v>3773</v>
      </c>
      <c r="B608" s="38" t="s">
        <v>3774</v>
      </c>
    </row>
    <row r="609" spans="1:2" ht="14.5">
      <c r="A609" s="38" t="s">
        <v>3775</v>
      </c>
      <c r="B609" s="38" t="s">
        <v>3752</v>
      </c>
    </row>
    <row r="610" spans="1:2" ht="14.5">
      <c r="A610" s="38" t="s">
        <v>3776</v>
      </c>
      <c r="B610" s="38" t="s">
        <v>3447</v>
      </c>
    </row>
    <row r="611" spans="1:2" ht="14.5">
      <c r="A611" s="38" t="s">
        <v>3777</v>
      </c>
      <c r="B611" s="38" t="s">
        <v>3778</v>
      </c>
    </row>
    <row r="612" spans="1:2" ht="14.5">
      <c r="A612" s="38" t="s">
        <v>3779</v>
      </c>
      <c r="B612" s="38" t="s">
        <v>3780</v>
      </c>
    </row>
    <row r="613" spans="1:2" ht="14.5">
      <c r="A613" s="38" t="s">
        <v>3781</v>
      </c>
      <c r="B613" s="38" t="s">
        <v>3782</v>
      </c>
    </row>
    <row r="614" spans="1:2" ht="14.5">
      <c r="A614" s="38" t="s">
        <v>3783</v>
      </c>
      <c r="B614" s="38" t="s">
        <v>3784</v>
      </c>
    </row>
    <row r="615" spans="1:2" ht="14.5">
      <c r="A615" s="38" t="s">
        <v>3785</v>
      </c>
      <c r="B615" s="38" t="s">
        <v>3786</v>
      </c>
    </row>
    <row r="616" spans="1:2" ht="14.5">
      <c r="A616" s="38" t="s">
        <v>3787</v>
      </c>
      <c r="B616" s="38" t="s">
        <v>3788</v>
      </c>
    </row>
    <row r="617" spans="1:2" ht="14.5">
      <c r="A617" s="38" t="s">
        <v>3789</v>
      </c>
      <c r="B617" s="38" t="s">
        <v>3790</v>
      </c>
    </row>
    <row r="618" spans="1:2" ht="14.5">
      <c r="A618" s="38" t="s">
        <v>3791</v>
      </c>
      <c r="B618" s="38" t="s">
        <v>3792</v>
      </c>
    </row>
    <row r="619" spans="1:2" ht="14.5">
      <c r="A619" s="38" t="s">
        <v>3793</v>
      </c>
      <c r="B619" s="38" t="s">
        <v>3794</v>
      </c>
    </row>
    <row r="620" spans="1:2" ht="14.5">
      <c r="A620" s="38" t="s">
        <v>3795</v>
      </c>
      <c r="B620" s="38" t="s">
        <v>3796</v>
      </c>
    </row>
    <row r="621" spans="1:2" ht="14.5">
      <c r="A621" s="38" t="s">
        <v>3797</v>
      </c>
      <c r="B621" s="38" t="s">
        <v>3798</v>
      </c>
    </row>
    <row r="622" spans="1:2" ht="14.5">
      <c r="A622" s="38" t="s">
        <v>3799</v>
      </c>
      <c r="B622" s="38" t="s">
        <v>3800</v>
      </c>
    </row>
    <row r="623" spans="1:2" ht="14.5">
      <c r="A623" s="38" t="s">
        <v>3801</v>
      </c>
      <c r="B623" s="38" t="s">
        <v>3802</v>
      </c>
    </row>
    <row r="624" spans="1:2" ht="14.5">
      <c r="A624" s="38" t="s">
        <v>3803</v>
      </c>
      <c r="B624" s="38" t="s">
        <v>3804</v>
      </c>
    </row>
    <row r="625" spans="1:2" ht="14.5">
      <c r="A625" s="38" t="s">
        <v>3805</v>
      </c>
      <c r="B625" s="38" t="s">
        <v>3806</v>
      </c>
    </row>
    <row r="626" spans="1:2" ht="14.5">
      <c r="A626" s="38" t="s">
        <v>3807</v>
      </c>
      <c r="B626" s="38" t="s">
        <v>3808</v>
      </c>
    </row>
    <row r="627" spans="1:2" ht="14.5">
      <c r="A627" s="38" t="s">
        <v>3809</v>
      </c>
      <c r="B627" s="38" t="s">
        <v>3810</v>
      </c>
    </row>
    <row r="628" spans="1:2" ht="14.5">
      <c r="A628" s="38" t="s">
        <v>3811</v>
      </c>
      <c r="B628" s="38" t="s">
        <v>3812</v>
      </c>
    </row>
    <row r="629" spans="1:2" ht="14.5">
      <c r="A629" s="38" t="s">
        <v>3813</v>
      </c>
      <c r="B629" s="38" t="s">
        <v>3814</v>
      </c>
    </row>
    <row r="630" spans="1:2" ht="14.5">
      <c r="A630" s="38" t="s">
        <v>3815</v>
      </c>
      <c r="B630" s="38" t="s">
        <v>3816</v>
      </c>
    </row>
    <row r="631" spans="1:2" ht="14.5">
      <c r="A631" s="38" t="s">
        <v>3817</v>
      </c>
      <c r="B631" s="38" t="s">
        <v>3818</v>
      </c>
    </row>
    <row r="632" spans="1:2" ht="14.5">
      <c r="A632" s="38" t="s">
        <v>3819</v>
      </c>
      <c r="B632" s="38" t="s">
        <v>3820</v>
      </c>
    </row>
    <row r="633" spans="1:2" ht="14.5">
      <c r="A633" s="38" t="s">
        <v>3821</v>
      </c>
      <c r="B633" s="38" t="s">
        <v>3794</v>
      </c>
    </row>
    <row r="634" spans="1:2" ht="14.5">
      <c r="A634" s="38" t="s">
        <v>3822</v>
      </c>
      <c r="B634" s="38" t="s">
        <v>3823</v>
      </c>
    </row>
    <row r="635" spans="1:2" ht="14.5">
      <c r="A635" s="38" t="s">
        <v>3824</v>
      </c>
      <c r="B635" s="38" t="s">
        <v>3825</v>
      </c>
    </row>
    <row r="636" spans="1:2" ht="14.5">
      <c r="A636" s="38" t="s">
        <v>3826</v>
      </c>
      <c r="B636" s="38" t="s">
        <v>3827</v>
      </c>
    </row>
    <row r="637" spans="1:2" ht="14.5">
      <c r="A637" s="38" t="s">
        <v>3828</v>
      </c>
      <c r="B637" s="38" t="s">
        <v>3829</v>
      </c>
    </row>
    <row r="638" spans="1:2" ht="14.5">
      <c r="A638" s="38" t="s">
        <v>3830</v>
      </c>
      <c r="B638" s="38" t="s">
        <v>3831</v>
      </c>
    </row>
    <row r="639" spans="1:2" ht="14.5">
      <c r="A639" s="38" t="s">
        <v>3832</v>
      </c>
      <c r="B639" s="38" t="s">
        <v>3833</v>
      </c>
    </row>
    <row r="640" spans="1:2" ht="14.5">
      <c r="A640" s="38" t="s">
        <v>3834</v>
      </c>
      <c r="B640" s="38" t="s">
        <v>3835</v>
      </c>
    </row>
    <row r="641" spans="1:2" ht="14.5">
      <c r="A641" s="38" t="s">
        <v>3836</v>
      </c>
      <c r="B641" s="38" t="s">
        <v>3837</v>
      </c>
    </row>
    <row r="642" spans="1:2" ht="14.5">
      <c r="A642" s="38" t="s">
        <v>3838</v>
      </c>
      <c r="B642" s="38" t="s">
        <v>3839</v>
      </c>
    </row>
    <row r="643" spans="1:2" ht="14.5">
      <c r="A643" s="38" t="s">
        <v>3840</v>
      </c>
      <c r="B643" s="38" t="s">
        <v>3841</v>
      </c>
    </row>
    <row r="644" spans="1:2" ht="14.5">
      <c r="A644" s="38" t="s">
        <v>3842</v>
      </c>
      <c r="B644" s="38" t="s">
        <v>3843</v>
      </c>
    </row>
    <row r="645" spans="1:2" ht="14.5">
      <c r="A645" s="38" t="s">
        <v>3844</v>
      </c>
      <c r="B645" s="38" t="s">
        <v>3845</v>
      </c>
    </row>
    <row r="646" spans="1:2" ht="14.5">
      <c r="A646" s="38" t="s">
        <v>3846</v>
      </c>
      <c r="B646" s="38" t="s">
        <v>3847</v>
      </c>
    </row>
    <row r="647" spans="1:2" ht="14.5">
      <c r="A647" s="38" t="s">
        <v>3848</v>
      </c>
      <c r="B647" s="38" t="s">
        <v>3849</v>
      </c>
    </row>
    <row r="648" spans="1:2" ht="14.5">
      <c r="A648" s="38" t="s">
        <v>3850</v>
      </c>
      <c r="B648" s="38" t="s">
        <v>3851</v>
      </c>
    </row>
    <row r="649" spans="1:2" ht="14.5">
      <c r="A649" s="38" t="s">
        <v>3852</v>
      </c>
      <c r="B649" s="38" t="s">
        <v>3853</v>
      </c>
    </row>
    <row r="650" spans="1:2" ht="14.5">
      <c r="A650" s="38" t="s">
        <v>3854</v>
      </c>
      <c r="B650" s="38" t="s">
        <v>3855</v>
      </c>
    </row>
    <row r="651" spans="1:2" ht="14.5">
      <c r="A651" s="38" t="s">
        <v>3856</v>
      </c>
      <c r="B651" s="38" t="s">
        <v>3857</v>
      </c>
    </row>
    <row r="652" spans="1:2" ht="14.5">
      <c r="A652" s="38" t="s">
        <v>3858</v>
      </c>
      <c r="B652" s="38" t="s">
        <v>3859</v>
      </c>
    </row>
    <row r="653" spans="1:2" ht="14.5">
      <c r="A653" s="38" t="s">
        <v>3860</v>
      </c>
      <c r="B653" s="38" t="s">
        <v>3861</v>
      </c>
    </row>
    <row r="654" spans="1:2" ht="14.5">
      <c r="A654" s="38" t="s">
        <v>3862</v>
      </c>
      <c r="B654" s="38" t="s">
        <v>3863</v>
      </c>
    </row>
    <row r="655" spans="1:2" ht="14.5">
      <c r="A655" s="38" t="s">
        <v>3864</v>
      </c>
      <c r="B655" s="38" t="s">
        <v>3865</v>
      </c>
    </row>
    <row r="656" spans="1:2" ht="14.5">
      <c r="A656" s="38" t="s">
        <v>3866</v>
      </c>
      <c r="B656" s="38" t="s">
        <v>3867</v>
      </c>
    </row>
    <row r="657" spans="1:2" ht="14.5">
      <c r="A657" s="38" t="s">
        <v>3868</v>
      </c>
      <c r="B657" s="38" t="s">
        <v>3869</v>
      </c>
    </row>
    <row r="658" spans="1:2" ht="14.5">
      <c r="A658" s="38" t="s">
        <v>3870</v>
      </c>
      <c r="B658" s="38" t="s">
        <v>3871</v>
      </c>
    </row>
    <row r="659" spans="1:2" ht="14.5">
      <c r="A659" s="38" t="s">
        <v>3872</v>
      </c>
      <c r="B659" s="38" t="s">
        <v>3855</v>
      </c>
    </row>
    <row r="660" spans="1:2" ht="14.5">
      <c r="A660" s="38" t="s">
        <v>3873</v>
      </c>
      <c r="B660" s="38" t="s">
        <v>3857</v>
      </c>
    </row>
    <row r="661" spans="1:2" ht="14.5">
      <c r="A661" s="38" t="s">
        <v>3874</v>
      </c>
      <c r="B661" s="38" t="s">
        <v>3863</v>
      </c>
    </row>
    <row r="662" spans="1:2" ht="14.5">
      <c r="A662" s="38" t="s">
        <v>3875</v>
      </c>
      <c r="B662" s="38" t="s">
        <v>3865</v>
      </c>
    </row>
    <row r="663" spans="1:2" ht="14.5">
      <c r="A663" s="38" t="s">
        <v>3876</v>
      </c>
      <c r="B663" s="38" t="s">
        <v>3861</v>
      </c>
    </row>
    <row r="664" spans="1:2" ht="14.5">
      <c r="A664" s="38" t="s">
        <v>3877</v>
      </c>
      <c r="B664" s="38" t="s">
        <v>3867</v>
      </c>
    </row>
    <row r="665" spans="1:2" ht="14.5">
      <c r="A665" s="38" t="s">
        <v>3878</v>
      </c>
      <c r="B665" s="38" t="s">
        <v>3869</v>
      </c>
    </row>
    <row r="666" spans="1:2" ht="14.5">
      <c r="A666" s="38" t="s">
        <v>3879</v>
      </c>
      <c r="B666" s="38" t="s">
        <v>3871</v>
      </c>
    </row>
    <row r="667" spans="1:2" ht="14.5">
      <c r="A667" s="38" t="s">
        <v>3880</v>
      </c>
      <c r="B667" s="38" t="s">
        <v>3881</v>
      </c>
    </row>
    <row r="668" spans="1:2" ht="14.5">
      <c r="A668" s="38" t="s">
        <v>3882</v>
      </c>
      <c r="B668" s="38" t="s">
        <v>3883</v>
      </c>
    </row>
    <row r="669" spans="1:2" ht="14.5">
      <c r="A669" s="38" t="s">
        <v>3884</v>
      </c>
      <c r="B669" s="38" t="s">
        <v>3885</v>
      </c>
    </row>
    <row r="670" spans="1:2" ht="14.5">
      <c r="A670" s="38" t="s">
        <v>3886</v>
      </c>
      <c r="B670" s="38" t="s">
        <v>3887</v>
      </c>
    </row>
    <row r="671" spans="1:2" ht="14.5">
      <c r="A671" s="38" t="s">
        <v>3888</v>
      </c>
      <c r="B671" s="38" t="s">
        <v>3889</v>
      </c>
    </row>
    <row r="672" spans="1:2" ht="14.5">
      <c r="A672" s="38" t="s">
        <v>3890</v>
      </c>
      <c r="B672" s="38" t="s">
        <v>3891</v>
      </c>
    </row>
    <row r="673" spans="1:2" ht="14.5">
      <c r="A673" s="38" t="s">
        <v>3892</v>
      </c>
      <c r="B673" s="38" t="s">
        <v>3893</v>
      </c>
    </row>
    <row r="674" spans="1:2" ht="14.5">
      <c r="A674" s="38" t="s">
        <v>3894</v>
      </c>
      <c r="B674" s="38" t="s">
        <v>3895</v>
      </c>
    </row>
    <row r="675" spans="1:2" ht="14.5">
      <c r="A675" s="38" t="s">
        <v>3896</v>
      </c>
      <c r="B675" s="38" t="s">
        <v>3897</v>
      </c>
    </row>
    <row r="676" spans="1:2" ht="14.5">
      <c r="A676" s="38" t="s">
        <v>3898</v>
      </c>
      <c r="B676" s="38" t="s">
        <v>3899</v>
      </c>
    </row>
    <row r="677" spans="1:2" ht="14.5">
      <c r="A677" s="38" t="s">
        <v>3900</v>
      </c>
      <c r="B677" s="38" t="s">
        <v>3901</v>
      </c>
    </row>
    <row r="678" spans="1:2" ht="14.5">
      <c r="A678" s="38" t="s">
        <v>3902</v>
      </c>
      <c r="B678" s="38" t="s">
        <v>3903</v>
      </c>
    </row>
    <row r="679" spans="1:2" ht="14.5">
      <c r="A679" s="38" t="s">
        <v>3904</v>
      </c>
      <c r="B679" s="38" t="s">
        <v>3905</v>
      </c>
    </row>
    <row r="680" spans="1:2" ht="14.5">
      <c r="A680" s="38" t="s">
        <v>3906</v>
      </c>
      <c r="B680" s="38" t="s">
        <v>3907</v>
      </c>
    </row>
    <row r="681" spans="1:2" ht="14.5">
      <c r="A681" s="38" t="s">
        <v>3908</v>
      </c>
      <c r="B681" s="38" t="s">
        <v>3909</v>
      </c>
    </row>
    <row r="682" spans="1:2" ht="14.5">
      <c r="A682" s="38" t="s">
        <v>3910</v>
      </c>
      <c r="B682" s="38" t="s">
        <v>3911</v>
      </c>
    </row>
    <row r="683" spans="1:2" ht="14.5">
      <c r="A683" s="38" t="s">
        <v>3912</v>
      </c>
      <c r="B683" s="38" t="s">
        <v>3913</v>
      </c>
    </row>
    <row r="684" spans="1:2" ht="14.5">
      <c r="A684" s="38" t="s">
        <v>3914</v>
      </c>
      <c r="B684" s="38" t="s">
        <v>2918</v>
      </c>
    </row>
    <row r="685" spans="1:2" ht="14.5">
      <c r="A685" s="38" t="s">
        <v>3915</v>
      </c>
      <c r="B685" s="38" t="s">
        <v>2920</v>
      </c>
    </row>
    <row r="686" spans="1:2" ht="14.5">
      <c r="A686" s="38" t="s">
        <v>3916</v>
      </c>
      <c r="B686" s="38" t="s">
        <v>2922</v>
      </c>
    </row>
    <row r="687" spans="1:2" ht="14.5">
      <c r="A687" s="38" t="s">
        <v>3917</v>
      </c>
      <c r="B687" s="38" t="s">
        <v>2916</v>
      </c>
    </row>
    <row r="688" spans="1:2" ht="14.5">
      <c r="A688" s="38" t="s">
        <v>3918</v>
      </c>
      <c r="B688" s="38" t="s">
        <v>3919</v>
      </c>
    </row>
    <row r="689" spans="1:2" ht="14.5">
      <c r="A689" s="38" t="s">
        <v>3920</v>
      </c>
      <c r="B689" s="38" t="s">
        <v>3921</v>
      </c>
    </row>
    <row r="690" spans="1:2" ht="14.5">
      <c r="A690" s="38" t="s">
        <v>3922</v>
      </c>
      <c r="B690" s="38" t="s">
        <v>3919</v>
      </c>
    </row>
    <row r="691" spans="1:2" ht="14.5">
      <c r="A691" s="38" t="s">
        <v>3923</v>
      </c>
      <c r="B691" s="38" t="s">
        <v>3924</v>
      </c>
    </row>
    <row r="692" spans="1:2" ht="14.5">
      <c r="A692" s="38" t="s">
        <v>3925</v>
      </c>
      <c r="B692" s="38" t="s">
        <v>3926</v>
      </c>
    </row>
    <row r="693" spans="1:2" ht="14.5">
      <c r="A693" s="38" t="s">
        <v>3927</v>
      </c>
      <c r="B693" s="38" t="s">
        <v>3928</v>
      </c>
    </row>
    <row r="694" spans="1:2" ht="14.5">
      <c r="A694" s="38" t="s">
        <v>3929</v>
      </c>
      <c r="B694" s="38" t="s">
        <v>3930</v>
      </c>
    </row>
    <row r="695" spans="1:2" ht="14.5">
      <c r="A695" s="38" t="s">
        <v>3931</v>
      </c>
      <c r="B695" s="38" t="s">
        <v>3924</v>
      </c>
    </row>
    <row r="696" spans="1:2" ht="14.5">
      <c r="A696" s="38" t="s">
        <v>3932</v>
      </c>
      <c r="B696" s="38" t="s">
        <v>3933</v>
      </c>
    </row>
    <row r="697" spans="1:2" ht="14.5">
      <c r="A697" s="38" t="s">
        <v>3934</v>
      </c>
      <c r="B697" s="38" t="s">
        <v>3935</v>
      </c>
    </row>
    <row r="698" spans="1:2" ht="14.5">
      <c r="A698" s="38" t="s">
        <v>3936</v>
      </c>
      <c r="B698" s="38" t="s">
        <v>3937</v>
      </c>
    </row>
    <row r="699" spans="1:2" ht="14.5">
      <c r="A699" s="38" t="s">
        <v>3938</v>
      </c>
      <c r="B699" s="38" t="s">
        <v>3939</v>
      </c>
    </row>
    <row r="700" spans="1:2" ht="14.5">
      <c r="A700" s="38" t="s">
        <v>3940</v>
      </c>
      <c r="B700" s="38" t="s">
        <v>3941</v>
      </c>
    </row>
    <row r="701" spans="1:2" ht="14.5">
      <c r="A701" s="38" t="s">
        <v>3942</v>
      </c>
      <c r="B701" s="38" t="s">
        <v>3943</v>
      </c>
    </row>
    <row r="702" spans="1:2" ht="14.5">
      <c r="A702" s="38" t="s">
        <v>3944</v>
      </c>
      <c r="B702" s="38" t="s">
        <v>3945</v>
      </c>
    </row>
    <row r="703" spans="1:2" ht="14.5">
      <c r="A703" s="38" t="s">
        <v>3946</v>
      </c>
      <c r="B703" s="38" t="s">
        <v>3947</v>
      </c>
    </row>
    <row r="704" spans="1:2" ht="14.5">
      <c r="A704" s="38" t="s">
        <v>3948</v>
      </c>
      <c r="B704" s="38" t="s">
        <v>3921</v>
      </c>
    </row>
    <row r="705" spans="1:2" ht="14.5">
      <c r="A705" s="38" t="s">
        <v>3949</v>
      </c>
      <c r="B705" s="38" t="s">
        <v>3919</v>
      </c>
    </row>
    <row r="706" spans="1:2" ht="14.5">
      <c r="A706" s="38" t="s">
        <v>3950</v>
      </c>
      <c r="B706" s="38" t="s">
        <v>3930</v>
      </c>
    </row>
    <row r="707" spans="1:2" ht="14.5">
      <c r="A707" s="38" t="s">
        <v>3951</v>
      </c>
      <c r="B707" s="38" t="s">
        <v>3952</v>
      </c>
    </row>
    <row r="708" spans="1:2" ht="14.5">
      <c r="A708" s="38" t="s">
        <v>3953</v>
      </c>
      <c r="B708" s="38" t="s">
        <v>3954</v>
      </c>
    </row>
    <row r="709" spans="1:2" ht="14.5">
      <c r="A709" s="38" t="s">
        <v>3955</v>
      </c>
      <c r="B709" s="38" t="s">
        <v>3956</v>
      </c>
    </row>
    <row r="710" spans="1:2" ht="14.5">
      <c r="A710" s="38" t="s">
        <v>3957</v>
      </c>
      <c r="B710" s="38" t="s">
        <v>3958</v>
      </c>
    </row>
    <row r="711" spans="1:2" ht="14.5">
      <c r="A711" s="38" t="s">
        <v>3959</v>
      </c>
      <c r="B711" s="38" t="s">
        <v>2955</v>
      </c>
    </row>
    <row r="712" spans="1:2" ht="14.5">
      <c r="A712" s="337" t="s">
        <v>3960</v>
      </c>
      <c r="B712" s="338"/>
    </row>
    <row r="713" spans="1:2" ht="14.5">
      <c r="A713" s="38" t="s">
        <v>3961</v>
      </c>
      <c r="B713" s="38" t="s">
        <v>3962</v>
      </c>
    </row>
    <row r="714" spans="1:2" ht="14.5">
      <c r="A714" s="38" t="s">
        <v>3963</v>
      </c>
      <c r="B714" s="38" t="s">
        <v>3964</v>
      </c>
    </row>
    <row r="715" spans="1:2" ht="14.5">
      <c r="A715" s="38" t="s">
        <v>3965</v>
      </c>
      <c r="B715" s="38" t="s">
        <v>3966</v>
      </c>
    </row>
    <row r="716" spans="1:2" ht="14.5">
      <c r="A716" s="38" t="s">
        <v>3967</v>
      </c>
      <c r="B716" s="38" t="s">
        <v>3968</v>
      </c>
    </row>
    <row r="717" spans="1:2" ht="14.5">
      <c r="A717" s="38" t="s">
        <v>3969</v>
      </c>
      <c r="B717" s="38" t="s">
        <v>3970</v>
      </c>
    </row>
    <row r="718" spans="1:2" ht="14.5">
      <c r="A718" s="38" t="s">
        <v>3971</v>
      </c>
      <c r="B718" s="38" t="s">
        <v>3972</v>
      </c>
    </row>
    <row r="719" spans="1:2" ht="14.5">
      <c r="A719" s="38" t="s">
        <v>3973</v>
      </c>
      <c r="B719" s="38" t="s">
        <v>3974</v>
      </c>
    </row>
    <row r="720" spans="1:2" ht="14.5">
      <c r="A720" s="38" t="s">
        <v>3975</v>
      </c>
      <c r="B720" s="38" t="s">
        <v>2967</v>
      </c>
    </row>
    <row r="721" spans="1:2" ht="14.5">
      <c r="A721" s="38" t="s">
        <v>3976</v>
      </c>
      <c r="B721" s="38" t="s">
        <v>3977</v>
      </c>
    </row>
    <row r="722" spans="1:2" ht="14.5">
      <c r="A722" s="38" t="s">
        <v>3978</v>
      </c>
      <c r="B722" s="38" t="s">
        <v>3979</v>
      </c>
    </row>
    <row r="723" spans="1:2" ht="14.5">
      <c r="A723" s="38" t="s">
        <v>3980</v>
      </c>
      <c r="B723" s="38" t="s">
        <v>3964</v>
      </c>
    </row>
    <row r="724" spans="1:2" ht="14.5">
      <c r="A724" s="38" t="s">
        <v>3981</v>
      </c>
      <c r="B724" s="38" t="s">
        <v>3982</v>
      </c>
    </row>
    <row r="725" spans="1:2" ht="14.5">
      <c r="A725" s="38" t="s">
        <v>3983</v>
      </c>
      <c r="B725" s="38" t="s">
        <v>2963</v>
      </c>
    </row>
    <row r="726" spans="1:2" ht="14.5">
      <c r="A726" s="38" t="s">
        <v>3984</v>
      </c>
      <c r="B726" s="38" t="s">
        <v>3985</v>
      </c>
    </row>
    <row r="727" spans="1:2" ht="14.5">
      <c r="A727" s="38" t="s">
        <v>3986</v>
      </c>
      <c r="B727" s="38" t="s">
        <v>3987</v>
      </c>
    </row>
    <row r="728" spans="1:2" ht="14.5">
      <c r="A728" s="38" t="s">
        <v>3988</v>
      </c>
      <c r="B728" s="38" t="s">
        <v>3989</v>
      </c>
    </row>
    <row r="729" spans="1:2" ht="14.5">
      <c r="A729" s="38" t="s">
        <v>3990</v>
      </c>
      <c r="B729" s="38" t="s">
        <v>3991</v>
      </c>
    </row>
    <row r="730" spans="1:2" ht="14.5">
      <c r="A730" s="38" t="s">
        <v>3992</v>
      </c>
      <c r="B730" s="38" t="s">
        <v>3993</v>
      </c>
    </row>
    <row r="731" spans="1:2" ht="14.5">
      <c r="A731" s="38" t="s">
        <v>3994</v>
      </c>
      <c r="B731" s="38" t="s">
        <v>3995</v>
      </c>
    </row>
    <row r="732" spans="1:2" ht="14.5">
      <c r="A732" s="38" t="s">
        <v>3996</v>
      </c>
      <c r="B732" s="38" t="s">
        <v>3982</v>
      </c>
    </row>
    <row r="733" spans="1:2" ht="14.5">
      <c r="A733" s="38" t="s">
        <v>3997</v>
      </c>
      <c r="B733" s="38" t="s">
        <v>3998</v>
      </c>
    </row>
    <row r="734" spans="1:2" ht="14.5">
      <c r="A734" s="38" t="s">
        <v>3999</v>
      </c>
      <c r="B734" s="66"/>
    </row>
    <row r="735" spans="1:2" ht="14.5">
      <c r="A735" s="38" t="s">
        <v>4000</v>
      </c>
      <c r="B735" s="38" t="s">
        <v>4001</v>
      </c>
    </row>
    <row r="736" spans="1:2" ht="14.5">
      <c r="A736" s="38" t="s">
        <v>4002</v>
      </c>
      <c r="B736" s="38" t="s">
        <v>4003</v>
      </c>
    </row>
    <row r="737" spans="1:2" ht="14.5">
      <c r="A737" s="38" t="s">
        <v>4004</v>
      </c>
      <c r="B737" s="38" t="s">
        <v>4005</v>
      </c>
    </row>
    <row r="738" spans="1:2" ht="14.5">
      <c r="A738" s="38" t="s">
        <v>4006</v>
      </c>
      <c r="B738" s="38" t="s">
        <v>3989</v>
      </c>
    </row>
    <row r="739" spans="1:2" ht="14.5">
      <c r="A739" s="38" t="s">
        <v>4007</v>
      </c>
      <c r="B739" s="38" t="s">
        <v>3979</v>
      </c>
    </row>
    <row r="740" spans="1:2" ht="14.5">
      <c r="A740" s="38" t="s">
        <v>4008</v>
      </c>
      <c r="B740" s="38" t="s">
        <v>4009</v>
      </c>
    </row>
    <row r="741" spans="1:2" ht="14.5">
      <c r="A741" s="38" t="s">
        <v>4010</v>
      </c>
      <c r="B741" s="38" t="s">
        <v>4011</v>
      </c>
    </row>
    <row r="742" spans="1:2" ht="14.5">
      <c r="A742" s="38" t="s">
        <v>4012</v>
      </c>
      <c r="B742" s="38" t="s">
        <v>4003</v>
      </c>
    </row>
    <row r="743" spans="1:2" ht="14.5">
      <c r="A743" s="38" t="s">
        <v>4013</v>
      </c>
      <c r="B743" s="38" t="s">
        <v>4014</v>
      </c>
    </row>
    <row r="744" spans="1:2" ht="14.5">
      <c r="A744" s="38" t="s">
        <v>4015</v>
      </c>
      <c r="B744" s="38" t="s">
        <v>3974</v>
      </c>
    </row>
    <row r="745" spans="1:2" ht="14.5">
      <c r="A745" s="38" t="s">
        <v>4016</v>
      </c>
      <c r="B745" s="38" t="s">
        <v>3989</v>
      </c>
    </row>
    <row r="746" spans="1:2" ht="14.5">
      <c r="A746" s="38" t="s">
        <v>4017</v>
      </c>
      <c r="B746" s="38" t="s">
        <v>4018</v>
      </c>
    </row>
    <row r="747" spans="1:2" ht="14.5">
      <c r="A747" s="38" t="s">
        <v>4019</v>
      </c>
      <c r="B747" s="38" t="s">
        <v>3974</v>
      </c>
    </row>
    <row r="748" spans="1:2" ht="14.5">
      <c r="A748" s="38" t="s">
        <v>4020</v>
      </c>
      <c r="B748" s="38" t="s">
        <v>4021</v>
      </c>
    </row>
    <row r="749" spans="1:2" ht="14.5">
      <c r="A749" s="38" t="s">
        <v>4022</v>
      </c>
      <c r="B749" s="38" t="s">
        <v>4023</v>
      </c>
    </row>
    <row r="750" spans="1:2" ht="14.5">
      <c r="A750" s="38" t="s">
        <v>4024</v>
      </c>
      <c r="B750" s="38" t="s">
        <v>2955</v>
      </c>
    </row>
    <row r="751" spans="1:2" ht="14.5">
      <c r="A751" s="38" t="s">
        <v>4025</v>
      </c>
      <c r="B751" s="38" t="s">
        <v>4026</v>
      </c>
    </row>
    <row r="752" spans="1:2" ht="14.5">
      <c r="A752" s="38" t="s">
        <v>4027</v>
      </c>
      <c r="B752" s="38" t="s">
        <v>3989</v>
      </c>
    </row>
    <row r="753" spans="1:2" ht="14.5">
      <c r="A753" s="38" t="s">
        <v>4028</v>
      </c>
      <c r="B753" s="38" t="s">
        <v>4029</v>
      </c>
    </row>
    <row r="754" spans="1:2" ht="14.5">
      <c r="A754" s="38" t="s">
        <v>4030</v>
      </c>
      <c r="B754" s="38" t="s">
        <v>4031</v>
      </c>
    </row>
    <row r="755" spans="1:2" ht="14.5">
      <c r="A755" s="38" t="s">
        <v>4032</v>
      </c>
      <c r="B755" s="38" t="s">
        <v>4033</v>
      </c>
    </row>
    <row r="756" spans="1:2" ht="14.5">
      <c r="A756" s="38" t="s">
        <v>4034</v>
      </c>
      <c r="B756" s="38" t="s">
        <v>4035</v>
      </c>
    </row>
    <row r="757" spans="1:2" ht="14.5">
      <c r="A757" s="38" t="s">
        <v>4036</v>
      </c>
      <c r="B757" s="66"/>
    </row>
    <row r="758" spans="1:2" ht="14.5">
      <c r="A758" s="38" t="s">
        <v>4037</v>
      </c>
      <c r="B758" s="66"/>
    </row>
    <row r="759" spans="1:2" ht="14.5">
      <c r="A759" s="38" t="s">
        <v>4038</v>
      </c>
      <c r="B759" s="66"/>
    </row>
    <row r="760" spans="1:2" ht="14.5">
      <c r="A760" s="38" t="s">
        <v>4039</v>
      </c>
      <c r="B760" s="66"/>
    </row>
    <row r="761" spans="1:2" ht="14.5">
      <c r="A761" s="38" t="s">
        <v>4040</v>
      </c>
      <c r="B761" s="38" t="s">
        <v>4041</v>
      </c>
    </row>
    <row r="762" spans="1:2" ht="14.5">
      <c r="A762" s="38" t="s">
        <v>4042</v>
      </c>
      <c r="B762" s="38" t="s">
        <v>4043</v>
      </c>
    </row>
    <row r="763" spans="1:2" ht="14.5">
      <c r="A763" s="38" t="s">
        <v>4044</v>
      </c>
      <c r="B763" s="38" t="s">
        <v>4045</v>
      </c>
    </row>
    <row r="764" spans="1:2" ht="14.5">
      <c r="A764" s="38" t="s">
        <v>4046</v>
      </c>
      <c r="B764" s="38" t="s">
        <v>4047</v>
      </c>
    </row>
    <row r="765" spans="1:2" ht="14.5">
      <c r="A765" s="38" t="s">
        <v>4048</v>
      </c>
      <c r="B765" s="38" t="s">
        <v>4049</v>
      </c>
    </row>
    <row r="766" spans="1:2" ht="14.5">
      <c r="A766" s="38" t="s">
        <v>4050</v>
      </c>
      <c r="B766" s="38" t="s">
        <v>4051</v>
      </c>
    </row>
    <row r="767" spans="1:2" ht="14.5">
      <c r="A767" s="38" t="s">
        <v>4052</v>
      </c>
      <c r="B767" s="38" t="s">
        <v>4053</v>
      </c>
    </row>
    <row r="768" spans="1:2" ht="14.5">
      <c r="A768" s="38" t="s">
        <v>4054</v>
      </c>
      <c r="B768" s="38" t="s">
        <v>4055</v>
      </c>
    </row>
    <row r="769" spans="1:2" ht="14.5">
      <c r="A769" s="38" t="s">
        <v>4056</v>
      </c>
      <c r="B769" s="38" t="s">
        <v>4057</v>
      </c>
    </row>
    <row r="770" spans="1:2" ht="14.5">
      <c r="A770" s="38" t="s">
        <v>4058</v>
      </c>
      <c r="B770" s="38" t="s">
        <v>4059</v>
      </c>
    </row>
    <row r="771" spans="1:2" ht="14.5">
      <c r="A771" s="38" t="s">
        <v>4060</v>
      </c>
      <c r="B771" s="38" t="s">
        <v>4061</v>
      </c>
    </row>
    <row r="772" spans="1:2" ht="14.5">
      <c r="A772" s="38" t="s">
        <v>4062</v>
      </c>
      <c r="B772" s="38" t="s">
        <v>4063</v>
      </c>
    </row>
    <row r="773" spans="1:2" ht="14.5">
      <c r="A773" s="38" t="s">
        <v>4064</v>
      </c>
      <c r="B773" s="38" t="s">
        <v>4065</v>
      </c>
    </row>
    <row r="774" spans="1:2" ht="14.5">
      <c r="A774" s="38" t="s">
        <v>4066</v>
      </c>
      <c r="B774" s="38" t="s">
        <v>4067</v>
      </c>
    </row>
    <row r="775" spans="1:2" ht="14.5">
      <c r="A775" s="38" t="s">
        <v>4068</v>
      </c>
      <c r="B775" s="38" t="s">
        <v>4069</v>
      </c>
    </row>
    <row r="776" spans="1:2" ht="14.5">
      <c r="A776" s="38" t="s">
        <v>4070</v>
      </c>
      <c r="B776" s="38" t="s">
        <v>4071</v>
      </c>
    </row>
    <row r="777" spans="1:2" ht="14.5">
      <c r="A777" s="38" t="s">
        <v>4072</v>
      </c>
      <c r="B777" s="38" t="s">
        <v>4073</v>
      </c>
    </row>
    <row r="778" spans="1:2" ht="14.5">
      <c r="A778" s="38" t="s">
        <v>4074</v>
      </c>
      <c r="B778" s="66"/>
    </row>
    <row r="779" spans="1:2" ht="14.5">
      <c r="A779" s="38" t="s">
        <v>4075</v>
      </c>
      <c r="B779" s="38" t="s">
        <v>4076</v>
      </c>
    </row>
    <row r="780" spans="1:2" ht="14.5">
      <c r="A780" s="38" t="s">
        <v>4077</v>
      </c>
      <c r="B780" s="38" t="s">
        <v>4078</v>
      </c>
    </row>
    <row r="781" spans="1:2" ht="14.5">
      <c r="A781" s="38" t="s">
        <v>4079</v>
      </c>
      <c r="B781" s="38" t="s">
        <v>4080</v>
      </c>
    </row>
    <row r="782" spans="1:2" ht="14.5">
      <c r="A782" s="38" t="s">
        <v>4081</v>
      </c>
      <c r="B782" s="38" t="s">
        <v>4082</v>
      </c>
    </row>
    <row r="783" spans="1:2" ht="14.5">
      <c r="A783" s="38" t="s">
        <v>4083</v>
      </c>
      <c r="B783" s="38" t="s">
        <v>4084</v>
      </c>
    </row>
    <row r="784" spans="1:2" ht="14.5">
      <c r="A784" s="38" t="s">
        <v>4085</v>
      </c>
      <c r="B784" s="38" t="s">
        <v>4086</v>
      </c>
    </row>
    <row r="785" spans="1:2" ht="14.5">
      <c r="A785" s="38" t="s">
        <v>4087</v>
      </c>
      <c r="B785" s="38" t="s">
        <v>4088</v>
      </c>
    </row>
    <row r="786" spans="1:2" ht="14.5">
      <c r="A786" s="38" t="s">
        <v>4089</v>
      </c>
      <c r="B786" s="38" t="s">
        <v>4090</v>
      </c>
    </row>
    <row r="787" spans="1:2" ht="14.5">
      <c r="A787" s="38" t="s">
        <v>4091</v>
      </c>
      <c r="B787" s="38" t="s">
        <v>4092</v>
      </c>
    </row>
    <row r="788" spans="1:2" ht="14.5">
      <c r="A788" s="38" t="s">
        <v>4093</v>
      </c>
      <c r="B788" s="38" t="s">
        <v>4094</v>
      </c>
    </row>
    <row r="789" spans="1:2" ht="14.5">
      <c r="A789" s="38" t="s">
        <v>4095</v>
      </c>
      <c r="B789" s="38" t="s">
        <v>4096</v>
      </c>
    </row>
    <row r="790" spans="1:2" ht="14.5">
      <c r="A790" s="38" t="s">
        <v>4097</v>
      </c>
      <c r="B790" s="38" t="s">
        <v>4098</v>
      </c>
    </row>
    <row r="791" spans="1:2" ht="14.5">
      <c r="A791" s="38" t="s">
        <v>4099</v>
      </c>
      <c r="B791" s="38" t="s">
        <v>4100</v>
      </c>
    </row>
    <row r="792" spans="1:2" ht="14.5">
      <c r="A792" s="38" t="s">
        <v>4101</v>
      </c>
      <c r="B792" s="38" t="s">
        <v>4102</v>
      </c>
    </row>
    <row r="793" spans="1:2" ht="14.5">
      <c r="A793" s="38" t="s">
        <v>4103</v>
      </c>
      <c r="B793" s="38" t="s">
        <v>4104</v>
      </c>
    </row>
    <row r="794" spans="1:2" ht="14.5">
      <c r="A794" s="38" t="s">
        <v>4105</v>
      </c>
      <c r="B794" s="38" t="s">
        <v>4106</v>
      </c>
    </row>
    <row r="795" spans="1:2" ht="14.5">
      <c r="A795" s="38" t="s">
        <v>4107</v>
      </c>
      <c r="B795" s="66"/>
    </row>
    <row r="796" spans="1:2" ht="14.5">
      <c r="A796" s="38" t="s">
        <v>4108</v>
      </c>
      <c r="B796" s="38" t="s">
        <v>4109</v>
      </c>
    </row>
    <row r="797" spans="1:2" ht="14.5">
      <c r="A797" s="38" t="s">
        <v>4110</v>
      </c>
      <c r="B797" s="38" t="s">
        <v>4111</v>
      </c>
    </row>
    <row r="798" spans="1:2" ht="14.5">
      <c r="A798" s="38" t="s">
        <v>4112</v>
      </c>
      <c r="B798" s="38" t="s">
        <v>4113</v>
      </c>
    </row>
    <row r="799" spans="1:2" ht="14.5">
      <c r="A799" s="38" t="s">
        <v>4114</v>
      </c>
      <c r="B799" s="38" t="s">
        <v>4115</v>
      </c>
    </row>
    <row r="800" spans="1:2" ht="14.5">
      <c r="A800" s="38" t="s">
        <v>4116</v>
      </c>
      <c r="B800" s="38" t="s">
        <v>4117</v>
      </c>
    </row>
    <row r="801" spans="1:2" ht="14.5">
      <c r="A801" s="38" t="s">
        <v>4118</v>
      </c>
      <c r="B801" s="38" t="s">
        <v>4119</v>
      </c>
    </row>
    <row r="802" spans="1:2" ht="14.5">
      <c r="A802" s="38" t="s">
        <v>4120</v>
      </c>
      <c r="B802" s="38" t="s">
        <v>4121</v>
      </c>
    </row>
    <row r="803" spans="1:2" ht="14.5">
      <c r="A803" s="38" t="s">
        <v>4122</v>
      </c>
      <c r="B803" s="38" t="s">
        <v>4123</v>
      </c>
    </row>
    <row r="804" spans="1:2" ht="14.5">
      <c r="A804" s="38" t="s">
        <v>4124</v>
      </c>
      <c r="B804" s="38" t="s">
        <v>4125</v>
      </c>
    </row>
    <row r="805" spans="1:2" ht="14.5">
      <c r="A805" s="38" t="s">
        <v>4126</v>
      </c>
      <c r="B805" s="38" t="s">
        <v>4127</v>
      </c>
    </row>
    <row r="806" spans="1:2" ht="14.5">
      <c r="A806" s="38" t="s">
        <v>4128</v>
      </c>
      <c r="B806" s="38" t="s">
        <v>4129</v>
      </c>
    </row>
    <row r="807" spans="1:2" ht="14.5">
      <c r="A807" s="38" t="s">
        <v>4130</v>
      </c>
      <c r="B807" s="38" t="s">
        <v>4131</v>
      </c>
    </row>
    <row r="808" spans="1:2" ht="14.5">
      <c r="A808" s="38" t="s">
        <v>4132</v>
      </c>
      <c r="B808" s="38" t="s">
        <v>4133</v>
      </c>
    </row>
    <row r="809" spans="1:2" ht="14.5">
      <c r="A809" s="38" t="s">
        <v>4134</v>
      </c>
      <c r="B809" s="38" t="s">
        <v>4135</v>
      </c>
    </row>
    <row r="810" spans="1:2" ht="14.5">
      <c r="A810" s="38" t="s">
        <v>4136</v>
      </c>
      <c r="B810" s="38" t="s">
        <v>4137</v>
      </c>
    </row>
    <row r="811" spans="1:2" ht="14.5">
      <c r="A811" s="38" t="s">
        <v>4138</v>
      </c>
      <c r="B811" s="38" t="s">
        <v>4139</v>
      </c>
    </row>
    <row r="812" spans="1:2" ht="14.5">
      <c r="A812" s="38" t="s">
        <v>4140</v>
      </c>
      <c r="B812" s="38" t="s">
        <v>4141</v>
      </c>
    </row>
    <row r="813" spans="1:2" ht="14.5">
      <c r="A813" s="38" t="s">
        <v>4142</v>
      </c>
      <c r="B813" s="38" t="s">
        <v>4143</v>
      </c>
    </row>
    <row r="814" spans="1:2" ht="14.5">
      <c r="A814" s="38" t="s">
        <v>4144</v>
      </c>
      <c r="B814" s="38" t="s">
        <v>4145</v>
      </c>
    </row>
    <row r="815" spans="1:2" ht="14.5">
      <c r="A815" s="38" t="s">
        <v>4146</v>
      </c>
      <c r="B815" s="38" t="s">
        <v>4147</v>
      </c>
    </row>
    <row r="816" spans="1:2" ht="14.5">
      <c r="A816" s="38" t="s">
        <v>4148</v>
      </c>
      <c r="B816" s="38" t="s">
        <v>4149</v>
      </c>
    </row>
    <row r="817" spans="1:2" ht="14.5">
      <c r="A817" s="38" t="s">
        <v>4150</v>
      </c>
      <c r="B817" s="38" t="s">
        <v>4151</v>
      </c>
    </row>
    <row r="818" spans="1:2" ht="14.5">
      <c r="A818" s="38" t="s">
        <v>4152</v>
      </c>
      <c r="B818" s="38" t="s">
        <v>4153</v>
      </c>
    </row>
    <row r="819" spans="1:2" ht="14.5">
      <c r="A819" s="38" t="s">
        <v>4154</v>
      </c>
      <c r="B819" s="38" t="s">
        <v>4155</v>
      </c>
    </row>
    <row r="820" spans="1:2" ht="14.5">
      <c r="A820" s="38" t="s">
        <v>4156</v>
      </c>
      <c r="B820" s="38" t="s">
        <v>4157</v>
      </c>
    </row>
    <row r="821" spans="1:2" ht="14.5">
      <c r="A821" s="38" t="s">
        <v>4158</v>
      </c>
      <c r="B821" s="38" t="s">
        <v>4159</v>
      </c>
    </row>
    <row r="822" spans="1:2" ht="14.5">
      <c r="A822" s="38" t="s">
        <v>4160</v>
      </c>
      <c r="B822" s="38" t="s">
        <v>4161</v>
      </c>
    </row>
    <row r="823" spans="1:2" ht="14.5">
      <c r="A823" s="38" t="s">
        <v>4162</v>
      </c>
      <c r="B823" s="38" t="s">
        <v>4163</v>
      </c>
    </row>
    <row r="824" spans="1:2" ht="14.5">
      <c r="A824" s="38" t="s">
        <v>4164</v>
      </c>
      <c r="B824" s="38" t="s">
        <v>4165</v>
      </c>
    </row>
    <row r="825" spans="1:2" ht="14.5">
      <c r="A825" s="38" t="s">
        <v>4166</v>
      </c>
      <c r="B825" s="66"/>
    </row>
    <row r="826" spans="1:2" ht="14.5">
      <c r="A826" s="38" t="s">
        <v>4167</v>
      </c>
      <c r="B826" s="38" t="s">
        <v>4168</v>
      </c>
    </row>
    <row r="827" spans="1:2" ht="14.5">
      <c r="A827" s="38" t="s">
        <v>4169</v>
      </c>
      <c r="B827" s="38" t="s">
        <v>4170</v>
      </c>
    </row>
    <row r="828" spans="1:2" ht="14.5">
      <c r="A828" s="38" t="s">
        <v>4171</v>
      </c>
      <c r="B828" s="38" t="s">
        <v>4172</v>
      </c>
    </row>
    <row r="829" spans="1:2" ht="14.5">
      <c r="A829" s="38" t="s">
        <v>4173</v>
      </c>
      <c r="B829" s="66"/>
    </row>
    <row r="830" spans="1:2" ht="14.5">
      <c r="A830" s="38" t="s">
        <v>4174</v>
      </c>
      <c r="B830" s="38" t="s">
        <v>4175</v>
      </c>
    </row>
    <row r="831" spans="1:2" ht="14.5">
      <c r="A831" s="38" t="s">
        <v>4176</v>
      </c>
      <c r="B831" s="38" t="s">
        <v>4177</v>
      </c>
    </row>
    <row r="832" spans="1:2" ht="14.5">
      <c r="A832" s="38" t="s">
        <v>4178</v>
      </c>
      <c r="B832" s="66"/>
    </row>
    <row r="833" spans="1:2" ht="14.5">
      <c r="A833" s="38" t="s">
        <v>4179</v>
      </c>
      <c r="B833" s="38" t="s">
        <v>4180</v>
      </c>
    </row>
    <row r="834" spans="1:2" ht="14.5">
      <c r="A834" s="38" t="s">
        <v>4181</v>
      </c>
      <c r="B834" s="38" t="s">
        <v>4182</v>
      </c>
    </row>
    <row r="835" spans="1:2" ht="14.5">
      <c r="A835" s="38" t="s">
        <v>4183</v>
      </c>
      <c r="B835" s="38" t="s">
        <v>4184</v>
      </c>
    </row>
    <row r="836" spans="1:2" ht="14.5">
      <c r="A836" s="38" t="s">
        <v>4185</v>
      </c>
      <c r="B836" s="38" t="s">
        <v>4186</v>
      </c>
    </row>
    <row r="837" spans="1:2" ht="14.5">
      <c r="A837" s="38" t="s">
        <v>4187</v>
      </c>
      <c r="B837" s="38" t="s">
        <v>4188</v>
      </c>
    </row>
    <row r="838" spans="1:2" ht="14.5">
      <c r="A838" s="38" t="s">
        <v>4189</v>
      </c>
      <c r="B838" s="38" t="s">
        <v>4190</v>
      </c>
    </row>
    <row r="839" spans="1:2" ht="14.5">
      <c r="A839" s="38" t="s">
        <v>4191</v>
      </c>
      <c r="B839" s="38" t="s">
        <v>4192</v>
      </c>
    </row>
    <row r="840" spans="1:2" ht="14.5">
      <c r="A840" s="38" t="s">
        <v>4193</v>
      </c>
      <c r="B840" s="38" t="s">
        <v>4194</v>
      </c>
    </row>
    <row r="841" spans="1:2" ht="14.5">
      <c r="A841" s="38" t="s">
        <v>4195</v>
      </c>
      <c r="B841" s="38" t="s">
        <v>4196</v>
      </c>
    </row>
    <row r="842" spans="1:2" ht="14.5">
      <c r="A842" s="38" t="s">
        <v>4197</v>
      </c>
      <c r="B842" s="38" t="s">
        <v>4198</v>
      </c>
    </row>
    <row r="843" spans="1:2" ht="14.5">
      <c r="A843" s="38" t="s">
        <v>4199</v>
      </c>
      <c r="B843" s="38" t="s">
        <v>4200</v>
      </c>
    </row>
    <row r="844" spans="1:2" ht="14.5">
      <c r="A844" s="38" t="s">
        <v>4201</v>
      </c>
      <c r="B844" s="38" t="s">
        <v>4202</v>
      </c>
    </row>
    <row r="845" spans="1:2" ht="14.5">
      <c r="A845" s="38" t="s">
        <v>4203</v>
      </c>
      <c r="B845" s="38" t="s">
        <v>4204</v>
      </c>
    </row>
    <row r="846" spans="1:2" ht="14.5">
      <c r="A846" s="38" t="s">
        <v>4205</v>
      </c>
      <c r="B846" s="38" t="s">
        <v>4206</v>
      </c>
    </row>
    <row r="847" spans="1:2" ht="14.5">
      <c r="A847" s="38" t="s">
        <v>4207</v>
      </c>
      <c r="B847" s="38" t="s">
        <v>4208</v>
      </c>
    </row>
    <row r="848" spans="1:2" ht="14.5">
      <c r="A848" s="38" t="s">
        <v>4209</v>
      </c>
      <c r="B848" s="38" t="s">
        <v>4210</v>
      </c>
    </row>
    <row r="849" spans="1:2" ht="14.5">
      <c r="A849" s="38" t="s">
        <v>4211</v>
      </c>
      <c r="B849" s="38" t="s">
        <v>4212</v>
      </c>
    </row>
    <row r="850" spans="1:2" ht="14.5">
      <c r="A850" s="38" t="s">
        <v>4213</v>
      </c>
      <c r="B850" s="38" t="s">
        <v>4214</v>
      </c>
    </row>
    <row r="851" spans="1:2" ht="14.5">
      <c r="A851" s="38" t="s">
        <v>4215</v>
      </c>
      <c r="B851" s="38" t="s">
        <v>4216</v>
      </c>
    </row>
    <row r="852" spans="1:2" ht="14.5">
      <c r="A852" s="38" t="s">
        <v>4217</v>
      </c>
      <c r="B852" s="38" t="s">
        <v>4218</v>
      </c>
    </row>
    <row r="853" spans="1:2" ht="14.5">
      <c r="A853" s="38" t="s">
        <v>4219</v>
      </c>
      <c r="B853" s="38" t="s">
        <v>4220</v>
      </c>
    </row>
    <row r="854" spans="1:2" ht="14.5">
      <c r="A854" s="38" t="s">
        <v>4221</v>
      </c>
      <c r="B854" s="38" t="s">
        <v>4222</v>
      </c>
    </row>
    <row r="855" spans="1:2" ht="14.5">
      <c r="A855" s="38" t="s">
        <v>4223</v>
      </c>
      <c r="B855" s="38" t="s">
        <v>4224</v>
      </c>
    </row>
    <row r="856" spans="1:2" ht="14.5">
      <c r="A856" s="38" t="s">
        <v>4225</v>
      </c>
      <c r="B856" s="38" t="s">
        <v>4226</v>
      </c>
    </row>
    <row r="857" spans="1:2" ht="14.5">
      <c r="A857" s="38" t="s">
        <v>4227</v>
      </c>
      <c r="B857" s="38" t="s">
        <v>4228</v>
      </c>
    </row>
    <row r="858" spans="1:2" ht="14.5">
      <c r="A858" s="38" t="s">
        <v>4229</v>
      </c>
      <c r="B858" s="38" t="s">
        <v>4230</v>
      </c>
    </row>
    <row r="859" spans="1:2" ht="14.5">
      <c r="A859" s="38" t="s">
        <v>4231</v>
      </c>
      <c r="B859" s="38" t="s">
        <v>4232</v>
      </c>
    </row>
    <row r="860" spans="1:2" ht="14.5">
      <c r="A860" s="38" t="s">
        <v>4233</v>
      </c>
      <c r="B860" s="38" t="s">
        <v>4234</v>
      </c>
    </row>
    <row r="861" spans="1:2" ht="14.5">
      <c r="A861" s="38" t="s">
        <v>4235</v>
      </c>
      <c r="B861" s="38" t="s">
        <v>4236</v>
      </c>
    </row>
    <row r="862" spans="1:2" ht="14.5">
      <c r="A862" s="38" t="s">
        <v>4237</v>
      </c>
      <c r="B862" s="38" t="s">
        <v>4238</v>
      </c>
    </row>
    <row r="863" spans="1:2" ht="14.5">
      <c r="A863" s="38" t="s">
        <v>4239</v>
      </c>
      <c r="B863" s="38" t="s">
        <v>4240</v>
      </c>
    </row>
    <row r="864" spans="1:2" ht="14.5">
      <c r="A864" s="38" t="s">
        <v>4241</v>
      </c>
      <c r="B864" s="38" t="s">
        <v>4242</v>
      </c>
    </row>
    <row r="865" spans="1:2" ht="14.5">
      <c r="A865" s="38" t="s">
        <v>4243</v>
      </c>
      <c r="B865" s="38" t="s">
        <v>4244</v>
      </c>
    </row>
    <row r="866" spans="1:2" ht="14.5">
      <c r="A866" s="38" t="s">
        <v>4245</v>
      </c>
      <c r="B866" s="38" t="s">
        <v>4246</v>
      </c>
    </row>
    <row r="867" spans="1:2" ht="14.5">
      <c r="A867" s="38" t="s">
        <v>4247</v>
      </c>
      <c r="B867" s="38" t="s">
        <v>4248</v>
      </c>
    </row>
    <row r="868" spans="1:2" ht="14.5">
      <c r="A868" s="38" t="s">
        <v>4249</v>
      </c>
      <c r="B868" s="38" t="s">
        <v>4250</v>
      </c>
    </row>
    <row r="869" spans="1:2" ht="14.5">
      <c r="A869" s="38" t="s">
        <v>4251</v>
      </c>
      <c r="B869" s="38" t="s">
        <v>4252</v>
      </c>
    </row>
    <row r="870" spans="1:2" ht="14.5">
      <c r="A870" s="38" t="s">
        <v>4253</v>
      </c>
      <c r="B870" s="38" t="s">
        <v>4254</v>
      </c>
    </row>
    <row r="871" spans="1:2" ht="14.5">
      <c r="A871" s="38" t="s">
        <v>4255</v>
      </c>
      <c r="B871" s="38" t="s">
        <v>4256</v>
      </c>
    </row>
    <row r="872" spans="1:2" ht="14.5">
      <c r="A872" s="38" t="s">
        <v>4257</v>
      </c>
      <c r="B872" s="38" t="s">
        <v>4258</v>
      </c>
    </row>
    <row r="873" spans="1:2" ht="14.5">
      <c r="A873" s="38" t="s">
        <v>4259</v>
      </c>
      <c r="B873" s="38" t="s">
        <v>4260</v>
      </c>
    </row>
    <row r="874" spans="1:2" ht="14.5">
      <c r="A874" s="38" t="s">
        <v>4261</v>
      </c>
      <c r="B874" s="38" t="s">
        <v>4262</v>
      </c>
    </row>
    <row r="875" spans="1:2" ht="14.5">
      <c r="A875" s="38" t="s">
        <v>4263</v>
      </c>
      <c r="B875" s="38" t="s">
        <v>4264</v>
      </c>
    </row>
    <row r="876" spans="1:2" ht="14.5">
      <c r="A876" s="38" t="s">
        <v>4265</v>
      </c>
      <c r="B876" s="38" t="s">
        <v>4266</v>
      </c>
    </row>
    <row r="877" spans="1:2" ht="14.5">
      <c r="A877" s="38" t="s">
        <v>4267</v>
      </c>
      <c r="B877" s="38" t="s">
        <v>4268</v>
      </c>
    </row>
    <row r="878" spans="1:2" ht="14.5">
      <c r="A878" s="38" t="s">
        <v>4269</v>
      </c>
      <c r="B878" s="38" t="s">
        <v>4270</v>
      </c>
    </row>
    <row r="879" spans="1:2" ht="14.5">
      <c r="A879" s="38" t="s">
        <v>4271</v>
      </c>
      <c r="B879" s="38" t="s">
        <v>4272</v>
      </c>
    </row>
    <row r="880" spans="1:2" ht="14.5">
      <c r="A880" s="38" t="s">
        <v>4273</v>
      </c>
      <c r="B880" s="38" t="s">
        <v>4274</v>
      </c>
    </row>
    <row r="881" spans="1:2" ht="14.5">
      <c r="A881" s="38" t="s">
        <v>4275</v>
      </c>
      <c r="B881" s="38" t="s">
        <v>4276</v>
      </c>
    </row>
    <row r="882" spans="1:2" ht="14.5">
      <c r="A882" s="38" t="s">
        <v>4277</v>
      </c>
      <c r="B882" s="38" t="s">
        <v>4278</v>
      </c>
    </row>
    <row r="883" spans="1:2" ht="14.5">
      <c r="A883" s="38" t="s">
        <v>4279</v>
      </c>
      <c r="B883" s="38" t="s">
        <v>4280</v>
      </c>
    </row>
    <row r="884" spans="1:2" ht="14.5">
      <c r="A884" s="38" t="s">
        <v>4281</v>
      </c>
      <c r="B884" s="38" t="s">
        <v>4282</v>
      </c>
    </row>
    <row r="885" spans="1:2" ht="14.5">
      <c r="A885" s="38" t="s">
        <v>4283</v>
      </c>
      <c r="B885" s="38" t="s">
        <v>4284</v>
      </c>
    </row>
    <row r="886" spans="1:2" ht="14.5">
      <c r="A886" s="38" t="s">
        <v>4285</v>
      </c>
      <c r="B886" s="38" t="s">
        <v>4286</v>
      </c>
    </row>
    <row r="887" spans="1:2" ht="14.5">
      <c r="A887" s="38" t="s">
        <v>4287</v>
      </c>
      <c r="B887" s="38" t="s">
        <v>4288</v>
      </c>
    </row>
    <row r="888" spans="1:2" ht="14.5">
      <c r="A888" s="38" t="s">
        <v>4289</v>
      </c>
      <c r="B888" s="38" t="s">
        <v>4290</v>
      </c>
    </row>
    <row r="889" spans="1:2" ht="14.5">
      <c r="A889" s="38" t="s">
        <v>4291</v>
      </c>
      <c r="B889" s="38" t="s">
        <v>4292</v>
      </c>
    </row>
    <row r="890" spans="1:2" ht="14.5">
      <c r="A890" s="38" t="s">
        <v>4293</v>
      </c>
      <c r="B890" s="38" t="s">
        <v>4202</v>
      </c>
    </row>
    <row r="891" spans="1:2" ht="14.5">
      <c r="A891" s="38" t="s">
        <v>4294</v>
      </c>
      <c r="B891" s="38" t="s">
        <v>4295</v>
      </c>
    </row>
    <row r="892" spans="1:2" ht="14.5">
      <c r="A892" s="38" t="s">
        <v>4296</v>
      </c>
      <c r="B892" s="38" t="s">
        <v>4297</v>
      </c>
    </row>
    <row r="893" spans="1:2" ht="14.5">
      <c r="A893" s="38" t="s">
        <v>4298</v>
      </c>
      <c r="B893" s="38" t="s">
        <v>4299</v>
      </c>
    </row>
    <row r="894" spans="1:2" ht="14.5">
      <c r="A894" s="38" t="s">
        <v>4300</v>
      </c>
      <c r="B894" s="38" t="s">
        <v>4214</v>
      </c>
    </row>
    <row r="895" spans="1:2" ht="14.5">
      <c r="A895" s="38" t="s">
        <v>4301</v>
      </c>
      <c r="B895" s="38" t="s">
        <v>4302</v>
      </c>
    </row>
    <row r="896" spans="1:2" ht="14.5">
      <c r="A896" s="38" t="s">
        <v>4303</v>
      </c>
      <c r="B896" s="38" t="s">
        <v>4304</v>
      </c>
    </row>
    <row r="897" spans="1:2" ht="14.5">
      <c r="A897" s="38" t="s">
        <v>4305</v>
      </c>
      <c r="B897" s="38" t="s">
        <v>4306</v>
      </c>
    </row>
    <row r="898" spans="1:2" ht="14.5">
      <c r="A898" s="38" t="s">
        <v>4307</v>
      </c>
      <c r="B898" s="38" t="s">
        <v>4260</v>
      </c>
    </row>
    <row r="899" spans="1:2" ht="14.5">
      <c r="A899" s="38" t="s">
        <v>4308</v>
      </c>
      <c r="B899" s="38" t="s">
        <v>4309</v>
      </c>
    </row>
    <row r="900" spans="1:2" ht="14.5">
      <c r="A900" s="38" t="s">
        <v>4310</v>
      </c>
      <c r="B900" s="38" t="s">
        <v>4311</v>
      </c>
    </row>
    <row r="901" spans="1:2" ht="14.5">
      <c r="A901" s="38" t="s">
        <v>4312</v>
      </c>
      <c r="B901" s="38" t="s">
        <v>4313</v>
      </c>
    </row>
    <row r="902" spans="1:2" ht="14.5">
      <c r="A902" s="38" t="s">
        <v>4314</v>
      </c>
      <c r="B902" s="38" t="s">
        <v>4315</v>
      </c>
    </row>
    <row r="903" spans="1:2" ht="14.5">
      <c r="A903" s="38" t="s">
        <v>4316</v>
      </c>
      <c r="B903" s="38" t="s">
        <v>4317</v>
      </c>
    </row>
    <row r="904" spans="1:2" ht="14.5">
      <c r="A904" s="38" t="s">
        <v>4318</v>
      </c>
      <c r="B904" s="38" t="s">
        <v>4309</v>
      </c>
    </row>
    <row r="905" spans="1:2" ht="14.5">
      <c r="A905" s="38" t="s">
        <v>4319</v>
      </c>
      <c r="B905" s="38" t="s">
        <v>4320</v>
      </c>
    </row>
    <row r="906" spans="1:2" ht="14.5">
      <c r="A906" s="38" t="s">
        <v>4321</v>
      </c>
      <c r="B906" s="38" t="s">
        <v>4322</v>
      </c>
    </row>
    <row r="907" spans="1:2" ht="14.5">
      <c r="A907" s="38" t="s">
        <v>4323</v>
      </c>
      <c r="B907" s="38" t="s">
        <v>4324</v>
      </c>
    </row>
    <row r="908" spans="1:2" ht="14.5">
      <c r="A908" s="38" t="s">
        <v>4325</v>
      </c>
      <c r="B908" s="38" t="s">
        <v>4326</v>
      </c>
    </row>
    <row r="909" spans="1:2" ht="14.5">
      <c r="A909" s="38" t="s">
        <v>4327</v>
      </c>
      <c r="B909" s="38" t="s">
        <v>4328</v>
      </c>
    </row>
    <row r="910" spans="1:2" ht="14.5">
      <c r="A910" s="38" t="s">
        <v>4329</v>
      </c>
      <c r="B910" s="38" t="s">
        <v>4330</v>
      </c>
    </row>
    <row r="911" spans="1:2" ht="14.5">
      <c r="A911" s="38" t="s">
        <v>4331</v>
      </c>
      <c r="B911" s="38" t="s">
        <v>4332</v>
      </c>
    </row>
    <row r="912" spans="1:2" ht="14.5">
      <c r="A912" s="38" t="s">
        <v>4333</v>
      </c>
      <c r="B912" s="38" t="s">
        <v>4202</v>
      </c>
    </row>
    <row r="913" spans="1:2" ht="14.5">
      <c r="A913" s="38" t="s">
        <v>4334</v>
      </c>
      <c r="B913" s="38" t="s">
        <v>4260</v>
      </c>
    </row>
    <row r="914" spans="1:2" ht="14.5">
      <c r="A914" s="38" t="s">
        <v>4335</v>
      </c>
      <c r="B914" s="38" t="s">
        <v>4336</v>
      </c>
    </row>
    <row r="915" spans="1:2" ht="14.5">
      <c r="A915" s="38" t="s">
        <v>4337</v>
      </c>
      <c r="B915" s="38" t="s">
        <v>4338</v>
      </c>
    </row>
    <row r="916" spans="1:2" ht="14.5">
      <c r="A916" s="38" t="s">
        <v>4339</v>
      </c>
      <c r="B916" s="38" t="s">
        <v>4340</v>
      </c>
    </row>
    <row r="917" spans="1:2" ht="14.5">
      <c r="A917" s="38" t="s">
        <v>4341</v>
      </c>
      <c r="B917" s="38" t="s">
        <v>4342</v>
      </c>
    </row>
    <row r="918" spans="1:2" ht="14.5">
      <c r="A918" s="38" t="s">
        <v>4343</v>
      </c>
      <c r="B918" s="38" t="s">
        <v>4344</v>
      </c>
    </row>
    <row r="919" spans="1:2" ht="14.5">
      <c r="A919" s="38" t="s">
        <v>4345</v>
      </c>
      <c r="B919" s="38" t="s">
        <v>4214</v>
      </c>
    </row>
    <row r="920" spans="1:2" ht="14.5">
      <c r="A920" s="38" t="s">
        <v>4346</v>
      </c>
      <c r="B920" s="38" t="s">
        <v>4317</v>
      </c>
    </row>
    <row r="921" spans="1:2" ht="14.5">
      <c r="A921" s="38" t="s">
        <v>4347</v>
      </c>
      <c r="B921" s="38" t="s">
        <v>4348</v>
      </c>
    </row>
    <row r="922" spans="1:2" ht="14.5">
      <c r="A922" s="38" t="s">
        <v>4349</v>
      </c>
      <c r="B922" s="38" t="s">
        <v>4350</v>
      </c>
    </row>
    <row r="923" spans="1:2" ht="14.5">
      <c r="A923" s="38" t="s">
        <v>4351</v>
      </c>
      <c r="B923" s="38" t="s">
        <v>4352</v>
      </c>
    </row>
    <row r="924" spans="1:2" ht="14.5">
      <c r="A924" s="38" t="s">
        <v>4353</v>
      </c>
      <c r="B924" s="38" t="s">
        <v>4354</v>
      </c>
    </row>
    <row r="925" spans="1:2" ht="14.5">
      <c r="A925" s="38" t="s">
        <v>4355</v>
      </c>
      <c r="B925" s="38" t="s">
        <v>4276</v>
      </c>
    </row>
    <row r="926" spans="1:2" ht="14.5">
      <c r="A926" s="38" t="s">
        <v>4356</v>
      </c>
      <c r="B926" s="38" t="s">
        <v>4357</v>
      </c>
    </row>
    <row r="927" spans="1:2" ht="14.5">
      <c r="A927" s="38" t="s">
        <v>4358</v>
      </c>
      <c r="B927" s="38" t="s">
        <v>4359</v>
      </c>
    </row>
    <row r="928" spans="1:2" ht="14.5">
      <c r="A928" s="38" t="s">
        <v>4360</v>
      </c>
      <c r="B928" s="38" t="s">
        <v>4361</v>
      </c>
    </row>
    <row r="929" spans="1:2" ht="14.5">
      <c r="A929" s="38" t="s">
        <v>4362</v>
      </c>
      <c r="B929" s="38" t="s">
        <v>4363</v>
      </c>
    </row>
    <row r="930" spans="1:2" ht="14.5">
      <c r="A930" s="38" t="s">
        <v>4364</v>
      </c>
      <c r="B930" s="38" t="s">
        <v>4365</v>
      </c>
    </row>
    <row r="931" spans="1:2" ht="14.5">
      <c r="A931" s="38" t="s">
        <v>4366</v>
      </c>
      <c r="B931" s="38" t="s">
        <v>4367</v>
      </c>
    </row>
    <row r="932" spans="1:2" ht="14.5">
      <c r="A932" s="38" t="s">
        <v>4368</v>
      </c>
      <c r="B932" s="38" t="s">
        <v>4369</v>
      </c>
    </row>
    <row r="933" spans="1:2" ht="14.5">
      <c r="A933" s="38" t="s">
        <v>4370</v>
      </c>
      <c r="B933" s="38" t="s">
        <v>4371</v>
      </c>
    </row>
    <row r="934" spans="1:2" ht="14.5">
      <c r="A934" s="38" t="s">
        <v>4372</v>
      </c>
      <c r="B934" s="38" t="s">
        <v>4373</v>
      </c>
    </row>
    <row r="935" spans="1:2" ht="14.5">
      <c r="A935" s="38" t="s">
        <v>4374</v>
      </c>
      <c r="B935" s="66"/>
    </row>
    <row r="936" spans="1:2" ht="14.5">
      <c r="A936" s="38" t="s">
        <v>4375</v>
      </c>
      <c r="B936" s="38" t="s">
        <v>4376</v>
      </c>
    </row>
    <row r="937" spans="1:2" ht="14.5">
      <c r="A937" s="38" t="s">
        <v>4377</v>
      </c>
      <c r="B937" s="38" t="s">
        <v>4378</v>
      </c>
    </row>
    <row r="938" spans="1:2" ht="14.5">
      <c r="A938" s="38" t="s">
        <v>4379</v>
      </c>
      <c r="B938" s="38" t="s">
        <v>4380</v>
      </c>
    </row>
    <row r="939" spans="1:2" ht="14.5">
      <c r="A939" s="38" t="s">
        <v>4381</v>
      </c>
      <c r="B939" s="38" t="s">
        <v>4382</v>
      </c>
    </row>
    <row r="940" spans="1:2" ht="14.5">
      <c r="A940" s="38" t="s">
        <v>4383</v>
      </c>
      <c r="B940" s="38" t="s">
        <v>4384</v>
      </c>
    </row>
    <row r="941" spans="1:2" ht="14.5">
      <c r="A941" s="38" t="s">
        <v>4385</v>
      </c>
      <c r="B941" s="38" t="s">
        <v>4386</v>
      </c>
    </row>
    <row r="942" spans="1:2" ht="14.5">
      <c r="A942" s="38" t="s">
        <v>4387</v>
      </c>
      <c r="B942" s="38" t="s">
        <v>4388</v>
      </c>
    </row>
    <row r="943" spans="1:2" ht="14.5">
      <c r="A943" s="38" t="s">
        <v>4389</v>
      </c>
      <c r="B943" s="38" t="s">
        <v>4390</v>
      </c>
    </row>
    <row r="944" spans="1:2" ht="14.5">
      <c r="A944" s="38" t="s">
        <v>4391</v>
      </c>
      <c r="B944" s="38" t="s">
        <v>4392</v>
      </c>
    </row>
    <row r="945" spans="1:2" ht="14.5">
      <c r="A945" s="38" t="s">
        <v>4393</v>
      </c>
      <c r="B945" s="38" t="s">
        <v>4394</v>
      </c>
    </row>
    <row r="946" spans="1:2" ht="14.5">
      <c r="A946" s="38" t="s">
        <v>4395</v>
      </c>
      <c r="B946" s="38" t="s">
        <v>4396</v>
      </c>
    </row>
    <row r="947" spans="1:2" ht="14.5">
      <c r="A947" s="38" t="s">
        <v>4397</v>
      </c>
      <c r="B947" s="38" t="s">
        <v>4398</v>
      </c>
    </row>
    <row r="948" spans="1:2" ht="14.5">
      <c r="A948" s="38" t="s">
        <v>4399</v>
      </c>
      <c r="B948" s="66"/>
    </row>
    <row r="949" spans="1:2" ht="14.5">
      <c r="A949" s="38" t="s">
        <v>4400</v>
      </c>
      <c r="B949" s="66"/>
    </row>
    <row r="950" spans="1:2" ht="14.5">
      <c r="A950" s="38" t="s">
        <v>4401</v>
      </c>
      <c r="B950" s="66"/>
    </row>
    <row r="951" spans="1:2" ht="14.5">
      <c r="A951" s="38" t="s">
        <v>4402</v>
      </c>
      <c r="B951" s="66"/>
    </row>
    <row r="952" spans="1:2" ht="14.5">
      <c r="A952" s="38" t="s">
        <v>4403</v>
      </c>
      <c r="B952" s="66"/>
    </row>
    <row r="953" spans="1:2" ht="14.5">
      <c r="A953" s="38" t="s">
        <v>4404</v>
      </c>
      <c r="B953" s="66"/>
    </row>
    <row r="954" spans="1:2" ht="14.5">
      <c r="A954" s="38" t="s">
        <v>4405</v>
      </c>
      <c r="B954" s="66"/>
    </row>
    <row r="955" spans="1:2" ht="14.5">
      <c r="A955" s="38" t="s">
        <v>4406</v>
      </c>
      <c r="B955" s="66"/>
    </row>
    <row r="956" spans="1:2" ht="14.5">
      <c r="A956" s="38" t="s">
        <v>4407</v>
      </c>
      <c r="B956" s="66"/>
    </row>
    <row r="957" spans="1:2" ht="14.5">
      <c r="A957" s="38" t="s">
        <v>4408</v>
      </c>
      <c r="B957" s="66"/>
    </row>
    <row r="958" spans="1:2" ht="14.5">
      <c r="A958" s="38" t="s">
        <v>4409</v>
      </c>
      <c r="B958" s="66"/>
    </row>
    <row r="959" spans="1:2" ht="14.5">
      <c r="A959" s="38" t="s">
        <v>4410</v>
      </c>
      <c r="B959" s="66"/>
    </row>
    <row r="960" spans="1:2" ht="14.5">
      <c r="A960" s="38" t="s">
        <v>4411</v>
      </c>
      <c r="B960" s="66"/>
    </row>
    <row r="961" spans="1:2" ht="14.5">
      <c r="A961" s="38" t="s">
        <v>4412</v>
      </c>
      <c r="B961" s="66"/>
    </row>
    <row r="962" spans="1:2" ht="14.5">
      <c r="A962" s="38" t="s">
        <v>4413</v>
      </c>
      <c r="B962" s="66"/>
    </row>
    <row r="963" spans="1:2" ht="14.5">
      <c r="A963" s="38" t="s">
        <v>4414</v>
      </c>
      <c r="B963" s="66"/>
    </row>
    <row r="964" spans="1:2" ht="14.5">
      <c r="A964" s="38" t="s">
        <v>4415</v>
      </c>
      <c r="B964" s="66"/>
    </row>
    <row r="965" spans="1:2" ht="14.5">
      <c r="A965" s="38" t="s">
        <v>4416</v>
      </c>
      <c r="B965" s="66"/>
    </row>
    <row r="966" spans="1:2" ht="14.5">
      <c r="A966" s="38" t="s">
        <v>4417</v>
      </c>
      <c r="B966" s="66"/>
    </row>
    <row r="967" spans="1:2" ht="14.5">
      <c r="A967" s="38" t="s">
        <v>4418</v>
      </c>
      <c r="B967" s="66"/>
    </row>
    <row r="968" spans="1:2" ht="14.5">
      <c r="A968" s="38" t="s">
        <v>4419</v>
      </c>
      <c r="B968" s="66"/>
    </row>
    <row r="969" spans="1:2" ht="14.5">
      <c r="A969" s="38" t="s">
        <v>4420</v>
      </c>
      <c r="B969" s="66"/>
    </row>
    <row r="970" spans="1:2" ht="14.5">
      <c r="A970" s="38" t="s">
        <v>4421</v>
      </c>
      <c r="B970" s="66"/>
    </row>
    <row r="971" spans="1:2" ht="14.5">
      <c r="A971" s="38" t="s">
        <v>4422</v>
      </c>
      <c r="B971" s="66"/>
    </row>
    <row r="972" spans="1:2" ht="14.5">
      <c r="A972" s="38" t="s">
        <v>4423</v>
      </c>
      <c r="B972" s="66"/>
    </row>
    <row r="973" spans="1:2" ht="14.5">
      <c r="A973" s="38" t="s">
        <v>4424</v>
      </c>
      <c r="B973" s="66"/>
    </row>
    <row r="974" spans="1:2" ht="14.5">
      <c r="A974" s="38" t="s">
        <v>4425</v>
      </c>
      <c r="B974" s="66"/>
    </row>
    <row r="975" spans="1:2" ht="14.5">
      <c r="A975" s="38" t="s">
        <v>4426</v>
      </c>
      <c r="B975" s="66"/>
    </row>
    <row r="976" spans="1:2" ht="14.5">
      <c r="A976" s="38" t="s">
        <v>4427</v>
      </c>
      <c r="B976" s="66"/>
    </row>
    <row r="977" spans="1:2" ht="14.5">
      <c r="A977" s="38" t="s">
        <v>4428</v>
      </c>
      <c r="B977" s="38" t="s">
        <v>4429</v>
      </c>
    </row>
    <row r="978" spans="1:2" ht="14.5">
      <c r="A978" s="38" t="s">
        <v>4430</v>
      </c>
      <c r="B978" s="38" t="s">
        <v>4431</v>
      </c>
    </row>
    <row r="979" spans="1:2" ht="14.5">
      <c r="A979" s="38" t="s">
        <v>4432</v>
      </c>
      <c r="B979" s="38" t="s">
        <v>4433</v>
      </c>
    </row>
    <row r="980" spans="1:2" ht="14.5">
      <c r="A980" s="38" t="s">
        <v>4434</v>
      </c>
      <c r="B980" s="38" t="s">
        <v>4435</v>
      </c>
    </row>
    <row r="981" spans="1:2" ht="14.5">
      <c r="A981" s="38" t="s">
        <v>4436</v>
      </c>
      <c r="B981" s="38" t="s">
        <v>4437</v>
      </c>
    </row>
    <row r="982" spans="1:2" ht="14.5">
      <c r="A982" s="38" t="s">
        <v>4438</v>
      </c>
      <c r="B982" s="38" t="s">
        <v>4439</v>
      </c>
    </row>
    <row r="983" spans="1:2" ht="14.5">
      <c r="A983" s="38" t="s">
        <v>4440</v>
      </c>
      <c r="B983" s="38" t="s">
        <v>4441</v>
      </c>
    </row>
    <row r="984" spans="1:2" ht="14.5">
      <c r="A984" s="38" t="s">
        <v>4442</v>
      </c>
      <c r="B984" s="38" t="s">
        <v>4443</v>
      </c>
    </row>
    <row r="985" spans="1:2" ht="14.5">
      <c r="A985" s="38" t="s">
        <v>4444</v>
      </c>
      <c r="B985" s="38" t="s">
        <v>4445</v>
      </c>
    </row>
    <row r="986" spans="1:2" ht="14.5">
      <c r="A986" s="38" t="s">
        <v>4446</v>
      </c>
      <c r="B986" s="38" t="s">
        <v>4447</v>
      </c>
    </row>
    <row r="987" spans="1:2" ht="14.5">
      <c r="A987" s="38" t="s">
        <v>4448</v>
      </c>
      <c r="B987" s="38" t="s">
        <v>4449</v>
      </c>
    </row>
    <row r="988" spans="1:2" ht="14.5">
      <c r="A988" s="38" t="s">
        <v>4450</v>
      </c>
      <c r="B988" s="38" t="s">
        <v>4451</v>
      </c>
    </row>
    <row r="989" spans="1:2" ht="14.5">
      <c r="A989" s="38" t="s">
        <v>4452</v>
      </c>
      <c r="B989" s="38" t="s">
        <v>4453</v>
      </c>
    </row>
    <row r="990" spans="1:2" ht="14.5">
      <c r="A990" s="38" t="s">
        <v>4454</v>
      </c>
      <c r="B990" s="38" t="s">
        <v>4455</v>
      </c>
    </row>
    <row r="991" spans="1:2" ht="14.5">
      <c r="A991" s="38" t="s">
        <v>4456</v>
      </c>
      <c r="B991" s="38" t="s">
        <v>4457</v>
      </c>
    </row>
    <row r="992" spans="1:2" ht="14.5">
      <c r="A992" s="38" t="s">
        <v>4458</v>
      </c>
      <c r="B992" s="38" t="s">
        <v>4459</v>
      </c>
    </row>
    <row r="993" spans="1:2" ht="14.5">
      <c r="A993" s="38" t="s">
        <v>4460</v>
      </c>
      <c r="B993" s="38" t="s">
        <v>4276</v>
      </c>
    </row>
    <row r="994" spans="1:2" ht="14.5">
      <c r="A994" s="38" t="s">
        <v>4461</v>
      </c>
      <c r="B994" s="38" t="s">
        <v>4462</v>
      </c>
    </row>
    <row r="995" spans="1:2" ht="14.5">
      <c r="A995" s="38" t="s">
        <v>4463</v>
      </c>
      <c r="B995" s="38" t="s">
        <v>4464</v>
      </c>
    </row>
    <row r="996" spans="1:2" ht="14.5">
      <c r="A996" s="38" t="s">
        <v>4465</v>
      </c>
      <c r="B996" s="38" t="s">
        <v>4466</v>
      </c>
    </row>
    <row r="997" spans="1:2" ht="14.5">
      <c r="A997" s="38" t="s">
        <v>4467</v>
      </c>
      <c r="B997" s="38" t="s">
        <v>4468</v>
      </c>
    </row>
    <row r="998" spans="1:2" ht="14.5">
      <c r="A998" s="38" t="s">
        <v>4469</v>
      </c>
      <c r="B998" s="38" t="s">
        <v>4470</v>
      </c>
    </row>
    <row r="999" spans="1:2" ht="14.5">
      <c r="A999" s="38" t="s">
        <v>4471</v>
      </c>
      <c r="B999" s="38" t="s">
        <v>4472</v>
      </c>
    </row>
    <row r="1000" spans="1:2" ht="14.5">
      <c r="A1000" s="38" t="s">
        <v>4473</v>
      </c>
      <c r="B1000" s="38" t="s">
        <v>4474</v>
      </c>
    </row>
    <row r="1001" spans="1:2" ht="14.5">
      <c r="A1001" s="38" t="s">
        <v>4475</v>
      </c>
      <c r="B1001" s="38" t="s">
        <v>4476</v>
      </c>
    </row>
    <row r="1002" spans="1:2" ht="14.5">
      <c r="A1002" s="38" t="s">
        <v>4477</v>
      </c>
      <c r="B1002" s="38" t="s">
        <v>4478</v>
      </c>
    </row>
    <row r="1003" spans="1:2" ht="14.5">
      <c r="A1003" s="38" t="s">
        <v>4479</v>
      </c>
      <c r="B1003" s="38" t="s">
        <v>4480</v>
      </c>
    </row>
    <row r="1004" spans="1:2" ht="14.5">
      <c r="A1004" s="38" t="s">
        <v>4481</v>
      </c>
      <c r="B1004" s="38" t="s">
        <v>4482</v>
      </c>
    </row>
    <row r="1005" spans="1:2" ht="14.5">
      <c r="A1005" s="38" t="s">
        <v>4483</v>
      </c>
      <c r="B1005" s="38" t="s">
        <v>4484</v>
      </c>
    </row>
    <row r="1006" spans="1:2" ht="14.5">
      <c r="A1006" s="38" t="s">
        <v>4485</v>
      </c>
      <c r="B1006" s="38" t="s">
        <v>4486</v>
      </c>
    </row>
    <row r="1007" spans="1:2" ht="14.5">
      <c r="A1007" s="38" t="s">
        <v>4487</v>
      </c>
      <c r="B1007" s="38" t="s">
        <v>4488</v>
      </c>
    </row>
    <row r="1008" spans="1:2" ht="14.5">
      <c r="A1008" s="38" t="s">
        <v>4489</v>
      </c>
      <c r="B1008" s="38" t="s">
        <v>4490</v>
      </c>
    </row>
    <row r="1009" spans="1:2" ht="14.5">
      <c r="A1009" s="38" t="s">
        <v>4491</v>
      </c>
      <c r="B1009" s="38" t="s">
        <v>4492</v>
      </c>
    </row>
    <row r="1010" spans="1:2" ht="14.5">
      <c r="A1010" s="38" t="s">
        <v>4493</v>
      </c>
      <c r="B1010" s="38" t="s">
        <v>4494</v>
      </c>
    </row>
    <row r="1011" spans="1:2" ht="14.5">
      <c r="A1011" s="38" t="s">
        <v>4495</v>
      </c>
      <c r="B1011" s="38" t="s">
        <v>4496</v>
      </c>
    </row>
    <row r="1012" spans="1:2" ht="14.5">
      <c r="A1012" s="38" t="s">
        <v>4497</v>
      </c>
      <c r="B1012" s="38" t="s">
        <v>4498</v>
      </c>
    </row>
    <row r="1013" spans="1:2" ht="14.5">
      <c r="A1013" s="38" t="s">
        <v>4499</v>
      </c>
      <c r="B1013" s="38" t="s">
        <v>4500</v>
      </c>
    </row>
    <row r="1014" spans="1:2" ht="14.5">
      <c r="A1014" s="38" t="s">
        <v>4501</v>
      </c>
      <c r="B1014" s="38" t="s">
        <v>4496</v>
      </c>
    </row>
    <row r="1015" spans="1:2" ht="14.5">
      <c r="A1015" s="38" t="s">
        <v>4502</v>
      </c>
      <c r="B1015" s="38" t="s">
        <v>4503</v>
      </c>
    </row>
    <row r="1016" spans="1:2" ht="14.5">
      <c r="A1016" s="38" t="s">
        <v>4504</v>
      </c>
      <c r="B1016" s="38" t="s">
        <v>4498</v>
      </c>
    </row>
    <row r="1017" spans="1:2" ht="14.5">
      <c r="A1017" s="38" t="s">
        <v>4505</v>
      </c>
      <c r="B1017" s="38" t="s">
        <v>4506</v>
      </c>
    </row>
    <row r="1018" spans="1:2" ht="14.5">
      <c r="A1018" s="38" t="s">
        <v>4507</v>
      </c>
      <c r="B1018" s="38" t="s">
        <v>4508</v>
      </c>
    </row>
    <row r="1019" spans="1:2" ht="14.5">
      <c r="A1019" s="38" t="s">
        <v>4509</v>
      </c>
      <c r="B1019" s="38" t="s">
        <v>4506</v>
      </c>
    </row>
    <row r="1020" spans="1:2" ht="14.5">
      <c r="A1020" s="38" t="s">
        <v>4510</v>
      </c>
      <c r="B1020" s="38" t="s">
        <v>4511</v>
      </c>
    </row>
    <row r="1021" spans="1:2" ht="14.5">
      <c r="A1021" s="38" t="s">
        <v>4512</v>
      </c>
      <c r="B1021" s="38" t="s">
        <v>4508</v>
      </c>
    </row>
    <row r="1022" spans="1:2" ht="14.5">
      <c r="A1022" s="38" t="s">
        <v>4513</v>
      </c>
      <c r="B1022" s="38" t="s">
        <v>4514</v>
      </c>
    </row>
    <row r="1023" spans="1:2" ht="14.5">
      <c r="A1023" s="38" t="s">
        <v>4515</v>
      </c>
      <c r="B1023" s="38" t="s">
        <v>4516</v>
      </c>
    </row>
    <row r="1024" spans="1:2" ht="14.5">
      <c r="A1024" s="38" t="s">
        <v>4517</v>
      </c>
      <c r="B1024" s="38" t="s">
        <v>4518</v>
      </c>
    </row>
    <row r="1025" spans="1:2" ht="14.5">
      <c r="A1025" s="38" t="s">
        <v>4519</v>
      </c>
      <c r="B1025" s="38" t="s">
        <v>4520</v>
      </c>
    </row>
    <row r="1026" spans="1:2" ht="14.5">
      <c r="A1026" s="38" t="s">
        <v>4521</v>
      </c>
      <c r="B1026" s="38" t="s">
        <v>4522</v>
      </c>
    </row>
    <row r="1027" spans="1:2" ht="14.5">
      <c r="A1027" s="38" t="s">
        <v>4523</v>
      </c>
      <c r="B1027" s="38" t="s">
        <v>4524</v>
      </c>
    </row>
    <row r="1028" spans="1:2" ht="14.5">
      <c r="A1028" s="38" t="s">
        <v>4525</v>
      </c>
      <c r="B1028" s="38" t="s">
        <v>4526</v>
      </c>
    </row>
    <row r="1029" spans="1:2" ht="14.5">
      <c r="A1029" s="38" t="s">
        <v>4527</v>
      </c>
      <c r="B1029" s="38" t="s">
        <v>4494</v>
      </c>
    </row>
    <row r="1030" spans="1:2" ht="14.5">
      <c r="A1030" s="38" t="s">
        <v>4528</v>
      </c>
      <c r="B1030" s="38" t="s">
        <v>4492</v>
      </c>
    </row>
    <row r="1031" spans="1:2" ht="14.5">
      <c r="A1031" s="38" t="s">
        <v>4529</v>
      </c>
      <c r="B1031" s="38" t="s">
        <v>4503</v>
      </c>
    </row>
    <row r="1032" spans="1:2" ht="14.5">
      <c r="A1032" s="38" t="s">
        <v>4530</v>
      </c>
      <c r="B1032" s="38" t="s">
        <v>4498</v>
      </c>
    </row>
    <row r="1033" spans="1:2" ht="14.5">
      <c r="A1033" s="38" t="s">
        <v>4531</v>
      </c>
      <c r="B1033" s="38" t="s">
        <v>2767</v>
      </c>
    </row>
    <row r="1034" spans="1:2" ht="14.5">
      <c r="A1034" s="38" t="s">
        <v>4532</v>
      </c>
      <c r="B1034" s="38" t="s">
        <v>4533</v>
      </c>
    </row>
    <row r="1035" spans="1:2" ht="14.5">
      <c r="A1035" s="38" t="s">
        <v>4534</v>
      </c>
      <c r="B1035" s="38" t="s">
        <v>4535</v>
      </c>
    </row>
    <row r="1036" spans="1:2" ht="14.5">
      <c r="A1036" s="38" t="s">
        <v>4536</v>
      </c>
      <c r="B1036" s="38" t="s">
        <v>4537</v>
      </c>
    </row>
    <row r="1037" spans="1:2" ht="14.5">
      <c r="A1037" s="38" t="s">
        <v>4538</v>
      </c>
      <c r="B1037" s="38" t="s">
        <v>4539</v>
      </c>
    </row>
    <row r="1038" spans="1:2" ht="14.5">
      <c r="A1038" s="38" t="s">
        <v>4540</v>
      </c>
      <c r="B1038" s="38" t="s">
        <v>4541</v>
      </c>
    </row>
    <row r="1039" spans="1:2" ht="14.5">
      <c r="A1039" s="38" t="s">
        <v>4542</v>
      </c>
      <c r="B1039" s="38" t="s">
        <v>4543</v>
      </c>
    </row>
    <row r="1040" spans="1:2" ht="14.5">
      <c r="A1040" s="38" t="s">
        <v>4544</v>
      </c>
      <c r="B1040" s="38" t="s">
        <v>4545</v>
      </c>
    </row>
    <row r="1041" spans="1:2" ht="14.5">
      <c r="A1041" s="38" t="s">
        <v>4546</v>
      </c>
      <c r="B1041" s="38" t="s">
        <v>4547</v>
      </c>
    </row>
    <row r="1042" spans="1:2" ht="14.5">
      <c r="A1042" s="38" t="s">
        <v>4548</v>
      </c>
      <c r="B1042" s="38" t="s">
        <v>4549</v>
      </c>
    </row>
    <row r="1043" spans="1:2" ht="14.5">
      <c r="A1043" s="38" t="s">
        <v>4550</v>
      </c>
      <c r="B1043" s="38" t="s">
        <v>4551</v>
      </c>
    </row>
    <row r="1044" spans="1:2" ht="14.5">
      <c r="A1044" s="38" t="s">
        <v>4552</v>
      </c>
      <c r="B1044" s="38" t="s">
        <v>4553</v>
      </c>
    </row>
    <row r="1045" spans="1:2" ht="14.5">
      <c r="A1045" s="38" t="s">
        <v>4554</v>
      </c>
      <c r="B1045" s="38" t="s">
        <v>4555</v>
      </c>
    </row>
    <row r="1046" spans="1:2" ht="14.5">
      <c r="A1046" s="38" t="s">
        <v>4556</v>
      </c>
      <c r="B1046" s="38" t="s">
        <v>4557</v>
      </c>
    </row>
    <row r="1047" spans="1:2" ht="14.5">
      <c r="A1047" s="38" t="s">
        <v>4558</v>
      </c>
      <c r="B1047" s="38" t="s">
        <v>4559</v>
      </c>
    </row>
    <row r="1048" spans="1:2" ht="14.5">
      <c r="A1048" s="38" t="s">
        <v>4560</v>
      </c>
      <c r="B1048" s="38" t="s">
        <v>4561</v>
      </c>
    </row>
    <row r="1049" spans="1:2" ht="14.5">
      <c r="A1049" s="38" t="s">
        <v>4562</v>
      </c>
      <c r="B1049" s="38" t="s">
        <v>4563</v>
      </c>
    </row>
    <row r="1050" spans="1:2" ht="14.5">
      <c r="A1050" s="38" t="s">
        <v>4564</v>
      </c>
      <c r="B1050" s="38" t="s">
        <v>4565</v>
      </c>
    </row>
    <row r="1051" spans="1:2" ht="14.5">
      <c r="A1051" s="38" t="s">
        <v>4566</v>
      </c>
      <c r="B1051" s="38" t="s">
        <v>4567</v>
      </c>
    </row>
    <row r="1052" spans="1:2" ht="14.5">
      <c r="A1052" s="38" t="s">
        <v>4568</v>
      </c>
      <c r="B1052" s="38" t="s">
        <v>4569</v>
      </c>
    </row>
    <row r="1053" spans="1:2" ht="14.5">
      <c r="A1053" s="38" t="s">
        <v>4570</v>
      </c>
      <c r="B1053" s="38" t="s">
        <v>4571</v>
      </c>
    </row>
    <row r="1054" spans="1:2" ht="14.5">
      <c r="A1054" s="38" t="s">
        <v>4572</v>
      </c>
      <c r="B1054" s="38" t="s">
        <v>4573</v>
      </c>
    </row>
    <row r="1055" spans="1:2" ht="14.5">
      <c r="A1055" s="38" t="s">
        <v>4574</v>
      </c>
      <c r="B1055" s="38" t="s">
        <v>4575</v>
      </c>
    </row>
    <row r="1056" spans="1:2" ht="14.5">
      <c r="A1056" s="38" t="s">
        <v>4576</v>
      </c>
      <c r="B1056" s="38" t="s">
        <v>4577</v>
      </c>
    </row>
    <row r="1057" spans="1:2" ht="14.5">
      <c r="A1057" s="38" t="s">
        <v>4578</v>
      </c>
      <c r="B1057" s="38" t="s">
        <v>4579</v>
      </c>
    </row>
    <row r="1058" spans="1:2" ht="14.5">
      <c r="A1058" s="38" t="s">
        <v>4580</v>
      </c>
      <c r="B1058" s="38" t="s">
        <v>4581</v>
      </c>
    </row>
    <row r="1059" spans="1:2" ht="14.5">
      <c r="A1059" s="38" t="s">
        <v>4582</v>
      </c>
      <c r="B1059" s="38" t="s">
        <v>4583</v>
      </c>
    </row>
    <row r="1060" spans="1:2" ht="14.5">
      <c r="A1060" s="38" t="s">
        <v>4584</v>
      </c>
      <c r="B1060" s="38" t="s">
        <v>4585</v>
      </c>
    </row>
    <row r="1061" spans="1:2" ht="14.5">
      <c r="A1061" s="38" t="s">
        <v>4586</v>
      </c>
      <c r="B1061" s="38" t="s">
        <v>4587</v>
      </c>
    </row>
    <row r="1062" spans="1:2" ht="14.5">
      <c r="A1062" s="38" t="s">
        <v>4588</v>
      </c>
      <c r="B1062" s="38" t="s">
        <v>4541</v>
      </c>
    </row>
    <row r="1063" spans="1:2" ht="14.5">
      <c r="A1063" s="38" t="s">
        <v>4589</v>
      </c>
      <c r="B1063" s="38" t="s">
        <v>2767</v>
      </c>
    </row>
    <row r="1064" spans="1:2" ht="14.5">
      <c r="A1064" s="38" t="s">
        <v>4590</v>
      </c>
      <c r="B1064" s="38" t="s">
        <v>4591</v>
      </c>
    </row>
    <row r="1065" spans="1:2" ht="14.5">
      <c r="A1065" s="38" t="s">
        <v>4592</v>
      </c>
      <c r="B1065" s="38" t="s">
        <v>4593</v>
      </c>
    </row>
    <row r="1066" spans="1:2" ht="14.5">
      <c r="A1066" s="38" t="s">
        <v>4594</v>
      </c>
      <c r="B1066" s="38" t="s">
        <v>4595</v>
      </c>
    </row>
    <row r="1067" spans="1:2" ht="14.5">
      <c r="A1067" s="38" t="s">
        <v>4596</v>
      </c>
      <c r="B1067" s="38" t="s">
        <v>4597</v>
      </c>
    </row>
    <row r="1068" spans="1:2" ht="14.5">
      <c r="A1068" s="38" t="s">
        <v>4598</v>
      </c>
      <c r="B1068" s="38" t="s">
        <v>4599</v>
      </c>
    </row>
    <row r="1069" spans="1:2" ht="14.5">
      <c r="A1069" s="38" t="s">
        <v>4600</v>
      </c>
      <c r="B1069" s="38" t="s">
        <v>4601</v>
      </c>
    </row>
    <row r="1070" spans="1:2" ht="14.5">
      <c r="A1070" s="38" t="s">
        <v>4602</v>
      </c>
      <c r="B1070" s="38" t="s">
        <v>4603</v>
      </c>
    </row>
    <row r="1071" spans="1:2" ht="14.5">
      <c r="A1071" s="38" t="s">
        <v>4604</v>
      </c>
      <c r="B1071" s="66"/>
    </row>
    <row r="1072" spans="1:2" ht="14.5">
      <c r="A1072" s="38" t="s">
        <v>4605</v>
      </c>
      <c r="B1072" s="38" t="s">
        <v>4606</v>
      </c>
    </row>
    <row r="1073" spans="1:2" ht="14.5">
      <c r="A1073" s="38" t="s">
        <v>4607</v>
      </c>
      <c r="B1073" s="38" t="s">
        <v>4608</v>
      </c>
    </row>
    <row r="1074" spans="1:2" ht="14.5">
      <c r="A1074" s="38" t="s">
        <v>4609</v>
      </c>
      <c r="B1074" s="66"/>
    </row>
    <row r="1075" spans="1:2" ht="14.5">
      <c r="A1075" s="38" t="s">
        <v>4610</v>
      </c>
      <c r="B1075" s="38" t="s">
        <v>4611</v>
      </c>
    </row>
    <row r="1076" spans="1:2" ht="14.5">
      <c r="A1076" s="38" t="s">
        <v>4612</v>
      </c>
      <c r="B1076" s="66"/>
    </row>
    <row r="1077" spans="1:2" ht="14.5">
      <c r="A1077" s="38" t="s">
        <v>4613</v>
      </c>
      <c r="B1077" s="38" t="s">
        <v>4614</v>
      </c>
    </row>
    <row r="1078" spans="1:2" ht="14.5">
      <c r="A1078" s="38" t="s">
        <v>4615</v>
      </c>
      <c r="B1078" s="38" t="s">
        <v>2957</v>
      </c>
    </row>
    <row r="1079" spans="1:2" ht="14.5">
      <c r="A1079" s="38" t="s">
        <v>4616</v>
      </c>
      <c r="B1079" s="38" t="s">
        <v>4617</v>
      </c>
    </row>
    <row r="1080" spans="1:2" ht="14.5">
      <c r="A1080" s="38" t="s">
        <v>4618</v>
      </c>
      <c r="B1080" s="38" t="s">
        <v>4619</v>
      </c>
    </row>
    <row r="1081" spans="1:2" ht="14.5">
      <c r="A1081" s="38" t="s">
        <v>4620</v>
      </c>
      <c r="B1081" s="38" t="s">
        <v>4621</v>
      </c>
    </row>
    <row r="1082" spans="1:2" ht="14.5">
      <c r="A1082" s="38" t="s">
        <v>4622</v>
      </c>
      <c r="B1082" s="38" t="s">
        <v>4623</v>
      </c>
    </row>
    <row r="1083" spans="1:2" ht="14.5">
      <c r="A1083" s="38" t="s">
        <v>4624</v>
      </c>
      <c r="B1083" s="38" t="s">
        <v>4625</v>
      </c>
    </row>
    <row r="1084" spans="1:2" ht="14.5">
      <c r="A1084" s="38" t="s">
        <v>4626</v>
      </c>
      <c r="B1084" s="38" t="s">
        <v>4623</v>
      </c>
    </row>
    <row r="1085" spans="1:2" ht="14.5">
      <c r="A1085" s="38" t="s">
        <v>4627</v>
      </c>
      <c r="B1085" s="38" t="s">
        <v>4625</v>
      </c>
    </row>
    <row r="1086" spans="1:2" ht="14.5">
      <c r="A1086" s="38" t="s">
        <v>4628</v>
      </c>
      <c r="B1086" s="38" t="s">
        <v>4629</v>
      </c>
    </row>
    <row r="1087" spans="1:2" ht="14.5">
      <c r="A1087" s="38" t="s">
        <v>4630</v>
      </c>
      <c r="B1087" s="38" t="s">
        <v>4631</v>
      </c>
    </row>
    <row r="1088" spans="1:2" ht="14.5">
      <c r="A1088" s="38" t="s">
        <v>4632</v>
      </c>
      <c r="B1088" s="38" t="s">
        <v>4629</v>
      </c>
    </row>
    <row r="1089" spans="1:2" ht="14.5">
      <c r="A1089" s="38" t="s">
        <v>4633</v>
      </c>
      <c r="B1089" s="38" t="s">
        <v>4634</v>
      </c>
    </row>
    <row r="1090" spans="1:2" ht="14.5">
      <c r="A1090" s="38" t="s">
        <v>4635</v>
      </c>
      <c r="B1090" s="38" t="s">
        <v>4631</v>
      </c>
    </row>
    <row r="1091" spans="1:2" ht="14.5">
      <c r="A1091" s="38" t="s">
        <v>4636</v>
      </c>
      <c r="B1091" s="38" t="s">
        <v>4637</v>
      </c>
    </row>
    <row r="1092" spans="1:2" ht="14.5">
      <c r="A1092" s="38" t="s">
        <v>4638</v>
      </c>
      <c r="B1092" s="38" t="s">
        <v>4639</v>
      </c>
    </row>
    <row r="1093" spans="1:2" ht="14.5">
      <c r="A1093" s="38" t="s">
        <v>4640</v>
      </c>
      <c r="B1093" s="38" t="s">
        <v>4641</v>
      </c>
    </row>
    <row r="1094" spans="1:2" ht="14.5">
      <c r="A1094" s="38" t="s">
        <v>4642</v>
      </c>
      <c r="B1094" s="38" t="s">
        <v>4643</v>
      </c>
    </row>
    <row r="1095" spans="1:2" ht="14.5">
      <c r="A1095" s="38" t="s">
        <v>4644</v>
      </c>
      <c r="B1095" s="38" t="s">
        <v>4639</v>
      </c>
    </row>
    <row r="1096" spans="1:2" ht="14.5">
      <c r="A1096" s="38" t="s">
        <v>4645</v>
      </c>
      <c r="B1096" s="38" t="s">
        <v>4641</v>
      </c>
    </row>
    <row r="1097" spans="1:2" ht="14.5">
      <c r="A1097" s="38" t="s">
        <v>4646</v>
      </c>
      <c r="B1097" s="38" t="s">
        <v>4643</v>
      </c>
    </row>
    <row r="1098" spans="1:2" ht="14.5">
      <c r="A1098" s="38" t="s">
        <v>4647</v>
      </c>
      <c r="B1098" s="38" t="s">
        <v>4648</v>
      </c>
    </row>
    <row r="1099" spans="1:2" ht="14.5">
      <c r="A1099" s="38" t="s">
        <v>4649</v>
      </c>
      <c r="B1099" s="38" t="s">
        <v>4650</v>
      </c>
    </row>
    <row r="1100" spans="1:2" ht="14.5">
      <c r="A1100" s="38" t="s">
        <v>4651</v>
      </c>
      <c r="B1100" s="38" t="s">
        <v>4652</v>
      </c>
    </row>
    <row r="1101" spans="1:2" ht="14.5">
      <c r="A1101" s="38" t="s">
        <v>4653</v>
      </c>
      <c r="B1101" s="38" t="s">
        <v>4654</v>
      </c>
    </row>
    <row r="1102" spans="1:2" ht="14.5">
      <c r="A1102" s="38" t="s">
        <v>4655</v>
      </c>
      <c r="B1102" s="38" t="s">
        <v>4623</v>
      </c>
    </row>
    <row r="1103" spans="1:2" ht="14.5">
      <c r="A1103" s="38" t="s">
        <v>4656</v>
      </c>
      <c r="B1103" s="38" t="s">
        <v>4625</v>
      </c>
    </row>
    <row r="1104" spans="1:2" ht="14.5">
      <c r="A1104" s="38" t="s">
        <v>4657</v>
      </c>
      <c r="B1104" s="38" t="s">
        <v>4631</v>
      </c>
    </row>
    <row r="1105" spans="1:2" ht="14.5">
      <c r="A1105" s="38" t="s">
        <v>4658</v>
      </c>
      <c r="B1105" s="38" t="s">
        <v>4637</v>
      </c>
    </row>
    <row r="1106" spans="1:2" ht="14.5">
      <c r="A1106" s="38" t="s">
        <v>4659</v>
      </c>
      <c r="B1106" s="38" t="s">
        <v>4660</v>
      </c>
    </row>
    <row r="1107" spans="1:2" ht="14.5">
      <c r="A1107" s="38" t="s">
        <v>4661</v>
      </c>
      <c r="B1107" s="66"/>
    </row>
    <row r="1108" spans="1:2" ht="14.5">
      <c r="A1108" s="38" t="s">
        <v>4662</v>
      </c>
      <c r="B1108" s="38" t="s">
        <v>4663</v>
      </c>
    </row>
    <row r="1109" spans="1:2" ht="14.5">
      <c r="A1109" s="337" t="s">
        <v>4664</v>
      </c>
      <c r="B1109" s="338"/>
    </row>
    <row r="1110" spans="1:2" ht="14.5">
      <c r="A1110" s="38" t="s">
        <v>4665</v>
      </c>
      <c r="B1110" s="38" t="s">
        <v>4666</v>
      </c>
    </row>
    <row r="1111" spans="1:2" ht="14.5">
      <c r="A1111" s="38" t="s">
        <v>4667</v>
      </c>
      <c r="B1111" s="38" t="s">
        <v>4668</v>
      </c>
    </row>
    <row r="1112" spans="1:2" ht="14.5">
      <c r="A1112" s="38" t="s">
        <v>4669</v>
      </c>
      <c r="B1112" s="38" t="s">
        <v>4670</v>
      </c>
    </row>
    <row r="1113" spans="1:2" ht="14.5">
      <c r="A1113" s="337" t="s">
        <v>4671</v>
      </c>
      <c r="B1113" s="338"/>
    </row>
    <row r="1114" spans="1:2" ht="14.5">
      <c r="A1114" s="38" t="s">
        <v>4672</v>
      </c>
      <c r="B1114" s="38" t="s">
        <v>4673</v>
      </c>
    </row>
    <row r="1115" spans="1:2" ht="14.5">
      <c r="A1115" s="337" t="s">
        <v>4674</v>
      </c>
      <c r="B1115" s="338"/>
    </row>
    <row r="1116" spans="1:2" ht="14.5">
      <c r="A1116" s="38" t="s">
        <v>4675</v>
      </c>
      <c r="B1116" s="38" t="s">
        <v>4676</v>
      </c>
    </row>
    <row r="1117" spans="1:2" ht="14.5">
      <c r="A1117" s="38" t="s">
        <v>4677</v>
      </c>
      <c r="B1117" s="38" t="s">
        <v>4678</v>
      </c>
    </row>
    <row r="1118" spans="1:2" ht="14.5">
      <c r="A1118" s="337" t="s">
        <v>4679</v>
      </c>
      <c r="B1118" s="338"/>
    </row>
    <row r="1119" spans="1:2" ht="14.5">
      <c r="A1119" s="38" t="s">
        <v>4680</v>
      </c>
      <c r="B1119" s="38" t="s">
        <v>4681</v>
      </c>
    </row>
    <row r="1120" spans="1:2" ht="14.5">
      <c r="A1120" s="38" t="s">
        <v>4682</v>
      </c>
      <c r="B1120" s="38" t="s">
        <v>4683</v>
      </c>
    </row>
    <row r="1121" spans="1:2" ht="14.5">
      <c r="A1121" s="38" t="s">
        <v>4684</v>
      </c>
      <c r="B1121" s="38" t="s">
        <v>4685</v>
      </c>
    </row>
    <row r="1122" spans="1:2" ht="14.5">
      <c r="A1122" s="38" t="s">
        <v>4686</v>
      </c>
      <c r="B1122" s="38" t="s">
        <v>4687</v>
      </c>
    </row>
    <row r="1123" spans="1:2" ht="14.5">
      <c r="A1123" s="38" t="s">
        <v>4688</v>
      </c>
      <c r="B1123" s="38" t="s">
        <v>4689</v>
      </c>
    </row>
    <row r="1124" spans="1:2" ht="14.5">
      <c r="A1124" s="38" t="s">
        <v>4690</v>
      </c>
      <c r="B1124" s="38" t="s">
        <v>4691</v>
      </c>
    </row>
    <row r="1125" spans="1:2" ht="14.5">
      <c r="A1125" s="38" t="s">
        <v>4692</v>
      </c>
      <c r="B1125" s="66"/>
    </row>
    <row r="1126" spans="1:2" ht="14.5">
      <c r="A1126" s="38" t="s">
        <v>4693</v>
      </c>
      <c r="B1126" s="38" t="s">
        <v>4694</v>
      </c>
    </row>
    <row r="1127" spans="1:2" ht="14.5">
      <c r="A1127" s="38" t="s">
        <v>4695</v>
      </c>
      <c r="B1127" s="38" t="s">
        <v>4696</v>
      </c>
    </row>
    <row r="1128" spans="1:2" ht="14.5">
      <c r="A1128" s="38" t="s">
        <v>4697</v>
      </c>
      <c r="B1128" s="38" t="s">
        <v>4698</v>
      </c>
    </row>
    <row r="1129" spans="1:2" ht="14.5">
      <c r="A1129" s="38" t="s">
        <v>4699</v>
      </c>
      <c r="B1129" s="38" t="s">
        <v>4700</v>
      </c>
    </row>
    <row r="1130" spans="1:2" ht="14.5">
      <c r="A1130" s="38" t="s">
        <v>4701</v>
      </c>
      <c r="B1130" s="66"/>
    </row>
    <row r="1131" spans="1:2" ht="14.5">
      <c r="A1131" s="38" t="s">
        <v>4702</v>
      </c>
      <c r="B1131" s="38" t="s">
        <v>2779</v>
      </c>
    </row>
    <row r="1132" spans="1:2" ht="14.5">
      <c r="A1132" s="38" t="s">
        <v>4703</v>
      </c>
      <c r="B1132" s="38" t="s">
        <v>4704</v>
      </c>
    </row>
    <row r="1133" spans="1:2" ht="14.5">
      <c r="A1133" s="38" t="s">
        <v>4705</v>
      </c>
      <c r="B1133" s="38" t="s">
        <v>2782</v>
      </c>
    </row>
    <row r="1134" spans="1:2" ht="14.5">
      <c r="A1134" s="38" t="s">
        <v>4706</v>
      </c>
      <c r="B1134" s="38" t="s">
        <v>2784</v>
      </c>
    </row>
    <row r="1135" spans="1:2" ht="14.5">
      <c r="A1135" s="38" t="s">
        <v>4707</v>
      </c>
      <c r="B1135" s="66"/>
    </row>
    <row r="1136" spans="1:2" ht="14.5">
      <c r="A1136" s="38" t="s">
        <v>4708</v>
      </c>
      <c r="B1136" s="38" t="s">
        <v>4709</v>
      </c>
    </row>
    <row r="1137" spans="1:2" ht="14.5">
      <c r="A1137" s="38" t="s">
        <v>4710</v>
      </c>
      <c r="B1137" s="38" t="s">
        <v>4711</v>
      </c>
    </row>
    <row r="1138" spans="1:2" ht="14.5">
      <c r="A1138" s="38" t="s">
        <v>4712</v>
      </c>
      <c r="B1138" s="38" t="s">
        <v>4713</v>
      </c>
    </row>
    <row r="1139" spans="1:2" ht="14.5">
      <c r="A1139" s="38" t="s">
        <v>4714</v>
      </c>
      <c r="B1139" s="38" t="s">
        <v>4715</v>
      </c>
    </row>
    <row r="1140" spans="1:2" ht="14.5">
      <c r="A1140" s="38" t="s">
        <v>4716</v>
      </c>
      <c r="B1140" s="38" t="s">
        <v>4717</v>
      </c>
    </row>
    <row r="1141" spans="1:2" ht="14.5">
      <c r="A1141" s="38" t="s">
        <v>4718</v>
      </c>
      <c r="B1141" s="38" t="s">
        <v>4719</v>
      </c>
    </row>
    <row r="1142" spans="1:2" ht="14.5">
      <c r="A1142" s="38" t="s">
        <v>4720</v>
      </c>
      <c r="B1142" s="38" t="s">
        <v>4721</v>
      </c>
    </row>
    <row r="1143" spans="1:2" ht="14.5">
      <c r="A1143" s="38" t="s">
        <v>4722</v>
      </c>
      <c r="B1143" s="38" t="s">
        <v>4723</v>
      </c>
    </row>
    <row r="1144" spans="1:2" ht="14.5">
      <c r="A1144" s="38" t="s">
        <v>4724</v>
      </c>
      <c r="B1144" s="38" t="s">
        <v>4725</v>
      </c>
    </row>
    <row r="1145" spans="1:2" ht="14.5">
      <c r="A1145" s="38" t="s">
        <v>4726</v>
      </c>
      <c r="B1145" s="38" t="s">
        <v>4727</v>
      </c>
    </row>
    <row r="1146" spans="1:2" ht="14.5">
      <c r="A1146" s="38" t="s">
        <v>4728</v>
      </c>
      <c r="B1146" s="38" t="s">
        <v>4729</v>
      </c>
    </row>
    <row r="1147" spans="1:2" ht="14.5">
      <c r="A1147" s="38" t="s">
        <v>4730</v>
      </c>
      <c r="B1147" s="38" t="s">
        <v>4731</v>
      </c>
    </row>
    <row r="1148" spans="1:2" ht="14.5">
      <c r="A1148" s="38" t="s">
        <v>4732</v>
      </c>
      <c r="B1148" s="38" t="s">
        <v>2784</v>
      </c>
    </row>
    <row r="1149" spans="1:2" ht="14.5">
      <c r="A1149" s="38" t="s">
        <v>4733</v>
      </c>
      <c r="B1149" s="38" t="s">
        <v>4734</v>
      </c>
    </row>
    <row r="1150" spans="1:2" ht="14.5">
      <c r="A1150" s="38" t="s">
        <v>4735</v>
      </c>
      <c r="B1150" s="38" t="s">
        <v>4736</v>
      </c>
    </row>
    <row r="1151" spans="1:2" ht="14.5">
      <c r="A1151" s="38" t="s">
        <v>4737</v>
      </c>
      <c r="B1151" s="38" t="s">
        <v>4738</v>
      </c>
    </row>
    <row r="1152" spans="1:2" ht="14.5">
      <c r="A1152" s="38" t="s">
        <v>4739</v>
      </c>
      <c r="B1152" s="38" t="s">
        <v>4738</v>
      </c>
    </row>
    <row r="1153" spans="1:2" ht="14.5">
      <c r="A1153" s="38" t="s">
        <v>4740</v>
      </c>
      <c r="B1153" s="38" t="s">
        <v>4741</v>
      </c>
    </row>
    <row r="1154" spans="1:2" ht="14.5">
      <c r="A1154" s="38" t="s">
        <v>4742</v>
      </c>
      <c r="B1154" s="38" t="s">
        <v>4743</v>
      </c>
    </row>
    <row r="1155" spans="1:2" ht="14.5">
      <c r="A1155" s="38" t="s">
        <v>4744</v>
      </c>
      <c r="B1155" s="38" t="s">
        <v>4745</v>
      </c>
    </row>
    <row r="1156" spans="1:2" ht="14.5">
      <c r="A1156" s="38" t="s">
        <v>4746</v>
      </c>
      <c r="B1156" s="38" t="s">
        <v>2777</v>
      </c>
    </row>
    <row r="1157" spans="1:2" ht="14.5">
      <c r="A1157" s="38" t="s">
        <v>4747</v>
      </c>
      <c r="B1157" s="66"/>
    </row>
    <row r="1158" spans="1:2" ht="14.5">
      <c r="A1158" s="38" t="s">
        <v>4748</v>
      </c>
      <c r="B1158" s="38" t="s">
        <v>4749</v>
      </c>
    </row>
    <row r="1159" spans="1:2" ht="14.5">
      <c r="A1159" s="38" t="s">
        <v>4750</v>
      </c>
      <c r="B1159" s="38" t="s">
        <v>4751</v>
      </c>
    </row>
    <row r="1160" spans="1:2" ht="14.5">
      <c r="A1160" s="38" t="s">
        <v>4752</v>
      </c>
      <c r="B1160" s="38" t="s">
        <v>4753</v>
      </c>
    </row>
    <row r="1161" spans="1:2" ht="14.5">
      <c r="A1161" s="38" t="s">
        <v>4754</v>
      </c>
      <c r="B1161" s="38" t="s">
        <v>4755</v>
      </c>
    </row>
    <row r="1162" spans="1:2" ht="14.5">
      <c r="A1162" s="38" t="s">
        <v>4756</v>
      </c>
      <c r="B1162" s="38" t="s">
        <v>4757</v>
      </c>
    </row>
    <row r="1163" spans="1:2" ht="14.5">
      <c r="A1163" s="38" t="s">
        <v>4758</v>
      </c>
      <c r="B1163" s="38" t="s">
        <v>4759</v>
      </c>
    </row>
    <row r="1164" spans="1:2" ht="14.5">
      <c r="A1164" s="38" t="s">
        <v>4760</v>
      </c>
      <c r="B1164" s="38" t="s">
        <v>4761</v>
      </c>
    </row>
    <row r="1165" spans="1:2" ht="14.5">
      <c r="A1165" s="38" t="s">
        <v>4762</v>
      </c>
      <c r="B1165" s="38" t="s">
        <v>4763</v>
      </c>
    </row>
    <row r="1166" spans="1:2" ht="14.5">
      <c r="A1166" s="38" t="s">
        <v>4764</v>
      </c>
      <c r="B1166" s="38" t="s">
        <v>4765</v>
      </c>
    </row>
    <row r="1167" spans="1:2" ht="14.5">
      <c r="A1167" s="38" t="s">
        <v>4766</v>
      </c>
      <c r="B1167" s="38" t="s">
        <v>2777</v>
      </c>
    </row>
    <row r="1168" spans="1:2" ht="14.5">
      <c r="A1168" s="38" t="s">
        <v>4767</v>
      </c>
      <c r="B1168" s="38" t="s">
        <v>4757</v>
      </c>
    </row>
    <row r="1169" spans="1:2" ht="14.5">
      <c r="A1169" s="38" t="s">
        <v>4768</v>
      </c>
      <c r="B1169" s="38" t="s">
        <v>4769</v>
      </c>
    </row>
    <row r="1170" spans="1:2" ht="14.5">
      <c r="A1170" s="38" t="s">
        <v>4770</v>
      </c>
      <c r="B1170" s="38" t="s">
        <v>4771</v>
      </c>
    </row>
    <row r="1171" spans="1:2" ht="14.5">
      <c r="A1171" s="38" t="s">
        <v>4772</v>
      </c>
      <c r="B1171" s="38" t="s">
        <v>4773</v>
      </c>
    </row>
    <row r="1172" spans="1:2" ht="14.5">
      <c r="A1172" s="38" t="s">
        <v>4774</v>
      </c>
      <c r="B1172" s="38" t="s">
        <v>4775</v>
      </c>
    </row>
    <row r="1173" spans="1:2" ht="14.5">
      <c r="A1173" s="38" t="s">
        <v>4776</v>
      </c>
      <c r="B1173" s="38" t="s">
        <v>4777</v>
      </c>
    </row>
    <row r="1174" spans="1:2" ht="14.5">
      <c r="A1174" s="38" t="s">
        <v>4778</v>
      </c>
      <c r="B1174" s="38" t="s">
        <v>4779</v>
      </c>
    </row>
    <row r="1175" spans="1:2" ht="14.5">
      <c r="A1175" s="38" t="s">
        <v>4780</v>
      </c>
      <c r="B1175" s="38" t="s">
        <v>4781</v>
      </c>
    </row>
    <row r="1176" spans="1:2" ht="14.5">
      <c r="A1176" s="38" t="s">
        <v>4782</v>
      </c>
      <c r="B1176" s="38" t="s">
        <v>4783</v>
      </c>
    </row>
    <row r="1177" spans="1:2" ht="14.5">
      <c r="A1177" s="38" t="s">
        <v>4784</v>
      </c>
      <c r="B1177" s="38" t="s">
        <v>4785</v>
      </c>
    </row>
    <row r="1178" spans="1:2" ht="14.5">
      <c r="A1178" s="38" t="s">
        <v>4786</v>
      </c>
      <c r="B1178" s="38" t="s">
        <v>4787</v>
      </c>
    </row>
    <row r="1179" spans="1:2" ht="14.5">
      <c r="A1179" s="38" t="s">
        <v>4788</v>
      </c>
      <c r="B1179" s="38" t="s">
        <v>4789</v>
      </c>
    </row>
    <row r="1180" spans="1:2" ht="14.5">
      <c r="A1180" s="38" t="s">
        <v>4790</v>
      </c>
      <c r="B1180" s="38" t="s">
        <v>4791</v>
      </c>
    </row>
    <row r="1181" spans="1:2" ht="14.5">
      <c r="A1181" s="38" t="s">
        <v>4792</v>
      </c>
      <c r="B1181" s="38" t="s">
        <v>4793</v>
      </c>
    </row>
    <row r="1182" spans="1:2" ht="14.5">
      <c r="A1182" s="38" t="s">
        <v>4794</v>
      </c>
      <c r="B1182" s="38" t="s">
        <v>4795</v>
      </c>
    </row>
    <row r="1183" spans="1:2" ht="14.5">
      <c r="A1183" s="38" t="s">
        <v>4796</v>
      </c>
      <c r="B1183" s="38" t="s">
        <v>4797</v>
      </c>
    </row>
    <row r="1184" spans="1:2" ht="14.5">
      <c r="A1184" s="38" t="s">
        <v>4798</v>
      </c>
      <c r="B1184" s="38" t="s">
        <v>4797</v>
      </c>
    </row>
    <row r="1185" spans="1:2" ht="14.5">
      <c r="A1185" s="38" t="s">
        <v>4799</v>
      </c>
      <c r="B1185" s="38" t="s">
        <v>4800</v>
      </c>
    </row>
    <row r="1186" spans="1:2" ht="14.5">
      <c r="A1186" s="38" t="s">
        <v>4801</v>
      </c>
      <c r="B1186" s="38" t="s">
        <v>4802</v>
      </c>
    </row>
    <row r="1187" spans="1:2" ht="14.5">
      <c r="A1187" s="38" t="s">
        <v>4803</v>
      </c>
      <c r="B1187" s="38" t="s">
        <v>4804</v>
      </c>
    </row>
    <row r="1188" spans="1:2" ht="14.5">
      <c r="A1188" s="38" t="s">
        <v>4805</v>
      </c>
      <c r="B1188" s="38" t="s">
        <v>4806</v>
      </c>
    </row>
    <row r="1189" spans="1:2" ht="14.5">
      <c r="A1189" s="38" t="s">
        <v>4807</v>
      </c>
      <c r="B1189" s="38" t="s">
        <v>4808</v>
      </c>
    </row>
    <row r="1190" spans="1:2" ht="14.5">
      <c r="A1190" s="38" t="s">
        <v>4809</v>
      </c>
      <c r="B1190" s="38" t="s">
        <v>4808</v>
      </c>
    </row>
    <row r="1191" spans="1:2" ht="14.5">
      <c r="A1191" s="38" t="s">
        <v>4810</v>
      </c>
      <c r="B1191" s="38" t="s">
        <v>4811</v>
      </c>
    </row>
    <row r="1192" spans="1:2" ht="14.5">
      <c r="A1192" s="38" t="s">
        <v>4812</v>
      </c>
      <c r="B1192" s="38" t="s">
        <v>4813</v>
      </c>
    </row>
    <row r="1193" spans="1:2" ht="14.5">
      <c r="A1193" s="38" t="s">
        <v>4814</v>
      </c>
      <c r="B1193" s="38" t="s">
        <v>4815</v>
      </c>
    </row>
    <row r="1194" spans="1:2" ht="14.5">
      <c r="A1194" s="38" t="s">
        <v>4816</v>
      </c>
      <c r="B1194" s="38" t="s">
        <v>4817</v>
      </c>
    </row>
    <row r="1195" spans="1:2" ht="14.5">
      <c r="A1195" s="38" t="s">
        <v>4818</v>
      </c>
      <c r="B1195" s="38" t="s">
        <v>4819</v>
      </c>
    </row>
    <row r="1196" spans="1:2" ht="14.5">
      <c r="A1196" s="38" t="s">
        <v>4820</v>
      </c>
      <c r="B1196" s="38" t="s">
        <v>4821</v>
      </c>
    </row>
    <row r="1197" spans="1:2" ht="14.5">
      <c r="A1197" s="38" t="s">
        <v>4822</v>
      </c>
      <c r="B1197" s="38" t="s">
        <v>4823</v>
      </c>
    </row>
    <row r="1198" spans="1:2" ht="14.5">
      <c r="A1198" s="38" t="s">
        <v>4824</v>
      </c>
      <c r="B1198" s="38" t="s">
        <v>4825</v>
      </c>
    </row>
    <row r="1199" spans="1:2" ht="14.5">
      <c r="A1199" s="38" t="s">
        <v>4826</v>
      </c>
      <c r="B1199" s="38" t="s">
        <v>4827</v>
      </c>
    </row>
    <row r="1200" spans="1:2" ht="14.5">
      <c r="A1200" s="38" t="s">
        <v>4828</v>
      </c>
      <c r="B1200" s="38" t="s">
        <v>2902</v>
      </c>
    </row>
    <row r="1201" spans="1:2" ht="14.5">
      <c r="A1201" s="38" t="s">
        <v>4829</v>
      </c>
      <c r="B1201" s="38" t="s">
        <v>4830</v>
      </c>
    </row>
    <row r="1202" spans="1:2" ht="14.5">
      <c r="A1202" s="38" t="s">
        <v>4831</v>
      </c>
      <c r="B1202" s="38" t="s">
        <v>4832</v>
      </c>
    </row>
    <row r="1203" spans="1:2" ht="14.5">
      <c r="A1203" s="38" t="s">
        <v>4833</v>
      </c>
      <c r="B1203" s="38" t="s">
        <v>4834</v>
      </c>
    </row>
    <row r="1204" spans="1:2" ht="14.5">
      <c r="A1204" s="38" t="s">
        <v>4835</v>
      </c>
      <c r="B1204" s="38" t="s">
        <v>4836</v>
      </c>
    </row>
    <row r="1205" spans="1:2" ht="14.5">
      <c r="A1205" s="38" t="s">
        <v>4837</v>
      </c>
      <c r="B1205" s="38" t="s">
        <v>4838</v>
      </c>
    </row>
    <row r="1206" spans="1:2" ht="14.5">
      <c r="A1206" s="38" t="s">
        <v>4839</v>
      </c>
      <c r="B1206" s="38" t="s">
        <v>4836</v>
      </c>
    </row>
    <row r="1207" spans="1:2" ht="14.5">
      <c r="A1207" s="38" t="s">
        <v>4840</v>
      </c>
      <c r="B1207" s="38" t="s">
        <v>4841</v>
      </c>
    </row>
    <row r="1208" spans="1:2" ht="14.5">
      <c r="A1208" s="38" t="s">
        <v>4842</v>
      </c>
      <c r="B1208" s="38" t="s">
        <v>4843</v>
      </c>
    </row>
    <row r="1209" spans="1:2" ht="14.5">
      <c r="A1209" s="38" t="s">
        <v>4844</v>
      </c>
      <c r="B1209" s="38" t="s">
        <v>4845</v>
      </c>
    </row>
    <row r="1210" spans="1:2" ht="14.5">
      <c r="A1210" s="38" t="s">
        <v>4846</v>
      </c>
      <c r="B1210" s="38" t="s">
        <v>4838</v>
      </c>
    </row>
    <row r="1211" spans="1:2" ht="14.5">
      <c r="A1211" s="38" t="s">
        <v>4847</v>
      </c>
      <c r="B1211" s="38" t="s">
        <v>4848</v>
      </c>
    </row>
    <row r="1212" spans="1:2" ht="14.5">
      <c r="A1212" s="38" t="s">
        <v>4849</v>
      </c>
      <c r="B1212" s="38" t="s">
        <v>4836</v>
      </c>
    </row>
    <row r="1213" spans="1:2" ht="14.5">
      <c r="A1213" s="38" t="s">
        <v>4850</v>
      </c>
      <c r="B1213" s="38" t="s">
        <v>4851</v>
      </c>
    </row>
    <row r="1214" spans="1:2" ht="14.5">
      <c r="A1214" s="38" t="s">
        <v>4852</v>
      </c>
      <c r="B1214" s="38" t="s">
        <v>4853</v>
      </c>
    </row>
    <row r="1215" spans="1:2" ht="14.5">
      <c r="A1215" s="38" t="s">
        <v>4854</v>
      </c>
      <c r="B1215" s="38" t="s">
        <v>4855</v>
      </c>
    </row>
    <row r="1216" spans="1:2" ht="14.5">
      <c r="A1216" s="38" t="s">
        <v>4856</v>
      </c>
      <c r="B1216" s="38" t="s">
        <v>4857</v>
      </c>
    </row>
    <row r="1217" spans="1:2" ht="14.5">
      <c r="A1217" s="38" t="s">
        <v>4858</v>
      </c>
      <c r="B1217" s="38" t="s">
        <v>4859</v>
      </c>
    </row>
    <row r="1218" spans="1:2" ht="14.5">
      <c r="A1218" s="38" t="s">
        <v>4860</v>
      </c>
      <c r="B1218" s="38" t="s">
        <v>4861</v>
      </c>
    </row>
    <row r="1219" spans="1:2" ht="14.5">
      <c r="A1219" s="38" t="s">
        <v>4862</v>
      </c>
      <c r="B1219" s="38" t="s">
        <v>4863</v>
      </c>
    </row>
    <row r="1220" spans="1:2" ht="14.5">
      <c r="A1220" s="38" t="s">
        <v>4864</v>
      </c>
      <c r="B1220" s="38" t="s">
        <v>4865</v>
      </c>
    </row>
    <row r="1221" spans="1:2" ht="14.5">
      <c r="A1221" s="38" t="s">
        <v>4866</v>
      </c>
      <c r="B1221" s="38" t="s">
        <v>4867</v>
      </c>
    </row>
    <row r="1222" spans="1:2" ht="14.5">
      <c r="A1222" s="38" t="s">
        <v>4868</v>
      </c>
      <c r="B1222" s="38" t="s">
        <v>4869</v>
      </c>
    </row>
    <row r="1223" spans="1:2" ht="14.5">
      <c r="A1223" s="38" t="s">
        <v>4870</v>
      </c>
      <c r="B1223" s="38" t="s">
        <v>4871</v>
      </c>
    </row>
    <row r="1224" spans="1:2" ht="14.5">
      <c r="A1224" s="38" t="s">
        <v>4872</v>
      </c>
      <c r="B1224" s="38" t="s">
        <v>4873</v>
      </c>
    </row>
    <row r="1225" spans="1:2" ht="14.5">
      <c r="A1225" s="38" t="s">
        <v>4874</v>
      </c>
      <c r="B1225" s="38" t="s">
        <v>4875</v>
      </c>
    </row>
    <row r="1226" spans="1:2" ht="14.5">
      <c r="A1226" s="38" t="s">
        <v>4876</v>
      </c>
      <c r="B1226" s="38" t="s">
        <v>4877</v>
      </c>
    </row>
    <row r="1227" spans="1:2" ht="14.5">
      <c r="A1227" s="38" t="s">
        <v>4878</v>
      </c>
      <c r="B1227" s="38" t="s">
        <v>4873</v>
      </c>
    </row>
    <row r="1228" spans="1:2" ht="14.5">
      <c r="A1228" s="38" t="s">
        <v>4879</v>
      </c>
      <c r="B1228" s="38" t="s">
        <v>4880</v>
      </c>
    </row>
    <row r="1229" spans="1:2" ht="14.5">
      <c r="A1229" s="38" t="s">
        <v>4881</v>
      </c>
      <c r="B1229" s="38" t="s">
        <v>4882</v>
      </c>
    </row>
    <row r="1230" spans="1:2" ht="14.5">
      <c r="A1230" s="38" t="s">
        <v>4883</v>
      </c>
      <c r="B1230" s="38" t="s">
        <v>4817</v>
      </c>
    </row>
    <row r="1231" spans="1:2" ht="14.5">
      <c r="A1231" s="38" t="s">
        <v>4884</v>
      </c>
      <c r="B1231" s="38" t="s">
        <v>4885</v>
      </c>
    </row>
    <row r="1232" spans="1:2" ht="14.5">
      <c r="A1232" s="38" t="s">
        <v>4886</v>
      </c>
      <c r="B1232" s="38" t="s">
        <v>4887</v>
      </c>
    </row>
    <row r="1233" spans="1:2" ht="14.5">
      <c r="A1233" s="38" t="s">
        <v>4888</v>
      </c>
      <c r="B1233" s="38" t="s">
        <v>4889</v>
      </c>
    </row>
    <row r="1234" spans="1:2" ht="14.5">
      <c r="A1234" s="38" t="s">
        <v>4890</v>
      </c>
      <c r="B1234" s="38" t="s">
        <v>4891</v>
      </c>
    </row>
    <row r="1235" spans="1:2" ht="14.5">
      <c r="A1235" s="38" t="s">
        <v>4892</v>
      </c>
      <c r="B1235" s="38" t="s">
        <v>4893</v>
      </c>
    </row>
    <row r="1236" spans="1:2" ht="14.5">
      <c r="A1236" s="38" t="s">
        <v>4894</v>
      </c>
      <c r="B1236" s="38" t="s">
        <v>4895</v>
      </c>
    </row>
    <row r="1237" spans="1:2" ht="14.5">
      <c r="A1237" s="38" t="s">
        <v>4896</v>
      </c>
      <c r="B1237" s="38" t="s">
        <v>4897</v>
      </c>
    </row>
    <row r="1238" spans="1:2" ht="14.5">
      <c r="A1238" s="38" t="s">
        <v>4898</v>
      </c>
      <c r="B1238" s="38" t="s">
        <v>4899</v>
      </c>
    </row>
    <row r="1239" spans="1:2" ht="14.5">
      <c r="A1239" s="38" t="s">
        <v>4900</v>
      </c>
      <c r="B1239" s="38" t="s">
        <v>4901</v>
      </c>
    </row>
    <row r="1240" spans="1:2" ht="14.5">
      <c r="A1240" s="38" t="s">
        <v>4902</v>
      </c>
      <c r="B1240" s="38" t="s">
        <v>4903</v>
      </c>
    </row>
    <row r="1241" spans="1:2" ht="14.5">
      <c r="A1241" s="38" t="s">
        <v>4904</v>
      </c>
      <c r="B1241" s="38" t="s">
        <v>4905</v>
      </c>
    </row>
    <row r="1242" spans="1:2" ht="14.5">
      <c r="A1242" s="38" t="s">
        <v>4906</v>
      </c>
      <c r="B1242" s="38" t="s">
        <v>4907</v>
      </c>
    </row>
    <row r="1243" spans="1:2" ht="14.5">
      <c r="A1243" s="38" t="s">
        <v>4908</v>
      </c>
      <c r="B1243" s="38" t="s">
        <v>4909</v>
      </c>
    </row>
    <row r="1244" spans="1:2" ht="14.5">
      <c r="A1244" s="38" t="s">
        <v>4910</v>
      </c>
      <c r="B1244" s="38" t="s">
        <v>4911</v>
      </c>
    </row>
    <row r="1245" spans="1:2" ht="14.5">
      <c r="A1245" s="38" t="s">
        <v>4912</v>
      </c>
      <c r="B1245" s="38" t="s">
        <v>4913</v>
      </c>
    </row>
    <row r="1246" spans="1:2" ht="14.5">
      <c r="A1246" s="38" t="s">
        <v>4914</v>
      </c>
      <c r="B1246" s="38" t="s">
        <v>4915</v>
      </c>
    </row>
    <row r="1247" spans="1:2" ht="14.5">
      <c r="A1247" s="38" t="s">
        <v>4916</v>
      </c>
      <c r="B1247" s="66"/>
    </row>
    <row r="1248" spans="1:2" ht="14.5">
      <c r="A1248" s="38" t="s">
        <v>4917</v>
      </c>
      <c r="B1248" s="38" t="s">
        <v>4918</v>
      </c>
    </row>
    <row r="1249" spans="1:2" ht="14.5">
      <c r="A1249" s="38" t="s">
        <v>4919</v>
      </c>
      <c r="B1249" s="38" t="s">
        <v>4920</v>
      </c>
    </row>
    <row r="1250" spans="1:2" ht="14.5">
      <c r="A1250" s="38" t="s">
        <v>4921</v>
      </c>
      <c r="B1250" s="38" t="s">
        <v>2864</v>
      </c>
    </row>
    <row r="1251" spans="1:2" ht="14.5">
      <c r="A1251" s="38" t="s">
        <v>4922</v>
      </c>
      <c r="B1251" s="38" t="s">
        <v>4923</v>
      </c>
    </row>
    <row r="1252" spans="1:2" ht="14.5">
      <c r="A1252" s="38" t="s">
        <v>4924</v>
      </c>
      <c r="B1252" s="38" t="s">
        <v>4925</v>
      </c>
    </row>
    <row r="1253" spans="1:2" ht="14.5">
      <c r="A1253" s="38" t="s">
        <v>4926</v>
      </c>
      <c r="B1253" s="38" t="s">
        <v>3178</v>
      </c>
    </row>
    <row r="1254" spans="1:2" ht="14.5">
      <c r="A1254" s="38" t="s">
        <v>4927</v>
      </c>
      <c r="B1254" s="38" t="s">
        <v>4928</v>
      </c>
    </row>
    <row r="1255" spans="1:2" ht="14.5">
      <c r="A1255" s="38" t="s">
        <v>4929</v>
      </c>
      <c r="B1255" s="38" t="s">
        <v>4930</v>
      </c>
    </row>
    <row r="1256" spans="1:2" ht="14.5">
      <c r="A1256" s="38" t="s">
        <v>4931</v>
      </c>
      <c r="B1256" s="38" t="s">
        <v>4932</v>
      </c>
    </row>
    <row r="1257" spans="1:2" ht="14.5">
      <c r="A1257" s="38" t="s">
        <v>4933</v>
      </c>
      <c r="B1257" s="38" t="s">
        <v>4932</v>
      </c>
    </row>
    <row r="1258" spans="1:2" ht="14.5">
      <c r="A1258" s="38" t="s">
        <v>4934</v>
      </c>
      <c r="B1258" s="38" t="s">
        <v>4935</v>
      </c>
    </row>
    <row r="1259" spans="1:2" ht="14.5">
      <c r="A1259" s="38" t="s">
        <v>4936</v>
      </c>
      <c r="B1259" s="38" t="s">
        <v>3304</v>
      </c>
    </row>
    <row r="1260" spans="1:2" ht="14.5">
      <c r="A1260" s="38" t="s">
        <v>4937</v>
      </c>
      <c r="B1260" s="38" t="s">
        <v>4938</v>
      </c>
    </row>
    <row r="1261" spans="1:2" ht="14.5">
      <c r="A1261" s="38" t="s">
        <v>4939</v>
      </c>
      <c r="B1261" s="38" t="s">
        <v>2814</v>
      </c>
    </row>
    <row r="1262" spans="1:2" ht="14.5">
      <c r="A1262" s="38" t="s">
        <v>4940</v>
      </c>
      <c r="B1262" s="38" t="s">
        <v>2816</v>
      </c>
    </row>
    <row r="1263" spans="1:2" ht="14.5">
      <c r="A1263" s="38" t="s">
        <v>4941</v>
      </c>
      <c r="B1263" s="38" t="s">
        <v>4942</v>
      </c>
    </row>
    <row r="1264" spans="1:2" ht="14.5">
      <c r="A1264" s="38" t="s">
        <v>4943</v>
      </c>
      <c r="B1264" s="38" t="s">
        <v>2824</v>
      </c>
    </row>
    <row r="1265" spans="1:2" ht="14.5">
      <c r="A1265" s="38" t="s">
        <v>4944</v>
      </c>
      <c r="B1265" s="38" t="s">
        <v>2826</v>
      </c>
    </row>
    <row r="1266" spans="1:2" ht="14.5">
      <c r="A1266" s="38" t="s">
        <v>4945</v>
      </c>
      <c r="B1266" s="38" t="s">
        <v>2830</v>
      </c>
    </row>
    <row r="1267" spans="1:2" ht="14.5">
      <c r="A1267" s="38" t="s">
        <v>4946</v>
      </c>
      <c r="B1267" s="38" t="s">
        <v>2832</v>
      </c>
    </row>
    <row r="1268" spans="1:2" ht="14.5">
      <c r="A1268" s="38" t="s">
        <v>4947</v>
      </c>
      <c r="B1268" s="38" t="s">
        <v>4948</v>
      </c>
    </row>
    <row r="1269" spans="1:2" ht="14.5">
      <c r="A1269" s="38" t="s">
        <v>4949</v>
      </c>
      <c r="B1269" s="38" t="s">
        <v>2838</v>
      </c>
    </row>
    <row r="1270" spans="1:2" ht="14.5">
      <c r="A1270" s="38" t="s">
        <v>4950</v>
      </c>
      <c r="B1270" s="38" t="s">
        <v>2840</v>
      </c>
    </row>
    <row r="1271" spans="1:2" ht="14.5">
      <c r="A1271" s="38" t="s">
        <v>4951</v>
      </c>
      <c r="B1271" s="38" t="s">
        <v>4952</v>
      </c>
    </row>
    <row r="1272" spans="1:2" ht="14.5">
      <c r="A1272" s="38" t="s">
        <v>4953</v>
      </c>
      <c r="B1272" s="38" t="s">
        <v>2842</v>
      </c>
    </row>
    <row r="1273" spans="1:2" ht="14.5">
      <c r="A1273" s="38" t="s">
        <v>4954</v>
      </c>
      <c r="B1273" s="38" t="s">
        <v>2844</v>
      </c>
    </row>
    <row r="1274" spans="1:2" ht="14.5">
      <c r="A1274" s="38" t="s">
        <v>4955</v>
      </c>
      <c r="B1274" s="38" t="s">
        <v>2846</v>
      </c>
    </row>
    <row r="1275" spans="1:2" ht="14.5">
      <c r="A1275" s="38" t="s">
        <v>4956</v>
      </c>
      <c r="B1275" s="38" t="s">
        <v>4957</v>
      </c>
    </row>
    <row r="1276" spans="1:2" ht="14.5">
      <c r="A1276" s="38" t="s">
        <v>4958</v>
      </c>
      <c r="B1276" s="38" t="s">
        <v>4959</v>
      </c>
    </row>
    <row r="1277" spans="1:2" ht="14.5">
      <c r="A1277" s="38" t="s">
        <v>4960</v>
      </c>
      <c r="B1277" s="38" t="s">
        <v>4961</v>
      </c>
    </row>
    <row r="1278" spans="1:2" ht="14.5">
      <c r="A1278" s="38" t="s">
        <v>4962</v>
      </c>
      <c r="B1278" s="38" t="s">
        <v>4925</v>
      </c>
    </row>
    <row r="1279" spans="1:2" ht="14.5">
      <c r="A1279" s="38" t="s">
        <v>4963</v>
      </c>
      <c r="B1279" s="38" t="s">
        <v>3304</v>
      </c>
    </row>
    <row r="1280" spans="1:2" ht="14.5">
      <c r="A1280" s="38" t="s">
        <v>4964</v>
      </c>
      <c r="B1280" s="38" t="s">
        <v>4965</v>
      </c>
    </row>
    <row r="1281" spans="1:2" ht="14.5">
      <c r="A1281" s="38" t="s">
        <v>4966</v>
      </c>
      <c r="B1281" s="38" t="s">
        <v>4967</v>
      </c>
    </row>
    <row r="1282" spans="1:2" ht="14.5">
      <c r="A1282" s="38" t="s">
        <v>4968</v>
      </c>
      <c r="B1282" s="38" t="s">
        <v>4969</v>
      </c>
    </row>
    <row r="1283" spans="1:2" ht="14.5">
      <c r="A1283" s="38" t="s">
        <v>4970</v>
      </c>
      <c r="B1283" s="38" t="s">
        <v>4971</v>
      </c>
    </row>
    <row r="1284" spans="1:2" ht="14.5">
      <c r="A1284" s="38" t="s">
        <v>4972</v>
      </c>
      <c r="B1284" s="38" t="s">
        <v>4973</v>
      </c>
    </row>
    <row r="1285" spans="1:2" ht="14.5">
      <c r="A1285" s="38" t="s">
        <v>4974</v>
      </c>
      <c r="B1285" s="38" t="s">
        <v>4975</v>
      </c>
    </row>
    <row r="1286" spans="1:2" ht="14.5">
      <c r="A1286" s="38" t="s">
        <v>4976</v>
      </c>
      <c r="B1286" s="38" t="s">
        <v>4977</v>
      </c>
    </row>
    <row r="1287" spans="1:2" ht="14.5">
      <c r="A1287" s="38" t="s">
        <v>4978</v>
      </c>
      <c r="B1287" s="38" t="s">
        <v>4979</v>
      </c>
    </row>
    <row r="1288" spans="1:2" ht="14.5">
      <c r="A1288" s="38" t="s">
        <v>4980</v>
      </c>
      <c r="B1288" s="38" t="s">
        <v>4981</v>
      </c>
    </row>
    <row r="1289" spans="1:2" ht="14.5">
      <c r="A1289" s="38" t="s">
        <v>4982</v>
      </c>
      <c r="B1289" s="38" t="s">
        <v>4981</v>
      </c>
    </row>
    <row r="1290" spans="1:2" ht="14.5">
      <c r="A1290" s="38" t="s">
        <v>4983</v>
      </c>
      <c r="B1290" s="38" t="s">
        <v>4984</v>
      </c>
    </row>
    <row r="1291" spans="1:2" ht="14.5">
      <c r="A1291" s="38" t="s">
        <v>4985</v>
      </c>
      <c r="B1291" s="38" t="s">
        <v>4986</v>
      </c>
    </row>
    <row r="1292" spans="1:2" ht="14.5">
      <c r="A1292" s="38" t="s">
        <v>4987</v>
      </c>
      <c r="B1292" s="38" t="s">
        <v>4988</v>
      </c>
    </row>
    <row r="1293" spans="1:2" ht="14.5">
      <c r="A1293" s="38" t="s">
        <v>4989</v>
      </c>
      <c r="B1293" s="38" t="s">
        <v>4990</v>
      </c>
    </row>
    <row r="1294" spans="1:2" ht="14.5">
      <c r="A1294" s="38" t="s">
        <v>4991</v>
      </c>
      <c r="B1294" s="38" t="s">
        <v>4992</v>
      </c>
    </row>
    <row r="1295" spans="1:2" ht="14.5">
      <c r="A1295" s="38" t="s">
        <v>4993</v>
      </c>
      <c r="B1295" s="38" t="s">
        <v>4994</v>
      </c>
    </row>
    <row r="1296" spans="1:2" ht="14.5">
      <c r="A1296" s="38" t="s">
        <v>4995</v>
      </c>
      <c r="B1296" s="38" t="s">
        <v>4996</v>
      </c>
    </row>
    <row r="1297" spans="1:2" ht="14.5">
      <c r="A1297" s="38" t="s">
        <v>4997</v>
      </c>
      <c r="B1297" s="38" t="s">
        <v>4971</v>
      </c>
    </row>
    <row r="1298" spans="1:2" ht="14.5">
      <c r="A1298" s="38" t="s">
        <v>4998</v>
      </c>
      <c r="B1298" s="38" t="s">
        <v>4999</v>
      </c>
    </row>
    <row r="1299" spans="1:2" ht="14.5">
      <c r="A1299" s="38" t="s">
        <v>5000</v>
      </c>
      <c r="B1299" s="38" t="s">
        <v>4977</v>
      </c>
    </row>
    <row r="1300" spans="1:2" ht="14.5">
      <c r="A1300" s="38" t="s">
        <v>5001</v>
      </c>
      <c r="B1300" s="38" t="s">
        <v>4979</v>
      </c>
    </row>
    <row r="1301" spans="1:2" ht="14.5">
      <c r="A1301" s="38" t="s">
        <v>5002</v>
      </c>
      <c r="B1301" s="38" t="s">
        <v>4999</v>
      </c>
    </row>
    <row r="1302" spans="1:2" ht="14.5">
      <c r="A1302" s="38" t="s">
        <v>5003</v>
      </c>
      <c r="B1302" s="38" t="s">
        <v>5004</v>
      </c>
    </row>
    <row r="1303" spans="1:2" ht="14.5">
      <c r="A1303" s="38" t="s">
        <v>5005</v>
      </c>
      <c r="B1303" s="38" t="s">
        <v>5006</v>
      </c>
    </row>
    <row r="1304" spans="1:2" ht="14.5">
      <c r="A1304" s="38" t="s">
        <v>5007</v>
      </c>
      <c r="B1304" s="38" t="s">
        <v>5008</v>
      </c>
    </row>
    <row r="1305" spans="1:2" ht="14.5">
      <c r="A1305" s="38" t="s">
        <v>5009</v>
      </c>
      <c r="B1305" s="38" t="s">
        <v>5010</v>
      </c>
    </row>
    <row r="1306" spans="1:2" ht="14.5">
      <c r="A1306" s="38" t="s">
        <v>5011</v>
      </c>
      <c r="B1306" s="38" t="s">
        <v>5012</v>
      </c>
    </row>
    <row r="1307" spans="1:2" ht="14.5">
      <c r="A1307" s="38" t="s">
        <v>5013</v>
      </c>
      <c r="B1307" s="38" t="s">
        <v>2949</v>
      </c>
    </row>
    <row r="1308" spans="1:2" ht="14.5">
      <c r="A1308" s="38" t="s">
        <v>5014</v>
      </c>
      <c r="B1308" s="38" t="s">
        <v>5008</v>
      </c>
    </row>
    <row r="1309" spans="1:2" ht="14.5">
      <c r="A1309" s="38" t="s">
        <v>5015</v>
      </c>
      <c r="B1309" s="38" t="s">
        <v>5016</v>
      </c>
    </row>
    <row r="1310" spans="1:2" ht="14.5">
      <c r="A1310" s="38" t="s">
        <v>5017</v>
      </c>
      <c r="B1310" s="38" t="s">
        <v>5018</v>
      </c>
    </row>
    <row r="1311" spans="1:2" ht="14.5">
      <c r="A1311" s="38" t="s">
        <v>5019</v>
      </c>
      <c r="B1311" s="38" t="s">
        <v>5020</v>
      </c>
    </row>
    <row r="1312" spans="1:2" ht="14.5">
      <c r="A1312" s="38" t="s">
        <v>5021</v>
      </c>
      <c r="B1312" s="38" t="s">
        <v>5022</v>
      </c>
    </row>
    <row r="1313" spans="1:2" ht="14.5">
      <c r="A1313" s="38" t="s">
        <v>5023</v>
      </c>
      <c r="B1313" s="38" t="s">
        <v>5024</v>
      </c>
    </row>
    <row r="1314" spans="1:2" ht="14.5">
      <c r="A1314" s="38" t="s">
        <v>5025</v>
      </c>
      <c r="B1314" s="38" t="s">
        <v>4832</v>
      </c>
    </row>
    <row r="1315" spans="1:2" ht="14.5">
      <c r="A1315" s="38" t="s">
        <v>5026</v>
      </c>
      <c r="B1315" s="38" t="s">
        <v>5027</v>
      </c>
    </row>
    <row r="1316" spans="1:2" ht="14.5">
      <c r="A1316" s="38" t="s">
        <v>5028</v>
      </c>
      <c r="B1316" s="38" t="s">
        <v>5029</v>
      </c>
    </row>
    <row r="1317" spans="1:2" ht="14.5">
      <c r="A1317" s="38" t="s">
        <v>5030</v>
      </c>
      <c r="B1317" s="38" t="s">
        <v>5031</v>
      </c>
    </row>
    <row r="1318" spans="1:2" ht="14.5">
      <c r="A1318" s="38" t="s">
        <v>5032</v>
      </c>
      <c r="B1318" s="38" t="s">
        <v>5033</v>
      </c>
    </row>
    <row r="1319" spans="1:2" ht="14.5">
      <c r="A1319" s="38" t="s">
        <v>5034</v>
      </c>
      <c r="B1319" s="38" t="s">
        <v>5035</v>
      </c>
    </row>
    <row r="1320" spans="1:2" ht="14.5">
      <c r="A1320" s="38" t="s">
        <v>5036</v>
      </c>
      <c r="B1320" s="38" t="s">
        <v>5037</v>
      </c>
    </row>
    <row r="1321" spans="1:2" ht="14.5">
      <c r="A1321" s="38" t="s">
        <v>5038</v>
      </c>
      <c r="B1321" s="38" t="s">
        <v>5039</v>
      </c>
    </row>
    <row r="1322" spans="1:2" ht="14.5">
      <c r="A1322" s="38" t="s">
        <v>5040</v>
      </c>
      <c r="B1322" s="38" t="s">
        <v>5041</v>
      </c>
    </row>
    <row r="1323" spans="1:2" ht="14.5">
      <c r="A1323" s="38" t="s">
        <v>5042</v>
      </c>
      <c r="B1323" s="38" t="s">
        <v>5043</v>
      </c>
    </row>
    <row r="1324" spans="1:2" ht="14.5">
      <c r="A1324" s="38" t="s">
        <v>5044</v>
      </c>
      <c r="B1324" s="38" t="s">
        <v>5045</v>
      </c>
    </row>
    <row r="1325" spans="1:2" ht="14.5">
      <c r="A1325" s="38" t="s">
        <v>5046</v>
      </c>
      <c r="B1325" s="38" t="s">
        <v>5047</v>
      </c>
    </row>
    <row r="1326" spans="1:2" ht="14.5">
      <c r="A1326" s="38" t="s">
        <v>5048</v>
      </c>
      <c r="B1326" s="38" t="s">
        <v>5049</v>
      </c>
    </row>
    <row r="1327" spans="1:2" ht="14.5">
      <c r="A1327" s="38" t="s">
        <v>5050</v>
      </c>
      <c r="B1327" s="38" t="s">
        <v>4026</v>
      </c>
    </row>
    <row r="1328" spans="1:2" ht="14.5">
      <c r="A1328" s="38" t="s">
        <v>5051</v>
      </c>
      <c r="B1328" s="38" t="s">
        <v>5052</v>
      </c>
    </row>
    <row r="1329" spans="1:2" ht="14.5">
      <c r="A1329" s="38" t="s">
        <v>5053</v>
      </c>
      <c r="B1329" s="38" t="s">
        <v>5054</v>
      </c>
    </row>
    <row r="1330" spans="1:2" ht="14.5">
      <c r="A1330" s="38" t="s">
        <v>5055</v>
      </c>
      <c r="B1330" s="38" t="s">
        <v>5039</v>
      </c>
    </row>
    <row r="1331" spans="1:2" ht="14.5">
      <c r="A1331" s="38" t="s">
        <v>5056</v>
      </c>
      <c r="B1331" s="38" t="s">
        <v>5057</v>
      </c>
    </row>
    <row r="1332" spans="1:2" ht="14.5">
      <c r="A1332" s="38" t="s">
        <v>5058</v>
      </c>
      <c r="B1332" s="38" t="s">
        <v>5059</v>
      </c>
    </row>
    <row r="1333" spans="1:2" ht="14.5">
      <c r="A1333" s="38" t="s">
        <v>5060</v>
      </c>
      <c r="B1333" s="38" t="s">
        <v>2648</v>
      </c>
    </row>
    <row r="1334" spans="1:2" ht="14.5">
      <c r="A1334" s="38" t="s">
        <v>5061</v>
      </c>
      <c r="B1334" s="38" t="s">
        <v>5062</v>
      </c>
    </row>
    <row r="1335" spans="1:2" ht="14.5">
      <c r="A1335" s="38" t="s">
        <v>5063</v>
      </c>
      <c r="B1335" s="38" t="s">
        <v>5064</v>
      </c>
    </row>
    <row r="1336" spans="1:2" ht="14.5">
      <c r="A1336" s="38" t="s">
        <v>5065</v>
      </c>
      <c r="B1336" s="38" t="s">
        <v>5066</v>
      </c>
    </row>
    <row r="1337" spans="1:2" ht="14.5">
      <c r="A1337" s="38" t="s">
        <v>5067</v>
      </c>
      <c r="B1337" s="38" t="s">
        <v>5068</v>
      </c>
    </row>
    <row r="1338" spans="1:2" ht="14.5">
      <c r="A1338" s="38" t="s">
        <v>5069</v>
      </c>
      <c r="B1338" s="38" t="s">
        <v>4942</v>
      </c>
    </row>
    <row r="1339" spans="1:2" ht="14.5">
      <c r="A1339" s="38" t="s">
        <v>5070</v>
      </c>
      <c r="B1339" s="38" t="s">
        <v>5071</v>
      </c>
    </row>
    <row r="1340" spans="1:2" ht="14.5">
      <c r="A1340" s="38" t="s">
        <v>5072</v>
      </c>
      <c r="B1340" s="66"/>
    </row>
    <row r="1341" spans="1:2" ht="14.5">
      <c r="A1341" s="38" t="s">
        <v>5073</v>
      </c>
      <c r="B1341" s="38" t="s">
        <v>5074</v>
      </c>
    </row>
    <row r="1342" spans="1:2" ht="14.5">
      <c r="A1342" s="38" t="s">
        <v>5075</v>
      </c>
      <c r="B1342" s="38" t="s">
        <v>5076</v>
      </c>
    </row>
    <row r="1343" spans="1:2" ht="14.5">
      <c r="A1343" s="38" t="s">
        <v>5077</v>
      </c>
      <c r="B1343" s="38" t="s">
        <v>5078</v>
      </c>
    </row>
    <row r="1344" spans="1:2" ht="14.5">
      <c r="A1344" s="38" t="s">
        <v>5079</v>
      </c>
      <c r="B1344" s="38" t="s">
        <v>5080</v>
      </c>
    </row>
    <row r="1345" spans="1:2" ht="14.5">
      <c r="A1345" s="38" t="s">
        <v>5081</v>
      </c>
      <c r="B1345" s="38" t="s">
        <v>2949</v>
      </c>
    </row>
    <row r="1346" spans="1:2" ht="14.5">
      <c r="A1346" s="38" t="s">
        <v>5082</v>
      </c>
      <c r="B1346" s="38" t="s">
        <v>5083</v>
      </c>
    </row>
    <row r="1347" spans="1:2" ht="14.5">
      <c r="A1347" s="38" t="s">
        <v>5084</v>
      </c>
      <c r="B1347" s="38" t="s">
        <v>5085</v>
      </c>
    </row>
    <row r="1348" spans="1:2" ht="14.5">
      <c r="A1348" s="38" t="s">
        <v>5086</v>
      </c>
      <c r="B1348" s="38" t="s">
        <v>5087</v>
      </c>
    </row>
    <row r="1349" spans="1:2" ht="14.5">
      <c r="A1349" s="38" t="s">
        <v>5088</v>
      </c>
      <c r="B1349" s="38" t="s">
        <v>5087</v>
      </c>
    </row>
    <row r="1350" spans="1:2" ht="14.5">
      <c r="A1350" s="38" t="s">
        <v>5089</v>
      </c>
      <c r="B1350" s="38" t="s">
        <v>5090</v>
      </c>
    </row>
    <row r="1351" spans="1:2" ht="14.5">
      <c r="A1351" s="38" t="s">
        <v>5091</v>
      </c>
      <c r="B1351" s="38" t="s">
        <v>5092</v>
      </c>
    </row>
    <row r="1352" spans="1:2" ht="14.5">
      <c r="A1352" s="38" t="s">
        <v>5093</v>
      </c>
      <c r="B1352" s="38" t="s">
        <v>5094</v>
      </c>
    </row>
    <row r="1353" spans="1:2" ht="14.5">
      <c r="A1353" s="38" t="s">
        <v>5095</v>
      </c>
      <c r="B1353" s="38" t="s">
        <v>5094</v>
      </c>
    </row>
    <row r="1354" spans="1:2" ht="14.5">
      <c r="A1354" s="38" t="s">
        <v>5096</v>
      </c>
      <c r="B1354" s="66"/>
    </row>
    <row r="1355" spans="1:2" ht="14.5">
      <c r="A1355" s="38" t="s">
        <v>5097</v>
      </c>
      <c r="B1355" s="38" t="s">
        <v>5098</v>
      </c>
    </row>
    <row r="1356" spans="1:2" ht="14.5">
      <c r="A1356" s="38" t="s">
        <v>5099</v>
      </c>
      <c r="B1356" s="66"/>
    </row>
    <row r="1357" spans="1:2" ht="14.5">
      <c r="A1357" s="38" t="s">
        <v>5100</v>
      </c>
      <c r="B1357" s="38" t="s">
        <v>5101</v>
      </c>
    </row>
    <row r="1358" spans="1:2" ht="14.5">
      <c r="A1358" s="38" t="s">
        <v>5102</v>
      </c>
      <c r="B1358" s="38" t="s">
        <v>5103</v>
      </c>
    </row>
    <row r="1359" spans="1:2" ht="14.5">
      <c r="A1359" s="38" t="s">
        <v>5104</v>
      </c>
      <c r="B1359" s="66"/>
    </row>
    <row r="1360" spans="1:2" ht="14.5">
      <c r="A1360" s="38" t="s">
        <v>5105</v>
      </c>
      <c r="B1360" s="38" t="s">
        <v>5106</v>
      </c>
    </row>
    <row r="1361" spans="1:2" ht="14.5">
      <c r="A1361" s="38" t="s">
        <v>5107</v>
      </c>
      <c r="B1361" s="66"/>
    </row>
    <row r="1362" spans="1:2" ht="14.5">
      <c r="A1362" s="38" t="s">
        <v>5108</v>
      </c>
      <c r="B1362" s="38" t="s">
        <v>5109</v>
      </c>
    </row>
    <row r="1363" spans="1:2" ht="14.5">
      <c r="A1363" s="38" t="s">
        <v>5110</v>
      </c>
      <c r="B1363" s="38" t="s">
        <v>5111</v>
      </c>
    </row>
    <row r="1364" spans="1:2" ht="14.5">
      <c r="A1364" s="38" t="s">
        <v>5112</v>
      </c>
      <c r="B1364" s="66"/>
    </row>
    <row r="1365" spans="1:2" ht="14.5">
      <c r="A1365" s="38" t="s">
        <v>5113</v>
      </c>
      <c r="B1365" s="66"/>
    </row>
    <row r="1366" spans="1:2" ht="14.5">
      <c r="A1366" s="38" t="s">
        <v>5114</v>
      </c>
      <c r="B1366" s="38" t="s">
        <v>5115</v>
      </c>
    </row>
    <row r="1367" spans="1:2" ht="14.5">
      <c r="A1367" s="38" t="s">
        <v>5116</v>
      </c>
      <c r="B1367" s="66"/>
    </row>
    <row r="1368" spans="1:2" ht="14.5">
      <c r="A1368" s="38" t="s">
        <v>5117</v>
      </c>
      <c r="B1368" s="38" t="s">
        <v>5118</v>
      </c>
    </row>
    <row r="1369" spans="1:2" ht="14.5">
      <c r="A1369" s="38" t="s">
        <v>5119</v>
      </c>
      <c r="B1369" s="38" t="s">
        <v>5120</v>
      </c>
    </row>
    <row r="1370" spans="1:2" ht="14.5">
      <c r="A1370" s="38" t="s">
        <v>5121</v>
      </c>
      <c r="B1370" s="66"/>
    </row>
    <row r="1371" spans="1:2" ht="14.5">
      <c r="A1371" s="38" t="s">
        <v>5122</v>
      </c>
      <c r="B1371" s="66"/>
    </row>
    <row r="1372" spans="1:2" ht="14.5">
      <c r="A1372" s="38" t="s">
        <v>5123</v>
      </c>
      <c r="B1372" s="38" t="s">
        <v>5124</v>
      </c>
    </row>
    <row r="1373" spans="1:2" ht="14.5">
      <c r="A1373" s="38" t="s">
        <v>5125</v>
      </c>
      <c r="B1373" s="38" t="s">
        <v>5126</v>
      </c>
    </row>
    <row r="1374" spans="1:2" ht="14.5">
      <c r="A1374" s="38" t="s">
        <v>5127</v>
      </c>
      <c r="B1374" s="38" t="s">
        <v>5128</v>
      </c>
    </row>
    <row r="1375" spans="1:2" ht="14.5">
      <c r="A1375" s="38" t="s">
        <v>5129</v>
      </c>
      <c r="B1375" s="38" t="s">
        <v>5130</v>
      </c>
    </row>
    <row r="1376" spans="1:2" ht="14.5">
      <c r="A1376" s="38" t="s">
        <v>5131</v>
      </c>
      <c r="B1376" s="38" t="s">
        <v>5132</v>
      </c>
    </row>
    <row r="1377" spans="1:2" ht="14.5">
      <c r="A1377" s="38" t="s">
        <v>5133</v>
      </c>
      <c r="B1377" s="38" t="s">
        <v>5134</v>
      </c>
    </row>
    <row r="1378" spans="1:2" ht="14.5">
      <c r="A1378" s="38" t="s">
        <v>5135</v>
      </c>
      <c r="B1378" s="38" t="s">
        <v>5136</v>
      </c>
    </row>
    <row r="1379" spans="1:2" ht="14.5">
      <c r="A1379" s="38" t="s">
        <v>5137</v>
      </c>
      <c r="B1379" s="38" t="s">
        <v>5138</v>
      </c>
    </row>
    <row r="1380" spans="1:2" ht="14.5">
      <c r="A1380" s="38" t="s">
        <v>5139</v>
      </c>
      <c r="B1380" s="38" t="s">
        <v>5140</v>
      </c>
    </row>
    <row r="1381" spans="1:2" ht="14.5">
      <c r="A1381" s="38" t="s">
        <v>5141</v>
      </c>
      <c r="B1381" s="38" t="s">
        <v>5142</v>
      </c>
    </row>
    <row r="1382" spans="1:2" ht="14.5">
      <c r="A1382" s="38" t="s">
        <v>5143</v>
      </c>
      <c r="B1382" s="38" t="s">
        <v>5144</v>
      </c>
    </row>
    <row r="1383" spans="1:2" ht="14.5">
      <c r="A1383" s="38" t="s">
        <v>5145</v>
      </c>
      <c r="B1383" s="38" t="s">
        <v>5146</v>
      </c>
    </row>
    <row r="1384" spans="1:2" ht="14.5">
      <c r="A1384" s="38" t="s">
        <v>5147</v>
      </c>
      <c r="B1384" s="38" t="s">
        <v>5148</v>
      </c>
    </row>
    <row r="1385" spans="1:2" ht="14.5">
      <c r="A1385" s="38" t="s">
        <v>5149</v>
      </c>
      <c r="B1385" s="38" t="s">
        <v>5150</v>
      </c>
    </row>
    <row r="1386" spans="1:2" ht="14.5">
      <c r="A1386" s="38" t="s">
        <v>5151</v>
      </c>
      <c r="B1386" s="38" t="s">
        <v>5152</v>
      </c>
    </row>
    <row r="1387" spans="1:2" ht="14.5">
      <c r="A1387" s="38" t="s">
        <v>5153</v>
      </c>
      <c r="B1387" s="66"/>
    </row>
    <row r="1388" spans="1:2" ht="14.5">
      <c r="A1388" s="38" t="s">
        <v>5154</v>
      </c>
      <c r="B1388" s="38" t="s">
        <v>5155</v>
      </c>
    </row>
    <row r="1389" spans="1:2" ht="14.5">
      <c r="A1389" s="38" t="s">
        <v>5156</v>
      </c>
      <c r="B1389" s="38" t="s">
        <v>5157</v>
      </c>
    </row>
    <row r="1390" spans="1:2" ht="14.5">
      <c r="A1390" s="38" t="s">
        <v>5158</v>
      </c>
      <c r="B1390" s="38" t="s">
        <v>5159</v>
      </c>
    </row>
    <row r="1391" spans="1:2" ht="14.5">
      <c r="A1391" s="38" t="s">
        <v>5160</v>
      </c>
      <c r="B1391" s="38" t="s">
        <v>5161</v>
      </c>
    </row>
    <row r="1392" spans="1:2" ht="14.5">
      <c r="A1392" s="38" t="s">
        <v>5162</v>
      </c>
      <c r="B1392" s="38" t="s">
        <v>3028</v>
      </c>
    </row>
    <row r="1393" spans="1:2" ht="14.5">
      <c r="A1393" s="38" t="s">
        <v>5163</v>
      </c>
      <c r="B1393" s="38" t="s">
        <v>5164</v>
      </c>
    </row>
    <row r="1394" spans="1:2" ht="14.5">
      <c r="A1394" s="38" t="s">
        <v>5165</v>
      </c>
      <c r="B1394" s="38" t="s">
        <v>5166</v>
      </c>
    </row>
    <row r="1395" spans="1:2" ht="14.5">
      <c r="A1395" s="38" t="s">
        <v>5167</v>
      </c>
      <c r="B1395" s="38" t="s">
        <v>5168</v>
      </c>
    </row>
    <row r="1396" spans="1:2" ht="14.5">
      <c r="A1396" s="38" t="s">
        <v>5169</v>
      </c>
      <c r="B1396" s="38" t="s">
        <v>5170</v>
      </c>
    </row>
    <row r="1397" spans="1:2" ht="14.5">
      <c r="A1397" s="38" t="s">
        <v>5171</v>
      </c>
      <c r="B1397" s="38" t="s">
        <v>5172</v>
      </c>
    </row>
    <row r="1398" spans="1:2" ht="14.5">
      <c r="A1398" s="38" t="s">
        <v>5173</v>
      </c>
      <c r="B1398" s="66"/>
    </row>
    <row r="1399" spans="1:2" ht="14.5">
      <c r="A1399" s="38" t="s">
        <v>5174</v>
      </c>
      <c r="B1399" s="38" t="s">
        <v>5157</v>
      </c>
    </row>
    <row r="1400" spans="1:2" ht="14.5">
      <c r="A1400" s="38" t="s">
        <v>5175</v>
      </c>
      <c r="B1400" s="38" t="s">
        <v>4047</v>
      </c>
    </row>
    <row r="1401" spans="1:2" ht="14.5">
      <c r="A1401" s="38" t="s">
        <v>5176</v>
      </c>
      <c r="B1401" s="38" t="s">
        <v>5177</v>
      </c>
    </row>
    <row r="1402" spans="1:2" ht="14.5">
      <c r="A1402" s="38" t="s">
        <v>5178</v>
      </c>
      <c r="B1402" s="38" t="s">
        <v>5166</v>
      </c>
    </row>
    <row r="1403" spans="1:2" ht="14.5">
      <c r="A1403" s="38" t="s">
        <v>5179</v>
      </c>
      <c r="B1403" s="38" t="s">
        <v>5159</v>
      </c>
    </row>
    <row r="1404" spans="1:2" ht="14.5">
      <c r="A1404" s="38" t="s">
        <v>5180</v>
      </c>
      <c r="B1404" s="38" t="s">
        <v>5155</v>
      </c>
    </row>
    <row r="1405" spans="1:2" ht="14.5">
      <c r="A1405" s="38" t="s">
        <v>5181</v>
      </c>
      <c r="B1405" s="38" t="s">
        <v>5161</v>
      </c>
    </row>
    <row r="1406" spans="1:2" ht="14.5">
      <c r="A1406" s="38" t="s">
        <v>5182</v>
      </c>
      <c r="B1406" s="38" t="s">
        <v>5164</v>
      </c>
    </row>
    <row r="1407" spans="1:2" ht="14.5">
      <c r="A1407" s="38" t="s">
        <v>5183</v>
      </c>
      <c r="B1407" s="38" t="s">
        <v>5184</v>
      </c>
    </row>
    <row r="1408" spans="1:2" ht="14.5">
      <c r="A1408" s="38" t="s">
        <v>5185</v>
      </c>
      <c r="B1408" s="38" t="s">
        <v>5186</v>
      </c>
    </row>
    <row r="1409" spans="1:2" ht="14.5">
      <c r="A1409" s="38" t="s">
        <v>5187</v>
      </c>
      <c r="B1409" s="38" t="s">
        <v>5188</v>
      </c>
    </row>
    <row r="1410" spans="1:2" ht="14.5">
      <c r="A1410" s="38" t="s">
        <v>5189</v>
      </c>
      <c r="B1410" s="38" t="s">
        <v>5190</v>
      </c>
    </row>
    <row r="1411" spans="1:2" ht="14.5">
      <c r="A1411" s="38" t="s">
        <v>5191</v>
      </c>
      <c r="B1411" s="38" t="s">
        <v>5192</v>
      </c>
    </row>
    <row r="1412" spans="1:2" ht="14.5">
      <c r="A1412" s="38" t="s">
        <v>5193</v>
      </c>
      <c r="B1412" s="38" t="s">
        <v>2643</v>
      </c>
    </row>
    <row r="1413" spans="1:2" ht="14.5">
      <c r="A1413" s="38" t="s">
        <v>5194</v>
      </c>
      <c r="B1413" s="66"/>
    </row>
    <row r="1414" spans="1:2" ht="14.5">
      <c r="A1414" s="38" t="s">
        <v>5195</v>
      </c>
      <c r="B1414" s="66"/>
    </row>
    <row r="1415" spans="1:2" ht="14.5">
      <c r="A1415" s="38" t="s">
        <v>5196</v>
      </c>
      <c r="B1415" s="38" t="s">
        <v>5197</v>
      </c>
    </row>
    <row r="1416" spans="1:2" ht="14.5">
      <c r="A1416" s="38" t="s">
        <v>5198</v>
      </c>
      <c r="B1416" s="66"/>
    </row>
    <row r="1417" spans="1:2" ht="14.5">
      <c r="A1417" s="38" t="s">
        <v>5199</v>
      </c>
      <c r="B1417" s="38" t="s">
        <v>4887</v>
      </c>
    </row>
    <row r="1418" spans="1:2" ht="14.5">
      <c r="A1418" s="38" t="s">
        <v>5200</v>
      </c>
      <c r="B1418" s="38" t="s">
        <v>2904</v>
      </c>
    </row>
    <row r="1419" spans="1:2" ht="14.5">
      <c r="A1419" s="38" t="s">
        <v>5201</v>
      </c>
      <c r="B1419" s="38" t="s">
        <v>5202</v>
      </c>
    </row>
    <row r="1420" spans="1:2" ht="14.5">
      <c r="A1420" s="38" t="s">
        <v>5203</v>
      </c>
      <c r="B1420" s="38" t="s">
        <v>5204</v>
      </c>
    </row>
    <row r="1421" spans="1:2" ht="14.5">
      <c r="A1421" s="38" t="s">
        <v>5205</v>
      </c>
      <c r="B1421" s="38" t="s">
        <v>5206</v>
      </c>
    </row>
    <row r="1422" spans="1:2" ht="14.5">
      <c r="A1422" s="38" t="s">
        <v>5207</v>
      </c>
      <c r="B1422" s="38" t="s">
        <v>5138</v>
      </c>
    </row>
    <row r="1423" spans="1:2" ht="14.5">
      <c r="A1423" s="38" t="s">
        <v>5208</v>
      </c>
      <c r="B1423" s="38" t="s">
        <v>4832</v>
      </c>
    </row>
    <row r="1424" spans="1:2" ht="14.5">
      <c r="A1424" s="38" t="s">
        <v>5209</v>
      </c>
      <c r="B1424" s="38" t="s">
        <v>4887</v>
      </c>
    </row>
    <row r="1425" spans="1:2" ht="14.5">
      <c r="A1425" s="38" t="s">
        <v>5210</v>
      </c>
      <c r="B1425" s="38" t="s">
        <v>5211</v>
      </c>
    </row>
    <row r="1426" spans="1:2" ht="14.5">
      <c r="A1426" s="38" t="s">
        <v>5212</v>
      </c>
      <c r="B1426" s="38" t="s">
        <v>3398</v>
      </c>
    </row>
    <row r="1427" spans="1:2" ht="14.5">
      <c r="A1427" s="38" t="s">
        <v>5213</v>
      </c>
      <c r="B1427" s="38" t="s">
        <v>5214</v>
      </c>
    </row>
    <row r="1428" spans="1:2" ht="14.5">
      <c r="A1428" s="38" t="s">
        <v>5215</v>
      </c>
      <c r="B1428" s="38" t="s">
        <v>5216</v>
      </c>
    </row>
    <row r="1429" spans="1:2" ht="14.5">
      <c r="A1429" s="38" t="s">
        <v>5217</v>
      </c>
      <c r="B1429" s="38" t="s">
        <v>5192</v>
      </c>
    </row>
    <row r="1430" spans="1:2" ht="14.5">
      <c r="A1430" s="38" t="s">
        <v>5218</v>
      </c>
      <c r="B1430" s="38" t="s">
        <v>5219</v>
      </c>
    </row>
    <row r="1431" spans="1:2" ht="14.5">
      <c r="A1431" s="38" t="s">
        <v>5220</v>
      </c>
      <c r="B1431" s="38" t="s">
        <v>5221</v>
      </c>
    </row>
    <row r="1432" spans="1:2" ht="14.5">
      <c r="A1432" s="38" t="s">
        <v>5222</v>
      </c>
      <c r="B1432" s="38" t="s">
        <v>5190</v>
      </c>
    </row>
    <row r="1433" spans="1:2" ht="14.5">
      <c r="A1433" s="38" t="s">
        <v>5223</v>
      </c>
      <c r="B1433" s="38" t="s">
        <v>5224</v>
      </c>
    </row>
    <row r="1434" spans="1:2" ht="14.5">
      <c r="A1434" s="38" t="s">
        <v>5225</v>
      </c>
      <c r="B1434" s="38" t="s">
        <v>5226</v>
      </c>
    </row>
    <row r="1435" spans="1:2" ht="14.5">
      <c r="A1435" s="38" t="s">
        <v>5227</v>
      </c>
      <c r="B1435" s="38" t="s">
        <v>2681</v>
      </c>
    </row>
    <row r="1436" spans="1:2" ht="14.5">
      <c r="A1436" s="38" t="s">
        <v>5198</v>
      </c>
      <c r="B1436" s="38" t="s">
        <v>5228</v>
      </c>
    </row>
    <row r="1437" spans="1:2" ht="14.5">
      <c r="A1437" s="38" t="s">
        <v>5229</v>
      </c>
      <c r="B1437" s="38" t="s">
        <v>5230</v>
      </c>
    </row>
    <row r="1438" spans="1:2" ht="14.5">
      <c r="A1438" s="38" t="s">
        <v>5231</v>
      </c>
      <c r="B1438" s="38" t="s">
        <v>5232</v>
      </c>
    </row>
    <row r="1439" spans="1:2" ht="14.5">
      <c r="A1439" s="38" t="s">
        <v>5233</v>
      </c>
      <c r="B1439" s="38" t="s">
        <v>5234</v>
      </c>
    </row>
    <row r="1440" spans="1:2" ht="14.5">
      <c r="A1440" s="38" t="s">
        <v>5235</v>
      </c>
      <c r="B1440" s="38" t="s">
        <v>5236</v>
      </c>
    </row>
    <row r="1441" spans="1:2" ht="14.5">
      <c r="A1441" s="38" t="s">
        <v>5237</v>
      </c>
      <c r="B1441" s="38" t="s">
        <v>5238</v>
      </c>
    </row>
    <row r="1442" spans="1:2" ht="14.5">
      <c r="A1442" s="38" t="s">
        <v>5239</v>
      </c>
      <c r="B1442" s="38" t="s">
        <v>5240</v>
      </c>
    </row>
    <row r="1443" spans="1:2" ht="14.5">
      <c r="A1443" s="38" t="s">
        <v>5241</v>
      </c>
      <c r="B1443" s="38" t="s">
        <v>2949</v>
      </c>
    </row>
    <row r="1444" spans="1:2" ht="14.5">
      <c r="A1444" s="38" t="s">
        <v>5242</v>
      </c>
      <c r="B1444" s="38" t="s">
        <v>5243</v>
      </c>
    </row>
    <row r="1445" spans="1:2" ht="14.5">
      <c r="A1445" s="38" t="s">
        <v>5244</v>
      </c>
      <c r="B1445" s="38" t="s">
        <v>5245</v>
      </c>
    </row>
    <row r="1446" spans="1:2" ht="14.5">
      <c r="A1446" s="38" t="s">
        <v>5246</v>
      </c>
      <c r="B1446" s="38" t="s">
        <v>5247</v>
      </c>
    </row>
    <row r="1447" spans="1:2" ht="14.5">
      <c r="A1447" s="38" t="s">
        <v>5248</v>
      </c>
      <c r="B1447" s="66"/>
    </row>
    <row r="1448" spans="1:2" ht="14.5">
      <c r="A1448" s="38" t="s">
        <v>5249</v>
      </c>
      <c r="B1448" s="38" t="s">
        <v>4514</v>
      </c>
    </row>
    <row r="1449" spans="1:2" ht="14.5">
      <c r="A1449" s="38" t="s">
        <v>5250</v>
      </c>
      <c r="B1449" s="38" t="s">
        <v>4522</v>
      </c>
    </row>
    <row r="1450" spans="1:2" ht="14.5">
      <c r="A1450" s="38" t="s">
        <v>5251</v>
      </c>
      <c r="B1450" s="38" t="s">
        <v>5252</v>
      </c>
    </row>
    <row r="1451" spans="1:2" ht="14.5">
      <c r="A1451" s="38" t="s">
        <v>5253</v>
      </c>
      <c r="B1451" s="38" t="s">
        <v>5254</v>
      </c>
    </row>
    <row r="1452" spans="1:2" ht="14.5">
      <c r="A1452" s="38" t="s">
        <v>5255</v>
      </c>
      <c r="B1452" s="38" t="s">
        <v>5256</v>
      </c>
    </row>
    <row r="1453" spans="1:2" ht="14.5">
      <c r="A1453" s="38" t="s">
        <v>5257</v>
      </c>
      <c r="B1453" s="38" t="s">
        <v>5258</v>
      </c>
    </row>
    <row r="1454" spans="1:2" ht="14.5">
      <c r="A1454" s="38" t="s">
        <v>5259</v>
      </c>
      <c r="B1454" s="38" t="s">
        <v>3453</v>
      </c>
    </row>
    <row r="1455" spans="1:2" ht="14.5">
      <c r="A1455" s="38" t="s">
        <v>5260</v>
      </c>
      <c r="B1455" s="38" t="s">
        <v>5261</v>
      </c>
    </row>
    <row r="1456" spans="1:2" ht="14.5">
      <c r="A1456" s="38" t="s">
        <v>5262</v>
      </c>
      <c r="B1456" s="38" t="s">
        <v>5263</v>
      </c>
    </row>
    <row r="1457" spans="1:2" ht="14.5">
      <c r="A1457" s="38" t="s">
        <v>5264</v>
      </c>
      <c r="B1457" s="38" t="s">
        <v>5265</v>
      </c>
    </row>
    <row r="1458" spans="1:2" ht="14.5">
      <c r="A1458" s="38" t="s">
        <v>5266</v>
      </c>
      <c r="B1458" s="38" t="s">
        <v>3638</v>
      </c>
    </row>
    <row r="1459" spans="1:2" ht="14.5">
      <c r="A1459" s="38" t="s">
        <v>5267</v>
      </c>
      <c r="B1459" s="38" t="s">
        <v>5268</v>
      </c>
    </row>
    <row r="1460" spans="1:2" ht="14.5">
      <c r="A1460" s="38" t="s">
        <v>5269</v>
      </c>
      <c r="B1460" s="38" t="s">
        <v>5270</v>
      </c>
    </row>
    <row r="1461" spans="1:2" ht="14.5">
      <c r="A1461" s="38" t="s">
        <v>5271</v>
      </c>
      <c r="B1461" s="38" t="s">
        <v>5272</v>
      </c>
    </row>
    <row r="1462" spans="1:2" ht="14.5">
      <c r="A1462" s="38" t="s">
        <v>5273</v>
      </c>
      <c r="B1462" s="38" t="s">
        <v>5274</v>
      </c>
    </row>
    <row r="1463" spans="1:2" ht="14.5">
      <c r="A1463" s="38" t="s">
        <v>5275</v>
      </c>
      <c r="B1463" s="38" t="s">
        <v>3326</v>
      </c>
    </row>
    <row r="1464" spans="1:2" ht="14.5">
      <c r="A1464" s="38" t="s">
        <v>5276</v>
      </c>
      <c r="B1464" s="38" t="s">
        <v>5277</v>
      </c>
    </row>
    <row r="1465" spans="1:2" ht="14.5">
      <c r="A1465" s="38" t="s">
        <v>5278</v>
      </c>
      <c r="B1465" s="38" t="s">
        <v>5279</v>
      </c>
    </row>
    <row r="1466" spans="1:2" ht="14.5">
      <c r="A1466" s="38" t="s">
        <v>5280</v>
      </c>
      <c r="B1466" s="38" t="s">
        <v>5281</v>
      </c>
    </row>
    <row r="1467" spans="1:2" ht="14.5">
      <c r="A1467" s="38" t="s">
        <v>5282</v>
      </c>
      <c r="B1467" s="38" t="s">
        <v>2908</v>
      </c>
    </row>
    <row r="1468" spans="1:2" ht="14.5">
      <c r="A1468" s="38" t="s">
        <v>5283</v>
      </c>
      <c r="B1468" s="66"/>
    </row>
    <row r="1469" spans="1:2" ht="14.5">
      <c r="A1469" s="38" t="s">
        <v>5284</v>
      </c>
      <c r="B1469" s="38" t="s">
        <v>5285</v>
      </c>
    </row>
    <row r="1470" spans="1:2" ht="14.5">
      <c r="A1470" s="38" t="s">
        <v>5286</v>
      </c>
      <c r="B1470" s="38" t="s">
        <v>5287</v>
      </c>
    </row>
    <row r="1471" spans="1:2" ht="14.5">
      <c r="A1471" s="38" t="s">
        <v>5288</v>
      </c>
      <c r="B1471" s="38" t="s">
        <v>5289</v>
      </c>
    </row>
    <row r="1472" spans="1:2" ht="14.5">
      <c r="A1472" s="38" t="s">
        <v>5290</v>
      </c>
      <c r="B1472" s="38" t="s">
        <v>3642</v>
      </c>
    </row>
    <row r="1473" spans="1:2" ht="14.5">
      <c r="A1473" s="38" t="s">
        <v>5291</v>
      </c>
      <c r="B1473" s="66"/>
    </row>
    <row r="1474" spans="1:2" ht="14.5">
      <c r="A1474" s="38" t="s">
        <v>5292</v>
      </c>
      <c r="B1474" s="38" t="s">
        <v>5293</v>
      </c>
    </row>
    <row r="1475" spans="1:2" ht="14.5">
      <c r="A1475" s="38" t="s">
        <v>5294</v>
      </c>
      <c r="B1475" s="38" t="s">
        <v>4994</v>
      </c>
    </row>
    <row r="1476" spans="1:2" ht="14.5">
      <c r="A1476" s="38" t="s">
        <v>5295</v>
      </c>
      <c r="B1476" s="38" t="s">
        <v>5296</v>
      </c>
    </row>
    <row r="1477" spans="1:2" ht="14.5">
      <c r="A1477" s="38" t="s">
        <v>5297</v>
      </c>
      <c r="B1477" s="38" t="s">
        <v>5298</v>
      </c>
    </row>
    <row r="1478" spans="1:2" ht="14.5">
      <c r="A1478" s="38" t="s">
        <v>5299</v>
      </c>
      <c r="B1478" s="38" t="s">
        <v>5300</v>
      </c>
    </row>
    <row r="1479" spans="1:2" ht="14.5">
      <c r="A1479" s="38" t="s">
        <v>5301</v>
      </c>
      <c r="B1479" s="38" t="s">
        <v>5302</v>
      </c>
    </row>
    <row r="1480" spans="1:2" ht="14.5">
      <c r="A1480" s="38" t="s">
        <v>5303</v>
      </c>
      <c r="B1480" s="38" t="s">
        <v>5304</v>
      </c>
    </row>
    <row r="1481" spans="1:2" ht="14.5">
      <c r="A1481" s="38" t="s">
        <v>5305</v>
      </c>
      <c r="B1481" s="38" t="s">
        <v>5306</v>
      </c>
    </row>
    <row r="1482" spans="1:2" ht="14.5">
      <c r="A1482" s="38" t="s">
        <v>5307</v>
      </c>
      <c r="B1482" s="38" t="s">
        <v>3140</v>
      </c>
    </row>
    <row r="1483" spans="1:2" ht="14.5">
      <c r="A1483" s="38" t="s">
        <v>5308</v>
      </c>
      <c r="B1483" s="38" t="s">
        <v>3394</v>
      </c>
    </row>
    <row r="1484" spans="1:2" ht="14.5">
      <c r="A1484" s="38" t="s">
        <v>5309</v>
      </c>
      <c r="B1484" s="38" t="s">
        <v>5310</v>
      </c>
    </row>
    <row r="1485" spans="1:2" ht="14.5">
      <c r="A1485" s="38" t="s">
        <v>5311</v>
      </c>
      <c r="B1485" s="38" t="s">
        <v>5312</v>
      </c>
    </row>
    <row r="1486" spans="1:2" ht="14.5">
      <c r="A1486" s="38" t="s">
        <v>5313</v>
      </c>
      <c r="B1486" s="38" t="s">
        <v>5314</v>
      </c>
    </row>
    <row r="1487" spans="1:2" ht="14.5">
      <c r="A1487" s="38" t="s">
        <v>5315</v>
      </c>
      <c r="B1487" s="38" t="s">
        <v>5316</v>
      </c>
    </row>
    <row r="1488" spans="1:2" ht="14.5">
      <c r="A1488" s="38" t="s">
        <v>5317</v>
      </c>
      <c r="B1488" s="38" t="s">
        <v>5318</v>
      </c>
    </row>
    <row r="1489" spans="1:2" ht="14.5">
      <c r="A1489" s="38" t="s">
        <v>5319</v>
      </c>
      <c r="B1489" s="38" t="s">
        <v>5320</v>
      </c>
    </row>
    <row r="1490" spans="1:2" ht="14.5">
      <c r="A1490" s="38" t="s">
        <v>5321</v>
      </c>
      <c r="B1490" s="38" t="s">
        <v>5322</v>
      </c>
    </row>
    <row r="1491" spans="1:2" ht="14.5">
      <c r="A1491" s="38" t="s">
        <v>5323</v>
      </c>
      <c r="B1491" s="38" t="s">
        <v>5324</v>
      </c>
    </row>
    <row r="1492" spans="1:2" ht="14.5">
      <c r="A1492" s="38" t="s">
        <v>5325</v>
      </c>
      <c r="B1492" s="38" t="s">
        <v>5326</v>
      </c>
    </row>
    <row r="1493" spans="1:2" ht="14.5">
      <c r="A1493" s="38" t="s">
        <v>5327</v>
      </c>
      <c r="B1493" s="38" t="s">
        <v>5328</v>
      </c>
    </row>
    <row r="1494" spans="1:2" ht="14.5">
      <c r="A1494" s="38" t="s">
        <v>5329</v>
      </c>
      <c r="B1494" s="38" t="s">
        <v>5330</v>
      </c>
    </row>
    <row r="1495" spans="1:2" ht="14.5">
      <c r="A1495" s="38" t="s">
        <v>5331</v>
      </c>
      <c r="B1495" s="38" t="s">
        <v>5332</v>
      </c>
    </row>
    <row r="1496" spans="1:2" ht="14.5">
      <c r="A1496" s="38" t="s">
        <v>5333</v>
      </c>
      <c r="B1496" s="38" t="s">
        <v>3839</v>
      </c>
    </row>
    <row r="1497" spans="1:2" ht="14.5">
      <c r="A1497" s="38" t="s">
        <v>5334</v>
      </c>
      <c r="B1497" s="38" t="s">
        <v>5335</v>
      </c>
    </row>
    <row r="1498" spans="1:2" ht="14.5">
      <c r="A1498" s="38" t="s">
        <v>5336</v>
      </c>
      <c r="B1498" s="38" t="s">
        <v>5337</v>
      </c>
    </row>
    <row r="1499" spans="1:2" ht="14.5">
      <c r="A1499" s="38" t="s">
        <v>5338</v>
      </c>
      <c r="B1499" s="38" t="s">
        <v>5339</v>
      </c>
    </row>
    <row r="1500" spans="1:2" ht="14.5">
      <c r="A1500" s="38" t="s">
        <v>5340</v>
      </c>
      <c r="B1500" s="38" t="s">
        <v>5341</v>
      </c>
    </row>
    <row r="1501" spans="1:2" ht="14.5">
      <c r="A1501" s="38" t="s">
        <v>5342</v>
      </c>
      <c r="B1501" s="38" t="s">
        <v>5343</v>
      </c>
    </row>
    <row r="1502" spans="1:2" ht="14.5">
      <c r="A1502" s="38" t="s">
        <v>5344</v>
      </c>
      <c r="B1502" s="38" t="s">
        <v>3930</v>
      </c>
    </row>
    <row r="1503" spans="1:2" ht="14.5">
      <c r="A1503" s="38" t="s">
        <v>5345</v>
      </c>
      <c r="B1503" s="38" t="s">
        <v>3943</v>
      </c>
    </row>
    <row r="1504" spans="1:2" ht="14.5">
      <c r="A1504" s="38" t="s">
        <v>5346</v>
      </c>
      <c r="B1504" s="38" t="s">
        <v>3947</v>
      </c>
    </row>
    <row r="1505" spans="1:2" ht="14.5">
      <c r="A1505" s="38" t="s">
        <v>5347</v>
      </c>
      <c r="B1505" s="38" t="s">
        <v>5348</v>
      </c>
    </row>
    <row r="1506" spans="1:2" ht="14.5">
      <c r="A1506" s="38" t="s">
        <v>5349</v>
      </c>
      <c r="B1506" s="38" t="s">
        <v>5350</v>
      </c>
    </row>
    <row r="1507" spans="1:2" ht="14.5">
      <c r="A1507" s="38" t="s">
        <v>5351</v>
      </c>
      <c r="B1507" s="38" t="s">
        <v>5352</v>
      </c>
    </row>
    <row r="1508" spans="1:2" ht="14.5">
      <c r="A1508" s="38" t="s">
        <v>5353</v>
      </c>
      <c r="B1508" s="38" t="s">
        <v>5354</v>
      </c>
    </row>
    <row r="1509" spans="1:2" ht="14.5">
      <c r="A1509" s="38" t="s">
        <v>5355</v>
      </c>
      <c r="B1509" s="38" t="s">
        <v>4290</v>
      </c>
    </row>
    <row r="1510" spans="1:2" ht="14.5">
      <c r="A1510" s="38" t="s">
        <v>5356</v>
      </c>
      <c r="B1510" s="38" t="s">
        <v>4290</v>
      </c>
    </row>
    <row r="1511" spans="1:2" ht="14.5">
      <c r="A1511" s="38" t="s">
        <v>5357</v>
      </c>
      <c r="B1511" s="38" t="s">
        <v>5358</v>
      </c>
    </row>
    <row r="1512" spans="1:2" ht="14.5">
      <c r="A1512" s="38" t="s">
        <v>5359</v>
      </c>
      <c r="B1512" s="38" t="s">
        <v>5360</v>
      </c>
    </row>
    <row r="1513" spans="1:2" ht="14.5">
      <c r="A1513" s="38" t="s">
        <v>5361</v>
      </c>
      <c r="B1513" s="38" t="s">
        <v>5350</v>
      </c>
    </row>
    <row r="1514" spans="1:2" ht="14.5">
      <c r="A1514" s="38" t="s">
        <v>5362</v>
      </c>
      <c r="B1514" s="38" t="s">
        <v>5352</v>
      </c>
    </row>
    <row r="1515" spans="1:2" ht="14.5">
      <c r="A1515" s="38" t="s">
        <v>5363</v>
      </c>
      <c r="B1515" s="38" t="s">
        <v>5364</v>
      </c>
    </row>
    <row r="1516" spans="1:2" ht="14.5">
      <c r="A1516" s="38" t="s">
        <v>5365</v>
      </c>
      <c r="B1516" s="38" t="s">
        <v>5366</v>
      </c>
    </row>
    <row r="1517" spans="1:2" ht="14.5">
      <c r="A1517" s="38" t="s">
        <v>5367</v>
      </c>
      <c r="B1517" s="38" t="s">
        <v>3144</v>
      </c>
    </row>
    <row r="1518" spans="1:2" ht="14.5">
      <c r="A1518" s="38" t="s">
        <v>5368</v>
      </c>
      <c r="B1518" s="66"/>
    </row>
    <row r="1519" spans="1:2" ht="14.5">
      <c r="A1519" s="38" t="s">
        <v>5369</v>
      </c>
      <c r="B1519" s="38" t="s">
        <v>3941</v>
      </c>
    </row>
    <row r="1520" spans="1:2" ht="14.5">
      <c r="A1520" s="38" t="s">
        <v>5370</v>
      </c>
      <c r="B1520" s="38" t="s">
        <v>5371</v>
      </c>
    </row>
    <row r="1521" spans="1:2" ht="14.5">
      <c r="A1521" s="38" t="s">
        <v>5372</v>
      </c>
      <c r="B1521" s="38" t="s">
        <v>3945</v>
      </c>
    </row>
    <row r="1522" spans="1:2" ht="14.5">
      <c r="A1522" s="38" t="s">
        <v>5373</v>
      </c>
      <c r="B1522" s="66"/>
    </row>
    <row r="1523" spans="1:2" ht="14.5">
      <c r="A1523" s="38" t="s">
        <v>5374</v>
      </c>
      <c r="B1523" s="38" t="s">
        <v>5375</v>
      </c>
    </row>
    <row r="1524" spans="1:2" ht="14.5">
      <c r="A1524" s="38" t="s">
        <v>5376</v>
      </c>
      <c r="B1524" s="38" t="s">
        <v>5377</v>
      </c>
    </row>
    <row r="1525" spans="1:2" ht="14.5">
      <c r="A1525" s="38" t="s">
        <v>5378</v>
      </c>
      <c r="B1525" s="38" t="s">
        <v>5379</v>
      </c>
    </row>
    <row r="1526" spans="1:2" ht="14.5">
      <c r="A1526" s="38" t="s">
        <v>5380</v>
      </c>
      <c r="B1526" s="38" t="s">
        <v>5381</v>
      </c>
    </row>
    <row r="1527" spans="1:2" ht="14.5">
      <c r="A1527" s="38" t="s">
        <v>5382</v>
      </c>
      <c r="B1527" s="38" t="s">
        <v>5383</v>
      </c>
    </row>
    <row r="1528" spans="1:2" ht="14.5">
      <c r="A1528" s="38" t="s">
        <v>5384</v>
      </c>
      <c r="B1528" s="38" t="s">
        <v>3885</v>
      </c>
    </row>
    <row r="1529" spans="1:2" ht="14.5">
      <c r="A1529" s="38" t="s">
        <v>5385</v>
      </c>
      <c r="B1529" s="38" t="s">
        <v>3887</v>
      </c>
    </row>
    <row r="1530" spans="1:2" ht="14.5">
      <c r="A1530" s="38" t="s">
        <v>5386</v>
      </c>
      <c r="B1530" s="38" t="s">
        <v>5387</v>
      </c>
    </row>
    <row r="1531" spans="1:2" ht="14.5">
      <c r="A1531" s="38" t="s">
        <v>5388</v>
      </c>
      <c r="B1531" s="38" t="s">
        <v>5389</v>
      </c>
    </row>
    <row r="1532" spans="1:2" ht="14.5">
      <c r="A1532" s="38" t="s">
        <v>5390</v>
      </c>
      <c r="B1532" s="38" t="s">
        <v>3401</v>
      </c>
    </row>
    <row r="1533" spans="1:2" ht="14.5">
      <c r="A1533" s="38" t="s">
        <v>3428</v>
      </c>
      <c r="B1533" s="38" t="s">
        <v>5391</v>
      </c>
    </row>
    <row r="1534" spans="1:2" ht="14.5">
      <c r="A1534" s="38" t="s">
        <v>5392</v>
      </c>
      <c r="B1534" s="38" t="s">
        <v>5393</v>
      </c>
    </row>
    <row r="1535" spans="1:2" ht="14.5">
      <c r="A1535" s="38" t="s">
        <v>5394</v>
      </c>
      <c r="B1535" s="38" t="s">
        <v>5395</v>
      </c>
    </row>
    <row r="1536" spans="1:2" ht="14.5">
      <c r="A1536" s="38" t="s">
        <v>5396</v>
      </c>
      <c r="B1536" s="38" t="s">
        <v>5397</v>
      </c>
    </row>
    <row r="1537" spans="1:2" ht="14.5">
      <c r="A1537" s="38" t="s">
        <v>5398</v>
      </c>
      <c r="B1537" s="38" t="s">
        <v>5399</v>
      </c>
    </row>
    <row r="1538" spans="1:2" ht="14.5">
      <c r="A1538" s="38" t="s">
        <v>5400</v>
      </c>
      <c r="B1538" s="38" t="s">
        <v>2755</v>
      </c>
    </row>
    <row r="1539" spans="1:2" ht="14.5">
      <c r="A1539" s="38" t="s">
        <v>5401</v>
      </c>
      <c r="B1539" s="38" t="s">
        <v>5402</v>
      </c>
    </row>
    <row r="1540" spans="1:2" ht="14.5">
      <c r="A1540" s="38" t="s">
        <v>5403</v>
      </c>
      <c r="B1540" s="38" t="s">
        <v>5404</v>
      </c>
    </row>
    <row r="1541" spans="1:2" ht="14.5">
      <c r="A1541" s="38" t="s">
        <v>5405</v>
      </c>
      <c r="B1541" s="38" t="s">
        <v>2759</v>
      </c>
    </row>
    <row r="1542" spans="1:2" ht="14.5">
      <c r="A1542" s="38" t="s">
        <v>5406</v>
      </c>
      <c r="B1542" s="38" t="s">
        <v>5407</v>
      </c>
    </row>
    <row r="1543" spans="1:2" ht="14.5">
      <c r="A1543" s="38" t="s">
        <v>5408</v>
      </c>
      <c r="B1543" s="38" t="s">
        <v>3510</v>
      </c>
    </row>
    <row r="1544" spans="1:2" ht="14.5">
      <c r="A1544" s="38" t="s">
        <v>5409</v>
      </c>
      <c r="B1544" s="38" t="s">
        <v>5410</v>
      </c>
    </row>
    <row r="1545" spans="1:2" ht="14.5">
      <c r="A1545" s="38" t="s">
        <v>5411</v>
      </c>
      <c r="B1545" s="38" t="s">
        <v>5412</v>
      </c>
    </row>
    <row r="1546" spans="1:2" ht="14.5">
      <c r="A1546" s="38" t="s">
        <v>5413</v>
      </c>
      <c r="B1546" s="38" t="s">
        <v>5414</v>
      </c>
    </row>
    <row r="1547" spans="1:2" ht="14.5">
      <c r="A1547" s="38" t="s">
        <v>5415</v>
      </c>
      <c r="B1547" s="38" t="s">
        <v>4990</v>
      </c>
    </row>
    <row r="1548" spans="1:2" ht="14.5">
      <c r="A1548" s="38" t="s">
        <v>5416</v>
      </c>
      <c r="B1548" s="38" t="s">
        <v>4992</v>
      </c>
    </row>
    <row r="1549" spans="1:2" ht="14.5">
      <c r="A1549" s="38" t="s">
        <v>5417</v>
      </c>
      <c r="B1549" s="38" t="s">
        <v>3130</v>
      </c>
    </row>
    <row r="1550" spans="1:2" ht="14.5">
      <c r="A1550" s="38" t="s">
        <v>5418</v>
      </c>
      <c r="B1550" s="38" t="s">
        <v>3132</v>
      </c>
    </row>
    <row r="1551" spans="1:2" ht="14.5">
      <c r="A1551" s="38" t="s">
        <v>5419</v>
      </c>
      <c r="B1551" s="38" t="s">
        <v>3134</v>
      </c>
    </row>
    <row r="1552" spans="1:2" ht="14.5">
      <c r="A1552" s="38" t="s">
        <v>5420</v>
      </c>
      <c r="B1552" s="38" t="s">
        <v>3146</v>
      </c>
    </row>
    <row r="1553" spans="1:2" ht="14.5">
      <c r="A1553" s="38" t="s">
        <v>5421</v>
      </c>
      <c r="B1553" s="38" t="s">
        <v>5422</v>
      </c>
    </row>
    <row r="1554" spans="1:2" ht="14.5">
      <c r="A1554" s="38" t="s">
        <v>5423</v>
      </c>
      <c r="B1554" s="38" t="s">
        <v>5424</v>
      </c>
    </row>
    <row r="1555" spans="1:2" ht="14.5">
      <c r="A1555" s="38" t="s">
        <v>5425</v>
      </c>
      <c r="B1555" s="38" t="s">
        <v>5426</v>
      </c>
    </row>
    <row r="1556" spans="1:2" ht="14.5">
      <c r="A1556" s="38" t="s">
        <v>5427</v>
      </c>
      <c r="B1556" s="38" t="s">
        <v>5428</v>
      </c>
    </row>
    <row r="1557" spans="1:2" ht="14.5">
      <c r="A1557" s="38" t="s">
        <v>5429</v>
      </c>
      <c r="B1557" s="38" t="s">
        <v>5430</v>
      </c>
    </row>
    <row r="1558" spans="1:2" ht="14.5">
      <c r="A1558" s="38" t="s">
        <v>5431</v>
      </c>
      <c r="B1558" s="38" t="s">
        <v>5432</v>
      </c>
    </row>
    <row r="1559" spans="1:2" ht="14.5">
      <c r="A1559" s="38" t="s">
        <v>5433</v>
      </c>
      <c r="B1559" s="38" t="s">
        <v>5434</v>
      </c>
    </row>
    <row r="1560" spans="1:2" ht="14.5">
      <c r="A1560" s="38" t="s">
        <v>5435</v>
      </c>
      <c r="B1560" s="38" t="s">
        <v>5436</v>
      </c>
    </row>
    <row r="1561" spans="1:2" ht="14.5">
      <c r="A1561" s="38" t="s">
        <v>5437</v>
      </c>
      <c r="B1561" s="38" t="s">
        <v>3883</v>
      </c>
    </row>
    <row r="1562" spans="1:2" ht="14.5">
      <c r="A1562" s="38" t="s">
        <v>5438</v>
      </c>
      <c r="B1562" s="38" t="s">
        <v>3889</v>
      </c>
    </row>
    <row r="1563" spans="1:2" ht="14.5">
      <c r="A1563" s="38" t="s">
        <v>5439</v>
      </c>
      <c r="B1563" s="66"/>
    </row>
    <row r="1564" spans="1:2" ht="14.5">
      <c r="A1564" s="38" t="s">
        <v>5440</v>
      </c>
      <c r="B1564" s="38" t="s">
        <v>5441</v>
      </c>
    </row>
    <row r="1565" spans="1:2" ht="14.5">
      <c r="A1565" s="38" t="s">
        <v>5442</v>
      </c>
      <c r="B1565" s="38" t="s">
        <v>5443</v>
      </c>
    </row>
    <row r="1566" spans="1:2" ht="14.5">
      <c r="A1566" s="38" t="s">
        <v>5444</v>
      </c>
      <c r="B1566" s="38" t="s">
        <v>5445</v>
      </c>
    </row>
    <row r="1567" spans="1:2" ht="14.5">
      <c r="A1567" s="38" t="s">
        <v>5446</v>
      </c>
      <c r="B1567" s="38" t="s">
        <v>5447</v>
      </c>
    </row>
    <row r="1568" spans="1:2" ht="14.5">
      <c r="A1568" s="38" t="s">
        <v>5448</v>
      </c>
      <c r="B1568" s="38" t="s">
        <v>3550</v>
      </c>
    </row>
    <row r="1569" spans="1:2" ht="14.5">
      <c r="A1569" s="38" t="s">
        <v>5449</v>
      </c>
      <c r="B1569" s="38" t="s">
        <v>5450</v>
      </c>
    </row>
    <row r="1570" spans="1:2" ht="14.5">
      <c r="A1570" s="38" t="s">
        <v>5451</v>
      </c>
      <c r="B1570" s="38" t="s">
        <v>3308</v>
      </c>
    </row>
    <row r="1571" spans="1:2" ht="14.5">
      <c r="A1571" s="38" t="s">
        <v>5452</v>
      </c>
      <c r="B1571" s="38" t="s">
        <v>5453</v>
      </c>
    </row>
    <row r="1572" spans="1:2" ht="14.5">
      <c r="A1572" s="38" t="s">
        <v>5454</v>
      </c>
      <c r="B1572" s="38" t="s">
        <v>5455</v>
      </c>
    </row>
    <row r="1573" spans="1:2" ht="14.5">
      <c r="A1573" s="38" t="s">
        <v>5456</v>
      </c>
      <c r="B1573" s="38" t="s">
        <v>3128</v>
      </c>
    </row>
    <row r="1574" spans="1:2" ht="14.5">
      <c r="A1574" s="38" t="s">
        <v>5457</v>
      </c>
      <c r="B1574" s="38" t="s">
        <v>5458</v>
      </c>
    </row>
    <row r="1575" spans="1:2" ht="14.5">
      <c r="A1575" s="38" t="s">
        <v>5459</v>
      </c>
      <c r="B1575" s="38" t="s">
        <v>3835</v>
      </c>
    </row>
    <row r="1576" spans="1:2" ht="14.5">
      <c r="A1576" s="38" t="s">
        <v>5460</v>
      </c>
      <c r="B1576" s="38" t="s">
        <v>5461</v>
      </c>
    </row>
    <row r="1577" spans="1:2" ht="14.5">
      <c r="A1577" s="38" t="s">
        <v>5462</v>
      </c>
      <c r="B1577" s="38" t="s">
        <v>5463</v>
      </c>
    </row>
    <row r="1578" spans="1:2" ht="14.5">
      <c r="A1578" s="38" t="s">
        <v>5464</v>
      </c>
      <c r="B1578" s="38" t="s">
        <v>5465</v>
      </c>
    </row>
    <row r="1579" spans="1:2" ht="14.5">
      <c r="A1579" s="38" t="s">
        <v>5466</v>
      </c>
      <c r="B1579" s="38" t="s">
        <v>5467</v>
      </c>
    </row>
    <row r="1580" spans="1:2" ht="14.5">
      <c r="A1580" s="38" t="s">
        <v>5468</v>
      </c>
      <c r="B1580" s="38" t="s">
        <v>5469</v>
      </c>
    </row>
    <row r="1581" spans="1:2" ht="14.5">
      <c r="A1581" s="38" t="s">
        <v>5470</v>
      </c>
      <c r="B1581" s="38" t="s">
        <v>5471</v>
      </c>
    </row>
    <row r="1582" spans="1:2" ht="14.5">
      <c r="A1582" s="38" t="s">
        <v>5472</v>
      </c>
      <c r="B1582" s="38" t="s">
        <v>5473</v>
      </c>
    </row>
    <row r="1583" spans="1:2" ht="14.5">
      <c r="A1583" s="38" t="s">
        <v>5474</v>
      </c>
      <c r="B1583" s="38" t="s">
        <v>2818</v>
      </c>
    </row>
    <row r="1584" spans="1:2" ht="14.5">
      <c r="A1584" s="38" t="s">
        <v>5475</v>
      </c>
      <c r="B1584" s="38" t="s">
        <v>2834</v>
      </c>
    </row>
    <row r="1585" spans="1:2" ht="14.5">
      <c r="A1585" s="38" t="s">
        <v>5476</v>
      </c>
      <c r="B1585" s="38" t="s">
        <v>5477</v>
      </c>
    </row>
    <row r="1586" spans="1:2" ht="14.5">
      <c r="A1586" s="38" t="s">
        <v>5478</v>
      </c>
      <c r="B1586" s="38" t="s">
        <v>5479</v>
      </c>
    </row>
    <row r="1587" spans="1:2" ht="14.5">
      <c r="A1587" s="38" t="s">
        <v>5480</v>
      </c>
      <c r="B1587" s="38" t="s">
        <v>5481</v>
      </c>
    </row>
    <row r="1588" spans="1:2" ht="14.5">
      <c r="A1588" s="38" t="s">
        <v>5482</v>
      </c>
      <c r="B1588" s="38" t="s">
        <v>5483</v>
      </c>
    </row>
    <row r="1589" spans="1:2" ht="14.5">
      <c r="A1589" s="38" t="s">
        <v>5484</v>
      </c>
      <c r="B1589" s="38" t="s">
        <v>5485</v>
      </c>
    </row>
    <row r="1590" spans="1:2" ht="14.5">
      <c r="A1590" s="38" t="s">
        <v>5486</v>
      </c>
      <c r="B1590" s="38" t="s">
        <v>5487</v>
      </c>
    </row>
    <row r="1591" spans="1:2" ht="14.5">
      <c r="A1591" s="38" t="s">
        <v>5488</v>
      </c>
      <c r="B1591" s="38" t="s">
        <v>5489</v>
      </c>
    </row>
    <row r="1592" spans="1:2" ht="14.5">
      <c r="A1592" s="38" t="s">
        <v>5490</v>
      </c>
      <c r="B1592" s="38" t="s">
        <v>5491</v>
      </c>
    </row>
    <row r="1593" spans="1:2" ht="14.5">
      <c r="A1593" s="38" t="s">
        <v>5492</v>
      </c>
      <c r="B1593" s="38" t="s">
        <v>5493</v>
      </c>
    </row>
    <row r="1594" spans="1:2" ht="14.5">
      <c r="A1594" s="38" t="s">
        <v>5494</v>
      </c>
      <c r="B1594" s="66"/>
    </row>
    <row r="1595" spans="1:2" ht="14.5">
      <c r="A1595" s="38" t="s">
        <v>5495</v>
      </c>
      <c r="B1595" s="66"/>
    </row>
    <row r="1596" spans="1:2" ht="14.5">
      <c r="A1596" s="38" t="s">
        <v>5496</v>
      </c>
      <c r="B1596" s="66"/>
    </row>
    <row r="1597" spans="1:2" ht="14.5">
      <c r="A1597" s="38" t="s">
        <v>5497</v>
      </c>
      <c r="B1597" s="66"/>
    </row>
    <row r="1598" spans="1:2" ht="14.5">
      <c r="A1598" s="38" t="s">
        <v>5498</v>
      </c>
      <c r="B1598" s="66"/>
    </row>
    <row r="1599" spans="1:2" ht="14.5">
      <c r="A1599" s="38" t="s">
        <v>5499</v>
      </c>
      <c r="B1599" s="38" t="s">
        <v>5500</v>
      </c>
    </row>
    <row r="1600" spans="1:2" ht="14.5">
      <c r="A1600" s="38" t="s">
        <v>5501</v>
      </c>
      <c r="B1600" s="66"/>
    </row>
    <row r="1601" spans="1:2" ht="14.5">
      <c r="A1601" s="38" t="s">
        <v>5502</v>
      </c>
      <c r="B1601" s="38" t="s">
        <v>5503</v>
      </c>
    </row>
    <row r="1602" spans="1:2" ht="14.5">
      <c r="A1602" s="38" t="s">
        <v>5504</v>
      </c>
      <c r="B1602" s="38" t="s">
        <v>5505</v>
      </c>
    </row>
    <row r="1603" spans="1:2" ht="14.5">
      <c r="A1603" s="38" t="s">
        <v>5506</v>
      </c>
      <c r="B1603" s="38" t="s">
        <v>5507</v>
      </c>
    </row>
    <row r="1604" spans="1:2" ht="14.5">
      <c r="A1604" s="38" t="s">
        <v>5508</v>
      </c>
      <c r="B1604" s="38" t="s">
        <v>5509</v>
      </c>
    </row>
    <row r="1605" spans="1:2" ht="14.5">
      <c r="A1605" s="38" t="s">
        <v>5510</v>
      </c>
      <c r="B1605" s="38" t="s">
        <v>5511</v>
      </c>
    </row>
    <row r="1606" spans="1:2" ht="14.5">
      <c r="A1606" s="38" t="s">
        <v>5512</v>
      </c>
      <c r="B1606" s="38" t="s">
        <v>5513</v>
      </c>
    </row>
    <row r="1607" spans="1:2" ht="14.5">
      <c r="A1607" s="38" t="s">
        <v>5514</v>
      </c>
      <c r="B1607" s="38" t="s">
        <v>5515</v>
      </c>
    </row>
    <row r="1608" spans="1:2" ht="14.5">
      <c r="A1608" s="38" t="s">
        <v>5516</v>
      </c>
      <c r="B1608" s="38" t="s">
        <v>5517</v>
      </c>
    </row>
    <row r="1609" spans="1:2" ht="14.5">
      <c r="A1609" s="38" t="s">
        <v>5518</v>
      </c>
      <c r="B1609" s="38" t="s">
        <v>5519</v>
      </c>
    </row>
    <row r="1610" spans="1:2" ht="14.5">
      <c r="A1610" s="38" t="s">
        <v>5520</v>
      </c>
      <c r="B1610" s="38" t="s">
        <v>5521</v>
      </c>
    </row>
    <row r="1611" spans="1:2" ht="14.5">
      <c r="A1611" s="38" t="s">
        <v>5522</v>
      </c>
      <c r="B1611" s="38" t="s">
        <v>5523</v>
      </c>
    </row>
    <row r="1612" spans="1:2" ht="14.5">
      <c r="A1612" s="38" t="s">
        <v>5524</v>
      </c>
      <c r="B1612" s="38" t="s">
        <v>5525</v>
      </c>
    </row>
    <row r="1613" spans="1:2" ht="14.5">
      <c r="A1613" s="38" t="s">
        <v>5526</v>
      </c>
      <c r="B1613" s="38" t="s">
        <v>5527</v>
      </c>
    </row>
    <row r="1614" spans="1:2" ht="14.5">
      <c r="A1614" s="38" t="s">
        <v>5528</v>
      </c>
      <c r="B1614" s="66"/>
    </row>
    <row r="1615" spans="1:2" ht="14.5">
      <c r="A1615" s="38" t="s">
        <v>5529</v>
      </c>
      <c r="B1615" s="38" t="s">
        <v>5530</v>
      </c>
    </row>
    <row r="1616" spans="1:2" ht="14.5">
      <c r="A1616" s="38" t="s">
        <v>5531</v>
      </c>
      <c r="B1616" s="38" t="s">
        <v>5532</v>
      </c>
    </row>
    <row r="1617" spans="1:2" ht="14.5">
      <c r="A1617" s="38" t="s">
        <v>5533</v>
      </c>
      <c r="B1617" s="38" t="s">
        <v>5534</v>
      </c>
    </row>
    <row r="1618" spans="1:2" ht="14.5">
      <c r="A1618" s="38" t="s">
        <v>5535</v>
      </c>
      <c r="B1618" s="38" t="s">
        <v>5536</v>
      </c>
    </row>
    <row r="1619" spans="1:2" ht="14.5">
      <c r="A1619" s="38" t="s">
        <v>5537</v>
      </c>
      <c r="B1619" s="38" t="s">
        <v>5538</v>
      </c>
    </row>
    <row r="1620" spans="1:2" ht="14.5">
      <c r="A1620" s="38" t="s">
        <v>5539</v>
      </c>
      <c r="B1620" s="38" t="s">
        <v>5540</v>
      </c>
    </row>
    <row r="1621" spans="1:2" ht="14.5">
      <c r="A1621" s="38" t="s">
        <v>5541</v>
      </c>
      <c r="B1621" s="38" t="s">
        <v>5542</v>
      </c>
    </row>
    <row r="1622" spans="1:2" ht="14.5">
      <c r="A1622" s="38" t="s">
        <v>5543</v>
      </c>
      <c r="B1622" s="38" t="s">
        <v>5544</v>
      </c>
    </row>
    <row r="1623" spans="1:2" ht="14.5">
      <c r="A1623" s="38" t="s">
        <v>5545</v>
      </c>
      <c r="B1623" s="38" t="s">
        <v>5546</v>
      </c>
    </row>
    <row r="1624" spans="1:2" ht="14.5">
      <c r="A1624" s="38" t="s">
        <v>5547</v>
      </c>
      <c r="B1624" s="38" t="s">
        <v>5548</v>
      </c>
    </row>
    <row r="1625" spans="1:2" ht="14.5">
      <c r="A1625" s="38" t="s">
        <v>5549</v>
      </c>
      <c r="B1625" s="38" t="s">
        <v>5550</v>
      </c>
    </row>
    <row r="1626" spans="1:2" ht="14.5">
      <c r="A1626" s="38" t="s">
        <v>5551</v>
      </c>
      <c r="B1626" s="38" t="s">
        <v>5552</v>
      </c>
    </row>
    <row r="1627" spans="1:2" ht="14.5">
      <c r="A1627" s="38" t="s">
        <v>5553</v>
      </c>
      <c r="B1627" s="38" t="s">
        <v>5554</v>
      </c>
    </row>
    <row r="1628" spans="1:2" ht="14.5">
      <c r="A1628" s="38" t="s">
        <v>5555</v>
      </c>
      <c r="B1628" s="38" t="s">
        <v>5556</v>
      </c>
    </row>
    <row r="1629" spans="1:2" ht="14.5">
      <c r="A1629" s="38" t="s">
        <v>5557</v>
      </c>
      <c r="B1629" s="38" t="s">
        <v>5558</v>
      </c>
    </row>
    <row r="1630" spans="1:2" ht="14.5">
      <c r="A1630" s="38" t="s">
        <v>5559</v>
      </c>
      <c r="B1630" s="38" t="s">
        <v>5560</v>
      </c>
    </row>
    <row r="1631" spans="1:2" ht="14.5">
      <c r="A1631" s="38" t="s">
        <v>5561</v>
      </c>
      <c r="B1631" s="38" t="s">
        <v>5562</v>
      </c>
    </row>
    <row r="1632" spans="1:2" ht="14.5">
      <c r="A1632" s="38" t="s">
        <v>5563</v>
      </c>
      <c r="B1632" s="38" t="s">
        <v>5556</v>
      </c>
    </row>
    <row r="1633" spans="1:2" ht="14.5">
      <c r="A1633" s="38" t="s">
        <v>5564</v>
      </c>
      <c r="B1633" s="38" t="s">
        <v>5565</v>
      </c>
    </row>
    <row r="1634" spans="1:2" ht="14.5">
      <c r="A1634" s="38" t="s">
        <v>5566</v>
      </c>
      <c r="B1634" s="38" t="s">
        <v>5567</v>
      </c>
    </row>
    <row r="1635" spans="1:2" ht="14.5">
      <c r="A1635" s="38" t="s">
        <v>5568</v>
      </c>
      <c r="B1635" s="66"/>
    </row>
    <row r="1636" spans="1:2" ht="14.5">
      <c r="A1636" s="38" t="s">
        <v>5569</v>
      </c>
      <c r="B1636" s="38" t="s">
        <v>5226</v>
      </c>
    </row>
    <row r="1637" spans="1:2" ht="14.5">
      <c r="A1637" s="38" t="s">
        <v>5570</v>
      </c>
      <c r="B1637" s="38" t="s">
        <v>5571</v>
      </c>
    </row>
    <row r="1638" spans="1:2" ht="14.5">
      <c r="A1638" s="38" t="s">
        <v>5572</v>
      </c>
      <c r="B1638" s="38" t="s">
        <v>2787</v>
      </c>
    </row>
    <row r="1639" spans="1:2" ht="14.5">
      <c r="A1639" s="38" t="s">
        <v>5573</v>
      </c>
      <c r="B1639" s="38" t="s">
        <v>5574</v>
      </c>
    </row>
    <row r="1640" spans="1:2" ht="14.5">
      <c r="A1640" s="38" t="s">
        <v>5575</v>
      </c>
      <c r="B1640" s="38" t="s">
        <v>5576</v>
      </c>
    </row>
    <row r="1641" spans="1:2" ht="14.5">
      <c r="A1641" s="38" t="s">
        <v>5577</v>
      </c>
      <c r="B1641" s="38" t="s">
        <v>5578</v>
      </c>
    </row>
    <row r="1642" spans="1:2" ht="14.5">
      <c r="A1642" s="38" t="s">
        <v>5579</v>
      </c>
      <c r="B1642" s="38" t="s">
        <v>5580</v>
      </c>
    </row>
    <row r="1643" spans="1:2" ht="14.5">
      <c r="A1643" s="38" t="s">
        <v>5581</v>
      </c>
      <c r="B1643" s="38" t="s">
        <v>5582</v>
      </c>
    </row>
    <row r="1644" spans="1:2" ht="14.5">
      <c r="A1644" s="38" t="s">
        <v>5583</v>
      </c>
      <c r="B1644" s="38" t="s">
        <v>5584</v>
      </c>
    </row>
    <row r="1645" spans="1:2" ht="14.5">
      <c r="A1645" s="38" t="s">
        <v>5585</v>
      </c>
      <c r="B1645" s="38" t="s">
        <v>5586</v>
      </c>
    </row>
    <row r="1646" spans="1:2" ht="14.5">
      <c r="A1646" s="38" t="s">
        <v>5587</v>
      </c>
      <c r="B1646" s="38" t="s">
        <v>5588</v>
      </c>
    </row>
    <row r="1647" spans="1:2" ht="14.5">
      <c r="A1647" s="38" t="s">
        <v>5589</v>
      </c>
      <c r="B1647" s="38" t="s">
        <v>5590</v>
      </c>
    </row>
    <row r="1648" spans="1:2" ht="14.5">
      <c r="A1648" s="38" t="s">
        <v>5591</v>
      </c>
      <c r="B1648" s="38" t="s">
        <v>5592</v>
      </c>
    </row>
    <row r="1649" spans="1:2" ht="14.5">
      <c r="A1649" s="38" t="s">
        <v>5593</v>
      </c>
      <c r="B1649" s="38" t="s">
        <v>5594</v>
      </c>
    </row>
    <row r="1650" spans="1:2" ht="14.5">
      <c r="A1650" s="38" t="s">
        <v>5595</v>
      </c>
      <c r="B1650" s="38" t="s">
        <v>5596</v>
      </c>
    </row>
    <row r="1651" spans="1:2" ht="14.5">
      <c r="A1651" s="38" t="s">
        <v>5597</v>
      </c>
      <c r="B1651" s="38" t="s">
        <v>5598</v>
      </c>
    </row>
    <row r="1652" spans="1:2" ht="14.5">
      <c r="A1652" s="38" t="s">
        <v>5599</v>
      </c>
      <c r="B1652" s="38" t="s">
        <v>5600</v>
      </c>
    </row>
    <row r="1653" spans="1:2" ht="14.5">
      <c r="A1653" s="38" t="s">
        <v>5601</v>
      </c>
      <c r="B1653" s="66"/>
    </row>
    <row r="1654" spans="1:2" ht="14.5">
      <c r="A1654" s="38" t="s">
        <v>5602</v>
      </c>
      <c r="B1654" s="38" t="s">
        <v>5603</v>
      </c>
    </row>
    <row r="1655" spans="1:2" ht="14.5">
      <c r="A1655" s="38" t="s">
        <v>5604</v>
      </c>
      <c r="B1655" s="38" t="s">
        <v>5605</v>
      </c>
    </row>
    <row r="1656" spans="1:2" ht="14.5">
      <c r="A1656" s="38" t="s">
        <v>5606</v>
      </c>
      <c r="B1656" s="38" t="s">
        <v>5607</v>
      </c>
    </row>
    <row r="1657" spans="1:2" ht="14.5">
      <c r="A1657" s="38" t="s">
        <v>5608</v>
      </c>
      <c r="B1657" s="66"/>
    </row>
    <row r="1658" spans="1:2" ht="14.5">
      <c r="A1658" s="38" t="s">
        <v>5609</v>
      </c>
      <c r="B1658" s="38" t="s">
        <v>5610</v>
      </c>
    </row>
    <row r="1659" spans="1:2" ht="14.5">
      <c r="A1659" s="38" t="s">
        <v>5611</v>
      </c>
      <c r="B1659" s="38" t="s">
        <v>5612</v>
      </c>
    </row>
    <row r="1660" spans="1:2" ht="14.5">
      <c r="A1660" s="38" t="s">
        <v>5613</v>
      </c>
      <c r="B1660" s="38" t="s">
        <v>3774</v>
      </c>
    </row>
    <row r="1661" spans="1:2" ht="14.5">
      <c r="A1661" s="38" t="s">
        <v>5614</v>
      </c>
      <c r="B1661" s="38" t="s">
        <v>5615</v>
      </c>
    </row>
    <row r="1662" spans="1:2" ht="14.5">
      <c r="A1662" s="38" t="s">
        <v>5616</v>
      </c>
      <c r="B1662" s="38" t="s">
        <v>5617</v>
      </c>
    </row>
    <row r="1663" spans="1:2" ht="14.5">
      <c r="A1663" s="38" t="s">
        <v>5618</v>
      </c>
      <c r="B1663" s="38" t="s">
        <v>2836</v>
      </c>
    </row>
    <row r="1664" spans="1:2" ht="14.5">
      <c r="A1664" s="38" t="s">
        <v>5619</v>
      </c>
      <c r="B1664" s="38" t="s">
        <v>5620</v>
      </c>
    </row>
    <row r="1665" spans="1:2" ht="14.5">
      <c r="A1665" s="38" t="s">
        <v>5621</v>
      </c>
      <c r="B1665" s="38" t="s">
        <v>5622</v>
      </c>
    </row>
    <row r="1666" spans="1:2" ht="14.5">
      <c r="A1666" s="38" t="s">
        <v>5623</v>
      </c>
      <c r="B1666" s="66"/>
    </row>
    <row r="1667" spans="1:2" ht="14.5">
      <c r="A1667" s="38" t="s">
        <v>5624</v>
      </c>
      <c r="B1667" s="38" t="s">
        <v>5625</v>
      </c>
    </row>
    <row r="1668" spans="1:2" ht="14.5">
      <c r="A1668" s="38" t="s">
        <v>5626</v>
      </c>
      <c r="B1668" s="38" t="s">
        <v>5627</v>
      </c>
    </row>
    <row r="1669" spans="1:2" ht="14.5">
      <c r="A1669" s="38" t="s">
        <v>5628</v>
      </c>
      <c r="B1669" s="38" t="s">
        <v>5629</v>
      </c>
    </row>
    <row r="1670" spans="1:2" ht="14.5">
      <c r="A1670" s="38" t="s">
        <v>5630</v>
      </c>
      <c r="B1670" s="38" t="s">
        <v>5631</v>
      </c>
    </row>
    <row r="1671" spans="1:2" ht="14.5">
      <c r="A1671" s="38" t="s">
        <v>5632</v>
      </c>
      <c r="B1671" s="38" t="s">
        <v>5633</v>
      </c>
    </row>
    <row r="1672" spans="1:2" ht="14.5">
      <c r="A1672" s="38" t="s">
        <v>5634</v>
      </c>
      <c r="B1672" s="38" t="s">
        <v>5635</v>
      </c>
    </row>
    <row r="1673" spans="1:2" ht="14.5">
      <c r="A1673" s="38" t="s">
        <v>5636</v>
      </c>
      <c r="B1673" s="38" t="s">
        <v>5637</v>
      </c>
    </row>
    <row r="1674" spans="1:2" ht="14.5">
      <c r="A1674" s="38" t="s">
        <v>5638</v>
      </c>
      <c r="B1674" s="38" t="s">
        <v>5639</v>
      </c>
    </row>
    <row r="1675" spans="1:2" ht="14.5">
      <c r="A1675" s="38" t="s">
        <v>5640</v>
      </c>
      <c r="B1675" s="38" t="s">
        <v>5641</v>
      </c>
    </row>
    <row r="1676" spans="1:2" ht="14.5">
      <c r="A1676" s="38" t="s">
        <v>5642</v>
      </c>
      <c r="B1676" s="38" t="s">
        <v>5643</v>
      </c>
    </row>
    <row r="1677" spans="1:2" ht="14.5">
      <c r="A1677" s="38" t="s">
        <v>5644</v>
      </c>
      <c r="B1677" s="38" t="s">
        <v>5645</v>
      </c>
    </row>
    <row r="1678" spans="1:2" ht="14.5">
      <c r="A1678" s="38" t="s">
        <v>5646</v>
      </c>
      <c r="B1678" s="38" t="s">
        <v>5647</v>
      </c>
    </row>
    <row r="1679" spans="1:2" ht="14.5">
      <c r="A1679" s="38" t="s">
        <v>5648</v>
      </c>
      <c r="B1679" s="38" t="s">
        <v>5649</v>
      </c>
    </row>
    <row r="1680" spans="1:2" ht="14.5">
      <c r="A1680" s="38" t="s">
        <v>5650</v>
      </c>
      <c r="B1680" s="66"/>
    </row>
    <row r="1681" spans="1:2" ht="14.5">
      <c r="A1681" s="38" t="s">
        <v>5651</v>
      </c>
      <c r="B1681" s="66"/>
    </row>
    <row r="1682" spans="1:2" ht="14.5">
      <c r="A1682" s="38" t="s">
        <v>5652</v>
      </c>
      <c r="B1682" s="38" t="s">
        <v>5562</v>
      </c>
    </row>
    <row r="1683" spans="1:2" ht="14.5">
      <c r="A1683" s="337" t="s">
        <v>5653</v>
      </c>
      <c r="B1683" s="338"/>
    </row>
    <row r="1684" spans="1:2" ht="14.5">
      <c r="A1684" s="38" t="s">
        <v>5654</v>
      </c>
      <c r="B1684" s="38" t="s">
        <v>5655</v>
      </c>
    </row>
    <row r="1685" spans="1:2" ht="14.5">
      <c r="A1685" s="337" t="s">
        <v>5656</v>
      </c>
      <c r="B1685" s="338"/>
    </row>
    <row r="1686" spans="1:2" ht="14.5">
      <c r="A1686" s="38" t="s">
        <v>5657</v>
      </c>
      <c r="B1686" s="38" t="s">
        <v>5658</v>
      </c>
    </row>
    <row r="1687" spans="1:2" ht="14.5">
      <c r="A1687" s="38" t="s">
        <v>5659</v>
      </c>
      <c r="B1687" s="38" t="s">
        <v>3142</v>
      </c>
    </row>
    <row r="1688" spans="1:2" ht="14.5">
      <c r="A1688" s="38" t="s">
        <v>5660</v>
      </c>
      <c r="B1688" s="38" t="s">
        <v>2814</v>
      </c>
    </row>
    <row r="1689" spans="1:2" ht="14.5">
      <c r="A1689" s="38" t="s">
        <v>5661</v>
      </c>
      <c r="B1689" s="38" t="s">
        <v>5662</v>
      </c>
    </row>
    <row r="1690" spans="1:2" ht="14.5">
      <c r="A1690" s="38" t="s">
        <v>5663</v>
      </c>
      <c r="B1690" s="38" t="s">
        <v>5664</v>
      </c>
    </row>
  </sheetData>
  <mergeCells count="10">
    <mergeCell ref="A1118:B1118"/>
    <mergeCell ref="A1683:B1683"/>
    <mergeCell ref="A1685:B1685"/>
    <mergeCell ref="A76:B76"/>
    <mergeCell ref="A79:B79"/>
    <mergeCell ref="A225:B225"/>
    <mergeCell ref="A712:B712"/>
    <mergeCell ref="A1109:B1109"/>
    <mergeCell ref="A1113:B1113"/>
    <mergeCell ref="A1115:B1115"/>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712"/>
  <sheetViews>
    <sheetView tabSelected="1" workbookViewId="0">
      <selection activeCell="H1" sqref="H1:H1048576"/>
    </sheetView>
  </sheetViews>
  <sheetFormatPr defaultColWidth="12.6640625" defaultRowHeight="15" customHeight="1"/>
  <cols>
    <col min="1" max="1" width="7.6640625" customWidth="1"/>
    <col min="2" max="2" width="10.5" customWidth="1"/>
    <col min="3" max="3" width="11.6640625" customWidth="1"/>
    <col min="4" max="4" width="10.25" customWidth="1"/>
    <col min="5" max="5" width="10.08203125" customWidth="1"/>
    <col min="6" max="6" width="13.9140625" customWidth="1"/>
    <col min="7" max="7" width="48.25" customWidth="1"/>
    <col min="8" max="8" width="2.1640625" hidden="1" customWidth="1"/>
    <col min="9" max="9" width="5.4140625" customWidth="1"/>
    <col min="10" max="26" width="5.4140625" hidden="1" customWidth="1"/>
    <col min="27" max="27" width="5.4140625" customWidth="1"/>
    <col min="28" max="28" width="15.9140625" customWidth="1"/>
    <col min="29" max="29" width="16.1640625" customWidth="1"/>
    <col min="30" max="30" width="9.5" customWidth="1"/>
    <col min="31" max="31" width="11.25" customWidth="1"/>
    <col min="32" max="32" width="16.25" customWidth="1"/>
    <col min="33" max="33" width="16" customWidth="1"/>
    <col min="34" max="35" width="28.6640625" customWidth="1"/>
  </cols>
  <sheetData>
    <row r="1" spans="1:35" ht="31.5" customHeight="1">
      <c r="A1" s="68" t="s">
        <v>5721</v>
      </c>
      <c r="B1" s="68" t="s">
        <v>5722</v>
      </c>
      <c r="C1" s="68" t="s">
        <v>5723</v>
      </c>
      <c r="D1" s="69" t="s">
        <v>5724</v>
      </c>
      <c r="E1" s="69" t="s">
        <v>5725</v>
      </c>
      <c r="F1" s="69" t="s">
        <v>2</v>
      </c>
      <c r="G1" s="69" t="s">
        <v>5726</v>
      </c>
      <c r="H1" s="70" t="s">
        <v>5727</v>
      </c>
      <c r="I1" s="71" t="s">
        <v>5728</v>
      </c>
      <c r="J1" s="71" t="s">
        <v>5729</v>
      </c>
      <c r="K1" s="72" t="s">
        <v>5730</v>
      </c>
      <c r="L1" s="71" t="s">
        <v>5731</v>
      </c>
      <c r="M1" s="71" t="s">
        <v>5732</v>
      </c>
      <c r="N1" s="71" t="s">
        <v>5733</v>
      </c>
      <c r="O1" s="71" t="s">
        <v>5734</v>
      </c>
      <c r="P1" s="71" t="s">
        <v>5735</v>
      </c>
      <c r="Q1" s="71" t="s">
        <v>5736</v>
      </c>
      <c r="R1" s="71" t="s">
        <v>5737</v>
      </c>
      <c r="S1" s="71" t="s">
        <v>5738</v>
      </c>
      <c r="T1" s="71" t="s">
        <v>5739</v>
      </c>
      <c r="U1" s="71" t="s">
        <v>5740</v>
      </c>
      <c r="V1" s="71" t="s">
        <v>5741</v>
      </c>
      <c r="W1" s="71" t="s">
        <v>5742</v>
      </c>
      <c r="X1" s="71" t="s">
        <v>5743</v>
      </c>
      <c r="Y1" s="71" t="s">
        <v>5744</v>
      </c>
      <c r="Z1" s="71" t="s">
        <v>5745</v>
      </c>
      <c r="AA1" s="69" t="s">
        <v>5746</v>
      </c>
      <c r="AB1" s="73" t="s">
        <v>5747</v>
      </c>
      <c r="AC1" s="69" t="s">
        <v>1</v>
      </c>
      <c r="AD1" s="69" t="s">
        <v>5748</v>
      </c>
      <c r="AE1" s="70" t="s">
        <v>5749</v>
      </c>
      <c r="AF1" s="74" t="s">
        <v>5750</v>
      </c>
      <c r="AG1" s="69" t="s">
        <v>5751</v>
      </c>
      <c r="AH1" s="75"/>
      <c r="AI1" s="75"/>
    </row>
    <row r="2" spans="1:35" ht="13.5" customHeight="1">
      <c r="A2" s="76">
        <f t="shared" ref="A2:A30" si="0">IF(B2="MONDAY",1,IF(B2="TUESDAY",2,IF(B2="WEDNESDAY",3,IF(B2="THURSDAY",4,IF(B2="FRIDAY",5,IF(B2="SATURDAY",6,7))))))</f>
        <v>6</v>
      </c>
      <c r="B2" s="90" t="s">
        <v>5670</v>
      </c>
      <c r="C2" s="90" t="s">
        <v>5757</v>
      </c>
      <c r="D2" s="91" t="s">
        <v>5720</v>
      </c>
      <c r="E2" s="92" t="s">
        <v>5753</v>
      </c>
      <c r="F2" s="93" t="s">
        <v>4493</v>
      </c>
      <c r="G2" s="94" t="s">
        <v>5758</v>
      </c>
      <c r="H2" s="308" t="s">
        <v>5759</v>
      </c>
      <c r="I2" s="83" t="str">
        <f>IF(AND(H2&gt;0,J2&gt;0),H2,0)</f>
        <v>3</v>
      </c>
      <c r="J2" s="83">
        <f>IF(AND(H2&gt;0.5,K2&gt;4),1,0)</f>
        <v>1</v>
      </c>
      <c r="K2" s="83">
        <v>6</v>
      </c>
      <c r="L2" s="96"/>
      <c r="M2" s="96"/>
      <c r="N2" s="96"/>
      <c r="O2" s="96"/>
      <c r="P2" s="96"/>
      <c r="Q2" s="96"/>
      <c r="R2" s="96"/>
      <c r="S2" s="96"/>
      <c r="T2" s="96"/>
      <c r="U2" s="96"/>
      <c r="V2" s="96"/>
      <c r="W2" s="96"/>
      <c r="X2" s="96"/>
      <c r="Y2" s="97"/>
      <c r="Z2" s="97"/>
      <c r="AA2" s="84" t="s">
        <v>5712</v>
      </c>
      <c r="AB2" s="85" t="str">
        <f>VLOOKUP(F2:F2842,'UNITS &amp; HOST DPTS'!$A$1:$C$6994,3,FALSE)</f>
        <v>EDU</v>
      </c>
      <c r="AC2" s="87" t="s">
        <v>5760</v>
      </c>
      <c r="AD2" s="98" t="s">
        <v>5761</v>
      </c>
      <c r="AE2" s="98" t="s">
        <v>5762</v>
      </c>
      <c r="AF2" s="99" t="s">
        <v>5763</v>
      </c>
      <c r="AG2" s="88" t="s">
        <v>5756</v>
      </c>
      <c r="AH2" s="89"/>
      <c r="AI2" s="89"/>
    </row>
    <row r="3" spans="1:35" ht="13.5" customHeight="1">
      <c r="A3" s="76">
        <f t="shared" si="0"/>
        <v>4</v>
      </c>
      <c r="B3" s="90" t="s">
        <v>5668</v>
      </c>
      <c r="C3" s="90" t="s">
        <v>5757</v>
      </c>
      <c r="D3" s="91" t="s">
        <v>5720</v>
      </c>
      <c r="E3" s="92" t="s">
        <v>5753</v>
      </c>
      <c r="F3" s="93" t="s">
        <v>4501</v>
      </c>
      <c r="G3" s="94" t="s">
        <v>4496</v>
      </c>
      <c r="H3" s="308" t="s">
        <v>5759</v>
      </c>
      <c r="I3" s="83" t="str">
        <f>IF(AND(H3&gt;0,J3&gt;0),H3,0)</f>
        <v>3</v>
      </c>
      <c r="J3" s="83">
        <f>IF(AND(H3&gt;0.5,K3&gt;4),1,0)</f>
        <v>1</v>
      </c>
      <c r="K3" s="83">
        <v>6</v>
      </c>
      <c r="L3" s="96"/>
      <c r="M3" s="96"/>
      <c r="N3" s="96"/>
      <c r="O3" s="96"/>
      <c r="P3" s="96"/>
      <c r="Q3" s="96"/>
      <c r="R3" s="96"/>
      <c r="S3" s="96"/>
      <c r="T3" s="96"/>
      <c r="U3" s="96"/>
      <c r="V3" s="96"/>
      <c r="W3" s="96"/>
      <c r="X3" s="96"/>
      <c r="Y3" s="97"/>
      <c r="Z3" s="97"/>
      <c r="AA3" s="84" t="s">
        <v>5712</v>
      </c>
      <c r="AB3" s="85" t="str">
        <f>VLOOKUP(F3:F2843,'UNITS &amp; HOST DPTS'!$A$1:$C$6994,3,FALSE)</f>
        <v>EDU</v>
      </c>
      <c r="AC3" s="87" t="s">
        <v>5760</v>
      </c>
      <c r="AD3" s="98" t="s">
        <v>5761</v>
      </c>
      <c r="AE3" s="98" t="s">
        <v>5762</v>
      </c>
      <c r="AF3" s="99" t="s">
        <v>5763</v>
      </c>
      <c r="AG3" s="88" t="s">
        <v>5756</v>
      </c>
      <c r="AH3" s="89"/>
      <c r="AI3" s="89"/>
    </row>
    <row r="4" spans="1:35" ht="13.5" customHeight="1">
      <c r="A4" s="76">
        <f t="shared" si="0"/>
        <v>6</v>
      </c>
      <c r="B4" s="90" t="s">
        <v>5670</v>
      </c>
      <c r="C4" s="90" t="s">
        <v>5752</v>
      </c>
      <c r="D4" s="91" t="s">
        <v>5720</v>
      </c>
      <c r="E4" s="92" t="s">
        <v>5753</v>
      </c>
      <c r="F4" s="93" t="s">
        <v>4627</v>
      </c>
      <c r="G4" s="94" t="s">
        <v>4625</v>
      </c>
      <c r="H4" s="95" t="s">
        <v>5759</v>
      </c>
      <c r="I4" s="83" t="str">
        <f>IF(AND(H4&gt;0,J4&gt;0),H4,0)</f>
        <v>3</v>
      </c>
      <c r="J4" s="83">
        <f>IF(AND(H4&gt;0.5,K4&gt;4),1,0)</f>
        <v>1</v>
      </c>
      <c r="K4" s="83">
        <v>6</v>
      </c>
      <c r="L4" s="96"/>
      <c r="M4" s="96"/>
      <c r="N4" s="96"/>
      <c r="O4" s="96"/>
      <c r="P4" s="96"/>
      <c r="Q4" s="96"/>
      <c r="R4" s="96"/>
      <c r="S4" s="96"/>
      <c r="T4" s="96"/>
      <c r="U4" s="96"/>
      <c r="V4" s="96"/>
      <c r="W4" s="96"/>
      <c r="X4" s="96"/>
      <c r="Y4" s="97"/>
      <c r="Z4" s="97"/>
      <c r="AA4" s="84" t="s">
        <v>5712</v>
      </c>
      <c r="AB4" s="85" t="str">
        <f>VLOOKUP(F4:F2844,'UNITS &amp; HOST DPTS'!$A$1:$C$6994,3,FALSE)</f>
        <v>EDU</v>
      </c>
      <c r="AC4" s="100" t="s">
        <v>5760</v>
      </c>
      <c r="AD4" s="86" t="s">
        <v>5761</v>
      </c>
      <c r="AE4" s="86" t="s">
        <v>5764</v>
      </c>
      <c r="AF4" s="99" t="s">
        <v>5763</v>
      </c>
      <c r="AG4" s="88" t="s">
        <v>5756</v>
      </c>
      <c r="AH4" s="89"/>
      <c r="AI4" s="89"/>
    </row>
    <row r="5" spans="1:35" ht="13.5" customHeight="1">
      <c r="A5" s="76">
        <f t="shared" si="0"/>
        <v>6</v>
      </c>
      <c r="B5" s="90" t="s">
        <v>5670</v>
      </c>
      <c r="C5" s="90" t="s">
        <v>5752</v>
      </c>
      <c r="D5" s="91" t="s">
        <v>5720</v>
      </c>
      <c r="E5" s="92" t="s">
        <v>5753</v>
      </c>
      <c r="F5" s="93" t="s">
        <v>5621</v>
      </c>
      <c r="G5" s="94" t="s">
        <v>5765</v>
      </c>
      <c r="H5" s="95" t="s">
        <v>5759</v>
      </c>
      <c r="I5" s="83" t="str">
        <f>IF(AND(H5&gt;0,J5&gt;0),H5,0)</f>
        <v>3</v>
      </c>
      <c r="J5" s="83">
        <f>IF(AND(H5&gt;0.5,K5&gt;4),1,0)</f>
        <v>1</v>
      </c>
      <c r="K5" s="83">
        <v>6</v>
      </c>
      <c r="L5" s="96"/>
      <c r="M5" s="96"/>
      <c r="N5" s="96"/>
      <c r="O5" s="96"/>
      <c r="P5" s="96"/>
      <c r="Q5" s="96"/>
      <c r="R5" s="96"/>
      <c r="S5" s="96"/>
      <c r="T5" s="96"/>
      <c r="U5" s="96"/>
      <c r="V5" s="96"/>
      <c r="W5" s="96"/>
      <c r="X5" s="96"/>
      <c r="Y5" s="97"/>
      <c r="Z5" s="97"/>
      <c r="AA5" s="84" t="s">
        <v>5712</v>
      </c>
      <c r="AB5" s="85" t="str">
        <f>VLOOKUP(F5:F2845,'UNITS &amp; HOST DPTS'!$A$1:$C$6994,3,FALSE)</f>
        <v>EDU</v>
      </c>
      <c r="AC5" s="100" t="s">
        <v>5760</v>
      </c>
      <c r="AD5" s="86" t="s">
        <v>5761</v>
      </c>
      <c r="AE5" s="86" t="s">
        <v>5766</v>
      </c>
      <c r="AF5" s="99" t="s">
        <v>5763</v>
      </c>
      <c r="AG5" s="88" t="s">
        <v>5756</v>
      </c>
      <c r="AH5" s="89"/>
      <c r="AI5" s="89"/>
    </row>
    <row r="6" spans="1:35" ht="13.5" customHeight="1">
      <c r="A6" s="76">
        <f t="shared" si="0"/>
        <v>6</v>
      </c>
      <c r="B6" s="90" t="s">
        <v>5670</v>
      </c>
      <c r="C6" s="90" t="s">
        <v>5752</v>
      </c>
      <c r="D6" s="91" t="s">
        <v>5720</v>
      </c>
      <c r="E6" s="92" t="s">
        <v>5753</v>
      </c>
      <c r="F6" s="93" t="s">
        <v>5250</v>
      </c>
      <c r="G6" s="94" t="s">
        <v>4522</v>
      </c>
      <c r="H6" s="95" t="s">
        <v>5759</v>
      </c>
      <c r="I6" s="83" t="str">
        <f>IF(AND(H6&gt;0,J6&gt;0),H6,0)</f>
        <v>3</v>
      </c>
      <c r="J6" s="83">
        <f>IF(AND(H6&gt;0.5,K6&gt;4),1,0)</f>
        <v>1</v>
      </c>
      <c r="K6" s="83">
        <v>6</v>
      </c>
      <c r="L6" s="96"/>
      <c r="M6" s="96"/>
      <c r="N6" s="96"/>
      <c r="O6" s="96"/>
      <c r="P6" s="96"/>
      <c r="Q6" s="96"/>
      <c r="R6" s="96"/>
      <c r="S6" s="96"/>
      <c r="T6" s="96"/>
      <c r="U6" s="96"/>
      <c r="V6" s="96"/>
      <c r="W6" s="96"/>
      <c r="X6" s="96"/>
      <c r="Y6" s="97"/>
      <c r="Z6" s="97"/>
      <c r="AA6" s="84" t="s">
        <v>5712</v>
      </c>
      <c r="AB6" s="85" t="str">
        <f>VLOOKUP(F6:F2846,'UNITS &amp; HOST DPTS'!$A$1:$C$6994,3,FALSE)</f>
        <v>EDU</v>
      </c>
      <c r="AC6" s="100" t="s">
        <v>5760</v>
      </c>
      <c r="AD6" s="86" t="s">
        <v>5761</v>
      </c>
      <c r="AE6" s="86" t="s">
        <v>5767</v>
      </c>
      <c r="AF6" s="99" t="s">
        <v>5763</v>
      </c>
      <c r="AG6" s="88" t="s">
        <v>5756</v>
      </c>
      <c r="AH6" s="89"/>
      <c r="AI6" s="89"/>
    </row>
    <row r="7" spans="1:35" ht="13.5" customHeight="1">
      <c r="A7" s="76">
        <f t="shared" si="0"/>
        <v>6</v>
      </c>
      <c r="B7" s="90" t="s">
        <v>5670</v>
      </c>
      <c r="C7" s="90" t="s">
        <v>5752</v>
      </c>
      <c r="D7" s="91" t="s">
        <v>5720</v>
      </c>
      <c r="E7" s="92" t="s">
        <v>5753</v>
      </c>
      <c r="F7" s="93" t="s">
        <v>3590</v>
      </c>
      <c r="G7" s="94" t="s">
        <v>5768</v>
      </c>
      <c r="H7" s="95" t="s">
        <v>5759</v>
      </c>
      <c r="I7" s="83" t="str">
        <f>IF(AND(H7&gt;0,J7&gt;0),H7,0)</f>
        <v>3</v>
      </c>
      <c r="J7" s="83">
        <f>IF(AND(H7&gt;0.5,K7&gt;4),1,0)</f>
        <v>1</v>
      </c>
      <c r="K7" s="83">
        <v>6</v>
      </c>
      <c r="L7" s="96"/>
      <c r="M7" s="96"/>
      <c r="N7" s="96"/>
      <c r="O7" s="96"/>
      <c r="P7" s="96"/>
      <c r="Q7" s="96"/>
      <c r="R7" s="96"/>
      <c r="S7" s="96"/>
      <c r="T7" s="96"/>
      <c r="U7" s="96"/>
      <c r="V7" s="96"/>
      <c r="W7" s="96"/>
      <c r="X7" s="96"/>
      <c r="Y7" s="97"/>
      <c r="Z7" s="97"/>
      <c r="AA7" s="84" t="s">
        <v>5712</v>
      </c>
      <c r="AB7" s="85" t="str">
        <f>VLOOKUP(F7:F2847,'UNITS &amp; HOST DPTS'!$A$1:$C$6994,3,FALSE)</f>
        <v>EDU</v>
      </c>
      <c r="AC7" s="100" t="s">
        <v>5760</v>
      </c>
      <c r="AD7" s="86" t="s">
        <v>5761</v>
      </c>
      <c r="AE7" s="86" t="s">
        <v>5764</v>
      </c>
      <c r="AF7" s="99" t="s">
        <v>5763</v>
      </c>
      <c r="AG7" s="88" t="s">
        <v>5756</v>
      </c>
      <c r="AH7" s="89"/>
      <c r="AI7" s="89"/>
    </row>
    <row r="8" spans="1:35" ht="13.5" customHeight="1">
      <c r="A8" s="76">
        <f t="shared" si="0"/>
        <v>6</v>
      </c>
      <c r="B8" s="90" t="s">
        <v>5670</v>
      </c>
      <c r="C8" s="90" t="s">
        <v>5752</v>
      </c>
      <c r="D8" s="91" t="s">
        <v>5720</v>
      </c>
      <c r="E8" s="92" t="s">
        <v>5753</v>
      </c>
      <c r="F8" s="93" t="s">
        <v>3627</v>
      </c>
      <c r="G8" s="94" t="s">
        <v>3621</v>
      </c>
      <c r="H8" s="95" t="s">
        <v>5759</v>
      </c>
      <c r="I8" s="83" t="str">
        <f>IF(AND(H8&gt;0,J8&gt;0),H8,0)</f>
        <v>3</v>
      </c>
      <c r="J8" s="83">
        <f>IF(AND(H8&gt;0.5,K8&gt;4),1,0)</f>
        <v>1</v>
      </c>
      <c r="K8" s="83">
        <v>6</v>
      </c>
      <c r="L8" s="96"/>
      <c r="M8" s="96"/>
      <c r="N8" s="96"/>
      <c r="O8" s="96"/>
      <c r="P8" s="96"/>
      <c r="Q8" s="96"/>
      <c r="R8" s="96"/>
      <c r="S8" s="96"/>
      <c r="T8" s="96"/>
      <c r="U8" s="96"/>
      <c r="V8" s="96"/>
      <c r="W8" s="96"/>
      <c r="X8" s="96"/>
      <c r="Y8" s="97"/>
      <c r="Z8" s="97"/>
      <c r="AA8" s="84" t="s">
        <v>5712</v>
      </c>
      <c r="AB8" s="85" t="str">
        <f>VLOOKUP(F8:F2848,'UNITS &amp; HOST DPTS'!$A$1:$C$6994,3,FALSE)</f>
        <v>EDU</v>
      </c>
      <c r="AC8" s="100" t="s">
        <v>5760</v>
      </c>
      <c r="AD8" s="86" t="s">
        <v>5761</v>
      </c>
      <c r="AE8" s="86" t="s">
        <v>5769</v>
      </c>
      <c r="AF8" s="99" t="s">
        <v>5763</v>
      </c>
      <c r="AG8" s="88" t="s">
        <v>5756</v>
      </c>
      <c r="AH8" s="89"/>
      <c r="AI8" s="89"/>
    </row>
    <row r="9" spans="1:35" ht="13.5" customHeight="1">
      <c r="A9" s="76">
        <f t="shared" si="0"/>
        <v>5</v>
      </c>
      <c r="B9" s="90" t="s">
        <v>5669</v>
      </c>
      <c r="C9" s="90" t="s">
        <v>5770</v>
      </c>
      <c r="D9" s="91" t="s">
        <v>5720</v>
      </c>
      <c r="E9" s="92" t="s">
        <v>5753</v>
      </c>
      <c r="F9" s="93" t="s">
        <v>4509</v>
      </c>
      <c r="G9" s="94" t="s">
        <v>4506</v>
      </c>
      <c r="H9" s="95" t="s">
        <v>5759</v>
      </c>
      <c r="I9" s="83" t="str">
        <f>IF(AND(H9&gt;0,J9&gt;0),H9,0)</f>
        <v>3</v>
      </c>
      <c r="J9" s="83">
        <f>IF(AND(H9&gt;0.5,K9&gt;4),1,0)</f>
        <v>1</v>
      </c>
      <c r="K9" s="83">
        <v>6</v>
      </c>
      <c r="L9" s="96"/>
      <c r="M9" s="96"/>
      <c r="N9" s="96"/>
      <c r="O9" s="96"/>
      <c r="P9" s="96"/>
      <c r="Q9" s="96"/>
      <c r="R9" s="96"/>
      <c r="S9" s="96"/>
      <c r="T9" s="96"/>
      <c r="U9" s="96"/>
      <c r="V9" s="96"/>
      <c r="W9" s="96"/>
      <c r="X9" s="96"/>
      <c r="Y9" s="97"/>
      <c r="Z9" s="97"/>
      <c r="AA9" s="84" t="s">
        <v>5712</v>
      </c>
      <c r="AB9" s="85" t="str">
        <f>VLOOKUP(F9:F2849,'UNITS &amp; HOST DPTS'!$A$1:$C$6994,3,FALSE)</f>
        <v>EDU</v>
      </c>
      <c r="AC9" s="100" t="s">
        <v>5771</v>
      </c>
      <c r="AD9" s="86" t="s">
        <v>5761</v>
      </c>
      <c r="AE9" s="98" t="s">
        <v>5772</v>
      </c>
      <c r="AF9" s="99" t="s">
        <v>5763</v>
      </c>
      <c r="AG9" s="88" t="s">
        <v>5756</v>
      </c>
      <c r="AH9" s="89"/>
      <c r="AI9" s="89"/>
    </row>
    <row r="10" spans="1:35" ht="13.5" customHeight="1">
      <c r="A10" s="76">
        <f t="shared" si="0"/>
        <v>4</v>
      </c>
      <c r="B10" s="90" t="s">
        <v>5668</v>
      </c>
      <c r="C10" s="90" t="s">
        <v>5770</v>
      </c>
      <c r="D10" s="91" t="s">
        <v>5720</v>
      </c>
      <c r="E10" s="92" t="s">
        <v>5753</v>
      </c>
      <c r="F10" s="93" t="s">
        <v>3934</v>
      </c>
      <c r="G10" s="94" t="s">
        <v>3935</v>
      </c>
      <c r="H10" s="95" t="s">
        <v>5759</v>
      </c>
      <c r="I10" s="83" t="str">
        <f>IF(AND(H10&gt;0,J10&gt;0),H10,0)</f>
        <v>3</v>
      </c>
      <c r="J10" s="83">
        <f>IF(AND(H10&gt;0.5,K10&gt;4),1,0)</f>
        <v>1</v>
      </c>
      <c r="K10" s="83">
        <v>6</v>
      </c>
      <c r="L10" s="96"/>
      <c r="M10" s="96"/>
      <c r="N10" s="96"/>
      <c r="O10" s="96"/>
      <c r="P10" s="96"/>
      <c r="Q10" s="96"/>
      <c r="R10" s="96"/>
      <c r="S10" s="96"/>
      <c r="T10" s="96"/>
      <c r="U10" s="96"/>
      <c r="V10" s="96"/>
      <c r="W10" s="96"/>
      <c r="X10" s="96"/>
      <c r="Y10" s="97"/>
      <c r="Z10" s="97"/>
      <c r="AA10" s="84" t="s">
        <v>5712</v>
      </c>
      <c r="AB10" s="85" t="str">
        <f>VLOOKUP(F10:F2850,'UNITS &amp; HOST DPTS'!$A$1:$C$6994,3,FALSE)</f>
        <v>EDU</v>
      </c>
      <c r="AC10" s="100" t="s">
        <v>5771</v>
      </c>
      <c r="AD10" s="86" t="s">
        <v>5761</v>
      </c>
      <c r="AE10" s="98" t="s">
        <v>5772</v>
      </c>
      <c r="AF10" s="99" t="s">
        <v>5763</v>
      </c>
      <c r="AG10" s="88" t="s">
        <v>5756</v>
      </c>
      <c r="AH10" s="89"/>
      <c r="AI10" s="89"/>
    </row>
    <row r="11" spans="1:35" ht="13.5" customHeight="1">
      <c r="A11" s="76">
        <f t="shared" si="0"/>
        <v>6</v>
      </c>
      <c r="B11" s="90" t="s">
        <v>5670</v>
      </c>
      <c r="C11" s="90" t="s">
        <v>5752</v>
      </c>
      <c r="D11" s="91" t="s">
        <v>5720</v>
      </c>
      <c r="E11" s="92" t="s">
        <v>5753</v>
      </c>
      <c r="F11" s="93" t="s">
        <v>5636</v>
      </c>
      <c r="G11" s="94" t="s">
        <v>5773</v>
      </c>
      <c r="H11" s="95" t="s">
        <v>5759</v>
      </c>
      <c r="I11" s="83" t="str">
        <f>IF(AND(H11&gt;0,J11&gt;0),H11,0)</f>
        <v>3</v>
      </c>
      <c r="J11" s="83">
        <f>IF(AND(H11&gt;0.5,K11&gt;4),1,0)</f>
        <v>1</v>
      </c>
      <c r="K11" s="83">
        <v>6</v>
      </c>
      <c r="L11" s="96"/>
      <c r="M11" s="96"/>
      <c r="N11" s="96"/>
      <c r="O11" s="96"/>
      <c r="P11" s="96"/>
      <c r="Q11" s="96"/>
      <c r="R11" s="96"/>
      <c r="S11" s="96"/>
      <c r="T11" s="96"/>
      <c r="U11" s="96"/>
      <c r="V11" s="96"/>
      <c r="W11" s="96"/>
      <c r="X11" s="96"/>
      <c r="Y11" s="97"/>
      <c r="Z11" s="97"/>
      <c r="AA11" s="84" t="s">
        <v>5712</v>
      </c>
      <c r="AB11" s="85" t="str">
        <f>VLOOKUP(F11:F2851,'UNITS &amp; HOST DPTS'!$A$1:$C$6994,3,FALSE)</f>
        <v>EDU</v>
      </c>
      <c r="AC11" s="100" t="s">
        <v>5760</v>
      </c>
      <c r="AD11" s="86" t="s">
        <v>5761</v>
      </c>
      <c r="AE11" s="86" t="s">
        <v>5767</v>
      </c>
      <c r="AF11" s="99" t="s">
        <v>5763</v>
      </c>
      <c r="AG11" s="88" t="s">
        <v>5756</v>
      </c>
      <c r="AH11" s="89"/>
      <c r="AI11" s="89"/>
    </row>
    <row r="12" spans="1:35" ht="13.5" customHeight="1">
      <c r="A12" s="76">
        <f t="shared" si="0"/>
        <v>1</v>
      </c>
      <c r="B12" s="90" t="s">
        <v>5665</v>
      </c>
      <c r="C12" s="90" t="s">
        <v>5752</v>
      </c>
      <c r="D12" s="91" t="s">
        <v>5720</v>
      </c>
      <c r="E12" s="92" t="s">
        <v>5753</v>
      </c>
      <c r="F12" s="93" t="s">
        <v>2676</v>
      </c>
      <c r="G12" s="94" t="s">
        <v>5774</v>
      </c>
      <c r="H12" s="95"/>
      <c r="I12" s="83">
        <f>IF(AND(H12&gt;0,J12&gt;0),H12,0)</f>
        <v>0</v>
      </c>
      <c r="J12" s="83">
        <f>IF(AND(H12&gt;0.5,K12&gt;4),1,0)</f>
        <v>0</v>
      </c>
      <c r="K12" s="83">
        <v>6</v>
      </c>
      <c r="L12" s="96"/>
      <c r="M12" s="96"/>
      <c r="N12" s="96"/>
      <c r="O12" s="96"/>
      <c r="P12" s="96"/>
      <c r="Q12" s="96"/>
      <c r="R12" s="96"/>
      <c r="S12" s="96"/>
      <c r="T12" s="96"/>
      <c r="U12" s="96"/>
      <c r="V12" s="96"/>
      <c r="W12" s="96"/>
      <c r="X12" s="96"/>
      <c r="Y12" s="97"/>
      <c r="Z12" s="97"/>
      <c r="AA12" s="84" t="s">
        <v>5712</v>
      </c>
      <c r="AB12" s="85" t="str">
        <f>VLOOKUP(F12:F2852,'UNITS &amp; HOST DPTS'!$A$1:$C$6994,3,FALSE)</f>
        <v>AF</v>
      </c>
      <c r="AC12" s="100" t="s">
        <v>5771</v>
      </c>
      <c r="AD12" s="86" t="s">
        <v>5761</v>
      </c>
      <c r="AE12" s="98" t="s">
        <v>5775</v>
      </c>
      <c r="AF12" s="99" t="s">
        <v>5763</v>
      </c>
      <c r="AG12" s="88" t="s">
        <v>5756</v>
      </c>
      <c r="AH12" s="89"/>
      <c r="AI12" s="89"/>
    </row>
    <row r="13" spans="1:35" ht="13.5" customHeight="1">
      <c r="A13" s="76">
        <f t="shared" si="0"/>
        <v>6</v>
      </c>
      <c r="B13" s="90" t="s">
        <v>5670</v>
      </c>
      <c r="C13" s="90" t="s">
        <v>5752</v>
      </c>
      <c r="D13" s="91" t="s">
        <v>5720</v>
      </c>
      <c r="E13" s="92" t="s">
        <v>5753</v>
      </c>
      <c r="F13" s="93" t="s">
        <v>5303</v>
      </c>
      <c r="G13" s="94" t="s">
        <v>5776</v>
      </c>
      <c r="H13" s="95" t="s">
        <v>5759</v>
      </c>
      <c r="I13" s="83" t="str">
        <f>IF(AND(H13&gt;0,J13&gt;0),H13,0)</f>
        <v>3</v>
      </c>
      <c r="J13" s="83">
        <f>IF(AND(H13&gt;0.5,K13&gt;4),1,0)</f>
        <v>1</v>
      </c>
      <c r="K13" s="83">
        <v>6</v>
      </c>
      <c r="L13" s="96"/>
      <c r="M13" s="96"/>
      <c r="N13" s="96"/>
      <c r="O13" s="96"/>
      <c r="P13" s="96"/>
      <c r="Q13" s="96"/>
      <c r="R13" s="96"/>
      <c r="S13" s="96"/>
      <c r="T13" s="96"/>
      <c r="U13" s="96"/>
      <c r="V13" s="96"/>
      <c r="W13" s="96"/>
      <c r="X13" s="96"/>
      <c r="Y13" s="97"/>
      <c r="Z13" s="97"/>
      <c r="AA13" s="84" t="s">
        <v>5712</v>
      </c>
      <c r="AB13" s="85" t="str">
        <f>VLOOKUP(F13:F2853,'UNITS &amp; HOST DPTS'!$A$1:$C$6994,3,FALSE)</f>
        <v>EDU</v>
      </c>
      <c r="AC13" s="100" t="s">
        <v>5760</v>
      </c>
      <c r="AD13" s="86" t="s">
        <v>5761</v>
      </c>
      <c r="AE13" s="86" t="s">
        <v>5767</v>
      </c>
      <c r="AF13" s="99" t="s">
        <v>5763</v>
      </c>
      <c r="AG13" s="88" t="s">
        <v>5756</v>
      </c>
      <c r="AH13" s="89"/>
      <c r="AI13" s="89"/>
    </row>
    <row r="14" spans="1:35" ht="13.5" customHeight="1">
      <c r="A14" s="76">
        <f t="shared" si="0"/>
        <v>6</v>
      </c>
      <c r="B14" s="90" t="s">
        <v>5670</v>
      </c>
      <c r="C14" s="90" t="s">
        <v>5777</v>
      </c>
      <c r="D14" s="91" t="s">
        <v>5720</v>
      </c>
      <c r="E14" s="92" t="s">
        <v>5753</v>
      </c>
      <c r="F14" s="93" t="s">
        <v>3663</v>
      </c>
      <c r="G14" s="94" t="s">
        <v>3664</v>
      </c>
      <c r="H14" s="95" t="s">
        <v>5759</v>
      </c>
      <c r="I14" s="83" t="str">
        <f>IF(AND(H14&gt;0,J14&gt;0),H14,0)</f>
        <v>3</v>
      </c>
      <c r="J14" s="83">
        <f>IF(AND(H14&gt;0.5,K14&gt;4),1,0)</f>
        <v>1</v>
      </c>
      <c r="K14" s="83">
        <v>6</v>
      </c>
      <c r="L14" s="96"/>
      <c r="M14" s="96"/>
      <c r="N14" s="96"/>
      <c r="O14" s="96"/>
      <c r="P14" s="96"/>
      <c r="Q14" s="96"/>
      <c r="R14" s="96"/>
      <c r="S14" s="96"/>
      <c r="T14" s="96"/>
      <c r="U14" s="96"/>
      <c r="V14" s="96"/>
      <c r="W14" s="96"/>
      <c r="X14" s="96"/>
      <c r="Y14" s="97"/>
      <c r="Z14" s="97"/>
      <c r="AA14" s="84" t="s">
        <v>5712</v>
      </c>
      <c r="AB14" s="85" t="str">
        <f>VLOOKUP(F14:F2854,'UNITS &amp; HOST DPTS'!$A$1:$C$6994,3,FALSE)</f>
        <v>EDU</v>
      </c>
      <c r="AC14" s="100" t="s">
        <v>5760</v>
      </c>
      <c r="AD14" s="86" t="s">
        <v>5761</v>
      </c>
      <c r="AE14" s="86" t="s">
        <v>5772</v>
      </c>
      <c r="AF14" s="99" t="s">
        <v>5763</v>
      </c>
      <c r="AG14" s="88" t="s">
        <v>5756</v>
      </c>
      <c r="AH14" s="89"/>
      <c r="AI14" s="89"/>
    </row>
    <row r="15" spans="1:35" ht="13.5" customHeight="1">
      <c r="A15" s="76">
        <f t="shared" si="0"/>
        <v>6</v>
      </c>
      <c r="B15" s="90" t="s">
        <v>5670</v>
      </c>
      <c r="C15" s="90" t="s">
        <v>5778</v>
      </c>
      <c r="D15" s="91" t="s">
        <v>5720</v>
      </c>
      <c r="E15" s="92" t="s">
        <v>5753</v>
      </c>
      <c r="F15" s="93" t="s">
        <v>3936</v>
      </c>
      <c r="G15" s="94" t="s">
        <v>5779</v>
      </c>
      <c r="H15" s="95" t="s">
        <v>5759</v>
      </c>
      <c r="I15" s="83" t="str">
        <f>IF(AND(H15&gt;0,J15&gt;0),H15,0)</f>
        <v>3</v>
      </c>
      <c r="J15" s="83">
        <f>IF(AND(H15&gt;0.5,K15&gt;4),1,0)</f>
        <v>1</v>
      </c>
      <c r="K15" s="83">
        <v>6</v>
      </c>
      <c r="L15" s="96"/>
      <c r="M15" s="96"/>
      <c r="N15" s="96"/>
      <c r="O15" s="96"/>
      <c r="P15" s="96"/>
      <c r="Q15" s="96"/>
      <c r="R15" s="96"/>
      <c r="S15" s="96"/>
      <c r="T15" s="96"/>
      <c r="U15" s="96"/>
      <c r="V15" s="96"/>
      <c r="W15" s="96"/>
      <c r="X15" s="96"/>
      <c r="Y15" s="97"/>
      <c r="Z15" s="97"/>
      <c r="AA15" s="84" t="s">
        <v>5712</v>
      </c>
      <c r="AB15" s="85" t="s">
        <v>5780</v>
      </c>
      <c r="AC15" s="100" t="s">
        <v>5760</v>
      </c>
      <c r="AD15" s="86" t="s">
        <v>5761</v>
      </c>
      <c r="AE15" s="86" t="s">
        <v>5772</v>
      </c>
      <c r="AF15" s="99" t="s">
        <v>5763</v>
      </c>
      <c r="AG15" s="88" t="s">
        <v>5756</v>
      </c>
      <c r="AH15" s="89"/>
      <c r="AI15" s="89"/>
    </row>
    <row r="16" spans="1:35" ht="13.5" customHeight="1">
      <c r="A16" s="76">
        <f t="shared" si="0"/>
        <v>6</v>
      </c>
      <c r="B16" s="90" t="s">
        <v>5670</v>
      </c>
      <c r="C16" s="90" t="s">
        <v>5752</v>
      </c>
      <c r="D16" s="91" t="s">
        <v>5720</v>
      </c>
      <c r="E16" s="92" t="s">
        <v>5753</v>
      </c>
      <c r="F16" s="93" t="s">
        <v>5442</v>
      </c>
      <c r="G16" s="94" t="s">
        <v>5781</v>
      </c>
      <c r="H16" s="95" t="s">
        <v>5759</v>
      </c>
      <c r="I16" s="83" t="str">
        <f>IF(AND(H16&gt;0,J16&gt;0),H16,0)</f>
        <v>3</v>
      </c>
      <c r="J16" s="83">
        <f>IF(AND(H16&gt;0.5,K16&gt;4),1,0)</f>
        <v>1</v>
      </c>
      <c r="K16" s="83">
        <v>6</v>
      </c>
      <c r="L16" s="96"/>
      <c r="M16" s="96"/>
      <c r="N16" s="96"/>
      <c r="O16" s="96"/>
      <c r="P16" s="96"/>
      <c r="Q16" s="96"/>
      <c r="R16" s="96"/>
      <c r="S16" s="96"/>
      <c r="T16" s="96"/>
      <c r="U16" s="96"/>
      <c r="V16" s="96"/>
      <c r="W16" s="96"/>
      <c r="X16" s="96"/>
      <c r="Y16" s="97"/>
      <c r="Z16" s="97"/>
      <c r="AA16" s="84" t="s">
        <v>5712</v>
      </c>
      <c r="AB16" s="85" t="str">
        <f>VLOOKUP(F16:F2856,'UNITS &amp; HOST DPTS'!$A$1:$C$6994,3,FALSE)</f>
        <v>EDU</v>
      </c>
      <c r="AC16" s="100" t="s">
        <v>5760</v>
      </c>
      <c r="AD16" s="86" t="s">
        <v>5761</v>
      </c>
      <c r="AE16" s="86" t="s">
        <v>5782</v>
      </c>
      <c r="AF16" s="99" t="s">
        <v>5763</v>
      </c>
      <c r="AG16" s="88" t="s">
        <v>5756</v>
      </c>
      <c r="AH16" s="89"/>
      <c r="AI16" s="89"/>
    </row>
    <row r="17" spans="1:35" ht="13.5" customHeight="1">
      <c r="A17" s="76">
        <f t="shared" si="0"/>
        <v>6</v>
      </c>
      <c r="B17" s="90" t="s">
        <v>5670</v>
      </c>
      <c r="C17" s="90" t="s">
        <v>5752</v>
      </c>
      <c r="D17" s="91" t="s">
        <v>5720</v>
      </c>
      <c r="E17" s="92" t="s">
        <v>5753</v>
      </c>
      <c r="F17" s="93" t="s">
        <v>3468</v>
      </c>
      <c r="G17" s="94" t="s">
        <v>5783</v>
      </c>
      <c r="H17" s="95" t="s">
        <v>5759</v>
      </c>
      <c r="I17" s="83" t="str">
        <f>IF(AND(H17&gt;0,J17&gt;0),H17,0)</f>
        <v>3</v>
      </c>
      <c r="J17" s="83">
        <f>IF(AND(H17&gt;0.5,K17&gt;4),1,0)</f>
        <v>1</v>
      </c>
      <c r="K17" s="83">
        <v>6</v>
      </c>
      <c r="L17" s="96"/>
      <c r="M17" s="96"/>
      <c r="N17" s="96"/>
      <c r="O17" s="96"/>
      <c r="P17" s="96"/>
      <c r="Q17" s="96"/>
      <c r="R17" s="96"/>
      <c r="S17" s="96"/>
      <c r="T17" s="96"/>
      <c r="U17" s="96"/>
      <c r="V17" s="96"/>
      <c r="W17" s="96"/>
      <c r="X17" s="96"/>
      <c r="Y17" s="97"/>
      <c r="Z17" s="97"/>
      <c r="AA17" s="84" t="s">
        <v>5712</v>
      </c>
      <c r="AB17" s="85" t="str">
        <f>VLOOKUP(F17:F2857,'UNITS &amp; HOST DPTS'!$A$1:$C$6994,3,FALSE)</f>
        <v>EDU</v>
      </c>
      <c r="AC17" s="100" t="s">
        <v>5760</v>
      </c>
      <c r="AD17" s="86" t="s">
        <v>5761</v>
      </c>
      <c r="AE17" s="86" t="s">
        <v>5772</v>
      </c>
      <c r="AF17" s="99" t="s">
        <v>5763</v>
      </c>
      <c r="AG17" s="88" t="s">
        <v>5756</v>
      </c>
      <c r="AH17" s="89"/>
      <c r="AI17" s="89"/>
    </row>
    <row r="18" spans="1:35" ht="13.5" customHeight="1">
      <c r="A18" s="76">
        <f t="shared" si="0"/>
        <v>2</v>
      </c>
      <c r="B18" s="90" t="s">
        <v>5666</v>
      </c>
      <c r="C18" s="90" t="s">
        <v>5778</v>
      </c>
      <c r="D18" s="91" t="s">
        <v>5720</v>
      </c>
      <c r="E18" s="92" t="s">
        <v>5753</v>
      </c>
      <c r="F18" s="93" t="s">
        <v>4501</v>
      </c>
      <c r="G18" s="94" t="s">
        <v>4496</v>
      </c>
      <c r="H18" s="95" t="s">
        <v>5759</v>
      </c>
      <c r="I18" s="83" t="str">
        <f>IF(AND(H18&gt;0,J18&gt;0),H18,0)</f>
        <v>3</v>
      </c>
      <c r="J18" s="83">
        <f>IF(AND(H18&gt;0.5,K18&gt;4),1,0)</f>
        <v>1</v>
      </c>
      <c r="K18" s="83">
        <v>5</v>
      </c>
      <c r="L18" s="96"/>
      <c r="M18" s="96"/>
      <c r="N18" s="96"/>
      <c r="O18" s="96"/>
      <c r="P18" s="96"/>
      <c r="Q18" s="96"/>
      <c r="R18" s="96"/>
      <c r="S18" s="96"/>
      <c r="T18" s="96"/>
      <c r="U18" s="96"/>
      <c r="V18" s="96"/>
      <c r="W18" s="96"/>
      <c r="X18" s="96"/>
      <c r="Y18" s="97"/>
      <c r="Z18" s="97"/>
      <c r="AA18" s="83" t="s">
        <v>5712</v>
      </c>
      <c r="AB18" s="85" t="str">
        <f>VLOOKUP(F18:F2844,'UNITS &amp; HOST DPTS'!$A$1:$C$6994,3,FALSE)</f>
        <v>EDU</v>
      </c>
      <c r="AC18" s="87" t="s">
        <v>5771</v>
      </c>
      <c r="AD18" s="98" t="s">
        <v>5761</v>
      </c>
      <c r="AE18" s="98" t="s">
        <v>5775</v>
      </c>
      <c r="AF18" s="99" t="s">
        <v>5763</v>
      </c>
      <c r="AG18" s="88" t="s">
        <v>5756</v>
      </c>
      <c r="AH18" s="89"/>
      <c r="AI18" s="89"/>
    </row>
    <row r="19" spans="1:35" ht="13.5" customHeight="1">
      <c r="A19" s="76">
        <f t="shared" si="0"/>
        <v>6</v>
      </c>
      <c r="B19" s="90" t="s">
        <v>5670</v>
      </c>
      <c r="C19" s="90" t="s">
        <v>5752</v>
      </c>
      <c r="D19" s="91" t="s">
        <v>5720</v>
      </c>
      <c r="E19" s="92" t="s">
        <v>5753</v>
      </c>
      <c r="F19" s="93" t="s">
        <v>4951</v>
      </c>
      <c r="G19" s="94" t="s">
        <v>5784</v>
      </c>
      <c r="H19" s="95"/>
      <c r="I19" s="83">
        <f>IF(AND(H19&gt;0,J19&gt;0),H19,0)</f>
        <v>0</v>
      </c>
      <c r="J19" s="83">
        <f>IF(AND(H19&gt;0.5,K19&gt;4),1,0)</f>
        <v>0</v>
      </c>
      <c r="K19" s="83">
        <v>6</v>
      </c>
      <c r="L19" s="96"/>
      <c r="M19" s="96"/>
      <c r="N19" s="96"/>
      <c r="O19" s="96"/>
      <c r="P19" s="96"/>
      <c r="Q19" s="96"/>
      <c r="R19" s="96"/>
      <c r="S19" s="96"/>
      <c r="T19" s="96"/>
      <c r="U19" s="96"/>
      <c r="V19" s="96"/>
      <c r="W19" s="96"/>
      <c r="X19" s="96"/>
      <c r="Y19" s="97"/>
      <c r="Z19" s="97"/>
      <c r="AA19" s="84" t="s">
        <v>5712</v>
      </c>
      <c r="AB19" s="85" t="str">
        <f>VLOOKUP(F19:F2859,'UNITS &amp; HOST DPTS'!$A$1:$C$6994,3,FALSE)</f>
        <v>EDU</v>
      </c>
      <c r="AC19" s="100" t="s">
        <v>5760</v>
      </c>
      <c r="AD19" s="86" t="s">
        <v>5761</v>
      </c>
      <c r="AE19" s="86" t="s">
        <v>5772</v>
      </c>
      <c r="AF19" s="99" t="s">
        <v>5763</v>
      </c>
      <c r="AG19" s="309" t="s">
        <v>5756</v>
      </c>
      <c r="AH19" s="89"/>
      <c r="AI19" s="89"/>
    </row>
    <row r="20" spans="1:35" ht="13.5" customHeight="1">
      <c r="A20" s="76">
        <f t="shared" si="0"/>
        <v>6</v>
      </c>
      <c r="B20" s="90" t="s">
        <v>5670</v>
      </c>
      <c r="C20" s="90" t="s">
        <v>5752</v>
      </c>
      <c r="D20" s="91" t="s">
        <v>5720</v>
      </c>
      <c r="E20" s="92" t="s">
        <v>5753</v>
      </c>
      <c r="F20" s="93" t="s">
        <v>5624</v>
      </c>
      <c r="G20" s="94" t="s">
        <v>2930</v>
      </c>
      <c r="H20" s="95" t="s">
        <v>5759</v>
      </c>
      <c r="I20" s="83" t="str">
        <f>IF(AND(H20&gt;0,J20&gt;0),H20,0)</f>
        <v>3</v>
      </c>
      <c r="J20" s="83">
        <f>IF(AND(H20&gt;0.5,K20&gt;4),1,0)</f>
        <v>1</v>
      </c>
      <c r="K20" s="83">
        <v>6</v>
      </c>
      <c r="L20" s="96"/>
      <c r="M20" s="96"/>
      <c r="N20" s="96"/>
      <c r="O20" s="96"/>
      <c r="P20" s="96"/>
      <c r="Q20" s="96"/>
      <c r="R20" s="96"/>
      <c r="S20" s="96"/>
      <c r="T20" s="96"/>
      <c r="U20" s="96"/>
      <c r="V20" s="96"/>
      <c r="W20" s="96"/>
      <c r="X20" s="96"/>
      <c r="Y20" s="97"/>
      <c r="Z20" s="97"/>
      <c r="AA20" s="84" t="s">
        <v>5712</v>
      </c>
      <c r="AB20" s="85" t="str">
        <f>VLOOKUP(F20:F2859,'UNITS &amp; HOST DPTS'!$A$1:$C$6994,3,FALSE)</f>
        <v>AF</v>
      </c>
      <c r="AC20" s="100" t="s">
        <v>5760</v>
      </c>
      <c r="AD20" s="86" t="s">
        <v>5761</v>
      </c>
      <c r="AE20" s="86" t="s">
        <v>5766</v>
      </c>
      <c r="AF20" s="99" t="s">
        <v>5763</v>
      </c>
      <c r="AG20" s="309" t="s">
        <v>5756</v>
      </c>
      <c r="AH20" s="89"/>
      <c r="AI20" s="89"/>
    </row>
    <row r="21" spans="1:35" ht="13.5" customHeight="1">
      <c r="A21" s="76">
        <f t="shared" si="0"/>
        <v>6</v>
      </c>
      <c r="B21" s="90" t="s">
        <v>5670</v>
      </c>
      <c r="C21" s="90" t="s">
        <v>5752</v>
      </c>
      <c r="D21" s="91" t="s">
        <v>5720</v>
      </c>
      <c r="E21" s="92" t="s">
        <v>5753</v>
      </c>
      <c r="F21" s="93" t="s">
        <v>3491</v>
      </c>
      <c r="G21" s="94" t="s">
        <v>5785</v>
      </c>
      <c r="H21" s="95" t="s">
        <v>5759</v>
      </c>
      <c r="I21" s="83" t="str">
        <f>IF(AND(H21&gt;0,J21&gt;0),H21,0)</f>
        <v>3</v>
      </c>
      <c r="J21" s="83">
        <f>IF(AND(H21&gt;0.5,K21&gt;4),1,0)</f>
        <v>1</v>
      </c>
      <c r="K21" s="83">
        <v>6</v>
      </c>
      <c r="L21" s="96"/>
      <c r="M21" s="96"/>
      <c r="N21" s="96"/>
      <c r="O21" s="96"/>
      <c r="P21" s="96"/>
      <c r="Q21" s="96"/>
      <c r="R21" s="96"/>
      <c r="S21" s="96"/>
      <c r="T21" s="96"/>
      <c r="U21" s="96"/>
      <c r="V21" s="96"/>
      <c r="W21" s="96"/>
      <c r="X21" s="96"/>
      <c r="Y21" s="97"/>
      <c r="Z21" s="97"/>
      <c r="AA21" s="84" t="s">
        <v>5712</v>
      </c>
      <c r="AB21" s="85" t="str">
        <f>VLOOKUP(F21:F2859,'UNITS &amp; HOST DPTS'!$A$1:$C$6994,3,FALSE)</f>
        <v>EDU</v>
      </c>
      <c r="AC21" s="100" t="s">
        <v>5760</v>
      </c>
      <c r="AD21" s="86" t="s">
        <v>5761</v>
      </c>
      <c r="AE21" s="86" t="s">
        <v>5766</v>
      </c>
      <c r="AF21" s="99" t="s">
        <v>5763</v>
      </c>
      <c r="AG21" s="88" t="s">
        <v>5756</v>
      </c>
      <c r="AH21" s="89"/>
      <c r="AI21" s="89"/>
    </row>
    <row r="22" spans="1:35" ht="13.5" customHeight="1">
      <c r="A22" s="76">
        <f t="shared" si="0"/>
        <v>6</v>
      </c>
      <c r="B22" s="90" t="s">
        <v>5670</v>
      </c>
      <c r="C22" s="90" t="s">
        <v>5752</v>
      </c>
      <c r="D22" s="91" t="s">
        <v>5720</v>
      </c>
      <c r="E22" s="92" t="s">
        <v>5753</v>
      </c>
      <c r="F22" s="93" t="s">
        <v>5786</v>
      </c>
      <c r="G22" s="94" t="s">
        <v>5787</v>
      </c>
      <c r="H22" s="95" t="s">
        <v>5759</v>
      </c>
      <c r="I22" s="83" t="s">
        <v>5759</v>
      </c>
      <c r="J22" s="83">
        <v>1</v>
      </c>
      <c r="K22" s="83">
        <v>6</v>
      </c>
      <c r="L22" s="96"/>
      <c r="M22" s="96"/>
      <c r="N22" s="96"/>
      <c r="O22" s="96"/>
      <c r="P22" s="96"/>
      <c r="Q22" s="96"/>
      <c r="R22" s="96"/>
      <c r="S22" s="96"/>
      <c r="T22" s="96"/>
      <c r="U22" s="96"/>
      <c r="V22" s="96"/>
      <c r="W22" s="96"/>
      <c r="X22" s="96"/>
      <c r="Y22" s="97"/>
      <c r="Z22" s="97"/>
      <c r="AA22" s="84" t="s">
        <v>5712</v>
      </c>
      <c r="AB22" s="85" t="s">
        <v>5780</v>
      </c>
      <c r="AC22" s="100" t="s">
        <v>5760</v>
      </c>
      <c r="AD22" s="86" t="s">
        <v>5761</v>
      </c>
      <c r="AE22" s="86" t="s">
        <v>5766</v>
      </c>
      <c r="AF22" s="99" t="s">
        <v>5763</v>
      </c>
      <c r="AG22" s="88" t="s">
        <v>5756</v>
      </c>
      <c r="AH22" s="89"/>
      <c r="AI22" s="89"/>
    </row>
    <row r="23" spans="1:35" ht="13.5" customHeight="1">
      <c r="A23" s="76">
        <f t="shared" si="0"/>
        <v>6</v>
      </c>
      <c r="B23" s="90" t="s">
        <v>5670</v>
      </c>
      <c r="C23" s="90" t="s">
        <v>5752</v>
      </c>
      <c r="D23" s="91" t="s">
        <v>5720</v>
      </c>
      <c r="E23" s="92" t="s">
        <v>5753</v>
      </c>
      <c r="F23" s="93" t="s">
        <v>3888</v>
      </c>
      <c r="G23" s="94" t="s">
        <v>3889</v>
      </c>
      <c r="H23" s="95" t="s">
        <v>5759</v>
      </c>
      <c r="I23" s="83" t="s">
        <v>5759</v>
      </c>
      <c r="J23" s="83">
        <v>1</v>
      </c>
      <c r="K23" s="83">
        <v>6</v>
      </c>
      <c r="L23" s="96"/>
      <c r="M23" s="96"/>
      <c r="N23" s="96"/>
      <c r="O23" s="96"/>
      <c r="P23" s="96"/>
      <c r="Q23" s="96"/>
      <c r="R23" s="96"/>
      <c r="S23" s="96"/>
      <c r="T23" s="96"/>
      <c r="U23" s="96"/>
      <c r="V23" s="96"/>
      <c r="W23" s="96"/>
      <c r="X23" s="96"/>
      <c r="Y23" s="97"/>
      <c r="Z23" s="97"/>
      <c r="AA23" s="84" t="s">
        <v>5712</v>
      </c>
      <c r="AB23" s="85" t="s">
        <v>5780</v>
      </c>
      <c r="AC23" s="100" t="s">
        <v>5760</v>
      </c>
      <c r="AD23" s="86" t="s">
        <v>5761</v>
      </c>
      <c r="AE23" s="86" t="s">
        <v>5766</v>
      </c>
      <c r="AF23" s="99" t="s">
        <v>5763</v>
      </c>
      <c r="AG23" s="88" t="s">
        <v>5756</v>
      </c>
      <c r="AH23" s="89"/>
      <c r="AI23" s="89"/>
    </row>
    <row r="24" spans="1:35" ht="13.5" customHeight="1">
      <c r="A24" s="76">
        <f t="shared" si="0"/>
        <v>6</v>
      </c>
      <c r="B24" s="90" t="s">
        <v>5670</v>
      </c>
      <c r="C24" s="90" t="s">
        <v>5757</v>
      </c>
      <c r="D24" s="91" t="s">
        <v>5720</v>
      </c>
      <c r="E24" s="92" t="s">
        <v>5753</v>
      </c>
      <c r="F24" s="93" t="s">
        <v>5788</v>
      </c>
      <c r="G24" s="94" t="s">
        <v>5789</v>
      </c>
      <c r="H24" s="95" t="s">
        <v>5759</v>
      </c>
      <c r="I24" s="83" t="str">
        <f>IF(AND(H24&gt;0,J24&gt;0),H24,0)</f>
        <v>3</v>
      </c>
      <c r="J24" s="83">
        <v>1</v>
      </c>
      <c r="K24" s="83">
        <v>6</v>
      </c>
      <c r="L24" s="96"/>
      <c r="M24" s="96"/>
      <c r="N24" s="96"/>
      <c r="O24" s="96"/>
      <c r="P24" s="96"/>
      <c r="Q24" s="96"/>
      <c r="R24" s="96"/>
      <c r="S24" s="96"/>
      <c r="T24" s="96"/>
      <c r="U24" s="96"/>
      <c r="V24" s="96"/>
      <c r="W24" s="96"/>
      <c r="X24" s="96"/>
      <c r="Y24" s="97"/>
      <c r="Z24" s="97"/>
      <c r="AA24" s="84" t="s">
        <v>5712</v>
      </c>
      <c r="AB24" s="85" t="s">
        <v>5780</v>
      </c>
      <c r="AC24" s="87" t="s">
        <v>5760</v>
      </c>
      <c r="AD24" s="98" t="s">
        <v>5761</v>
      </c>
      <c r="AE24" s="98" t="s">
        <v>5790</v>
      </c>
      <c r="AF24" s="99" t="s">
        <v>5763</v>
      </c>
      <c r="AG24" s="88" t="s">
        <v>5756</v>
      </c>
      <c r="AH24" s="89"/>
      <c r="AI24" s="89"/>
    </row>
    <row r="25" spans="1:35" ht="13.5" customHeight="1">
      <c r="A25" s="76">
        <f t="shared" si="0"/>
        <v>1</v>
      </c>
      <c r="B25" s="102" t="s">
        <v>5665</v>
      </c>
      <c r="C25" s="103" t="s">
        <v>5778</v>
      </c>
      <c r="D25" s="91" t="s">
        <v>5672</v>
      </c>
      <c r="E25" s="104" t="s">
        <v>5713</v>
      </c>
      <c r="F25" s="93" t="s">
        <v>3793</v>
      </c>
      <c r="G25" s="94" t="s">
        <v>5791</v>
      </c>
      <c r="H25" s="95">
        <v>3</v>
      </c>
      <c r="I25" s="83">
        <f>IF(AND(H25&gt;0,J25&gt;0),H25,0)</f>
        <v>3</v>
      </c>
      <c r="J25" s="83">
        <v>1</v>
      </c>
      <c r="K25" s="105">
        <v>6</v>
      </c>
      <c r="L25" s="96"/>
      <c r="M25" s="96"/>
      <c r="N25" s="96"/>
      <c r="O25" s="96"/>
      <c r="P25" s="96"/>
      <c r="Q25" s="96"/>
      <c r="R25" s="96"/>
      <c r="S25" s="96"/>
      <c r="T25" s="96"/>
      <c r="U25" s="96"/>
      <c r="V25" s="96"/>
      <c r="W25" s="96"/>
      <c r="X25" s="96"/>
      <c r="Y25" s="97"/>
      <c r="Z25" s="97"/>
      <c r="AA25" s="83" t="s">
        <v>5712</v>
      </c>
      <c r="AB25" s="85" t="str">
        <f>VLOOKUP(F25:F2846,'UNITS &amp; HOST DPTS'!$A$1:$C$6994,3,FALSE)</f>
        <v>PAFMES</v>
      </c>
      <c r="AC25" s="87" t="s">
        <v>5771</v>
      </c>
      <c r="AD25" s="86" t="s">
        <v>5792</v>
      </c>
      <c r="AE25" s="98" t="s">
        <v>5764</v>
      </c>
      <c r="AF25" s="99" t="s">
        <v>5763</v>
      </c>
      <c r="AG25" s="88" t="s">
        <v>5756</v>
      </c>
      <c r="AH25" s="89"/>
      <c r="AI25" s="89"/>
    </row>
    <row r="26" spans="1:35" ht="13.5" customHeight="1">
      <c r="A26" s="76">
        <f t="shared" si="0"/>
        <v>3</v>
      </c>
      <c r="B26" s="90" t="s">
        <v>5667</v>
      </c>
      <c r="C26" s="90" t="s">
        <v>5777</v>
      </c>
      <c r="D26" s="91" t="s">
        <v>5672</v>
      </c>
      <c r="E26" s="92" t="s">
        <v>5706</v>
      </c>
      <c r="F26" s="93" t="s">
        <v>3811</v>
      </c>
      <c r="G26" s="94" t="s">
        <v>5793</v>
      </c>
      <c r="H26" s="95">
        <v>3</v>
      </c>
      <c r="I26" s="83">
        <f>IF(AND(H26&gt;0,J26&gt;0),H26,0)</f>
        <v>3</v>
      </c>
      <c r="J26" s="83">
        <v>1</v>
      </c>
      <c r="K26" s="83">
        <v>6</v>
      </c>
      <c r="L26" s="96"/>
      <c r="M26" s="96"/>
      <c r="N26" s="96"/>
      <c r="O26" s="96"/>
      <c r="P26" s="96"/>
      <c r="Q26" s="96"/>
      <c r="R26" s="96"/>
      <c r="S26" s="96"/>
      <c r="T26" s="96"/>
      <c r="U26" s="96"/>
      <c r="V26" s="96"/>
      <c r="W26" s="96"/>
      <c r="X26" s="96"/>
      <c r="Y26" s="97"/>
      <c r="Z26" s="97"/>
      <c r="AA26" s="83" t="s">
        <v>5712</v>
      </c>
      <c r="AB26" s="85" t="str">
        <f>VLOOKUP(F26:F2847,'UNITS &amp; HOST DPTS'!$A$1:$C$6994,3,FALSE)</f>
        <v>PAFMES</v>
      </c>
      <c r="AC26" s="87" t="s">
        <v>5771</v>
      </c>
      <c r="AD26" s="86" t="s">
        <v>5792</v>
      </c>
      <c r="AE26" s="98" t="s">
        <v>5769</v>
      </c>
      <c r="AF26" s="99" t="s">
        <v>5763</v>
      </c>
      <c r="AG26" s="88" t="s">
        <v>5756</v>
      </c>
      <c r="AH26" s="89"/>
      <c r="AI26" s="89"/>
    </row>
    <row r="27" spans="1:35" ht="13.5" customHeight="1">
      <c r="A27" s="76">
        <f t="shared" si="0"/>
        <v>4</v>
      </c>
      <c r="B27" s="106" t="s">
        <v>5668</v>
      </c>
      <c r="C27" s="107" t="s">
        <v>5794</v>
      </c>
      <c r="D27" s="108" t="s">
        <v>5720</v>
      </c>
      <c r="E27" s="104" t="s">
        <v>5753</v>
      </c>
      <c r="F27" s="109" t="s">
        <v>4091</v>
      </c>
      <c r="G27" s="110" t="s">
        <v>5795</v>
      </c>
      <c r="H27" s="95">
        <v>3</v>
      </c>
      <c r="I27" s="83">
        <f>IF(AND(H27&gt;0,J27&gt;0),H27,0)</f>
        <v>3</v>
      </c>
      <c r="J27" s="83">
        <v>1</v>
      </c>
      <c r="K27" s="83">
        <v>6</v>
      </c>
      <c r="L27" s="96"/>
      <c r="M27" s="96"/>
      <c r="N27" s="96"/>
      <c r="O27" s="96"/>
      <c r="P27" s="96"/>
      <c r="Q27" s="96"/>
      <c r="R27" s="96"/>
      <c r="S27" s="96"/>
      <c r="T27" s="96"/>
      <c r="U27" s="96"/>
      <c r="V27" s="96"/>
      <c r="W27" s="96"/>
      <c r="X27" s="96"/>
      <c r="Y27" s="97"/>
      <c r="Z27" s="97"/>
      <c r="AA27" s="83" t="s">
        <v>5712</v>
      </c>
      <c r="AB27" s="85" t="str">
        <f>VLOOKUP(F27:F2818,'UNITS &amp; HOST DPTS'!$A$1:$C$6994,3,FALSE)</f>
        <v>PAFMES</v>
      </c>
      <c r="AC27" s="87" t="s">
        <v>5771</v>
      </c>
      <c r="AD27" s="86" t="s">
        <v>5792</v>
      </c>
      <c r="AE27" s="109" t="s">
        <v>5775</v>
      </c>
      <c r="AF27" s="99" t="s">
        <v>5763</v>
      </c>
      <c r="AG27" s="88" t="s">
        <v>5756</v>
      </c>
      <c r="AH27" s="89"/>
      <c r="AI27" s="89"/>
    </row>
    <row r="28" spans="1:35" ht="13.5" customHeight="1">
      <c r="A28" s="76">
        <f t="shared" si="0"/>
        <v>3</v>
      </c>
      <c r="B28" s="90" t="s">
        <v>5667</v>
      </c>
      <c r="C28" s="90" t="s">
        <v>5794</v>
      </c>
      <c r="D28" s="91" t="s">
        <v>5672</v>
      </c>
      <c r="E28" s="92" t="s">
        <v>5713</v>
      </c>
      <c r="F28" s="93" t="s">
        <v>4784</v>
      </c>
      <c r="G28" s="94" t="s">
        <v>5796</v>
      </c>
      <c r="H28" s="95">
        <v>3</v>
      </c>
      <c r="I28" s="83">
        <f>IF(AND(H28&gt;0,J28&gt;0),H28,0)</f>
        <v>3</v>
      </c>
      <c r="J28" s="83">
        <v>1</v>
      </c>
      <c r="K28" s="83">
        <v>6</v>
      </c>
      <c r="L28" s="96"/>
      <c r="M28" s="96"/>
      <c r="N28" s="96"/>
      <c r="O28" s="96"/>
      <c r="P28" s="96"/>
      <c r="Q28" s="96"/>
      <c r="R28" s="96"/>
      <c r="S28" s="96"/>
      <c r="T28" s="96"/>
      <c r="U28" s="96"/>
      <c r="V28" s="96"/>
      <c r="W28" s="96"/>
      <c r="X28" s="96"/>
      <c r="Y28" s="97"/>
      <c r="Z28" s="97"/>
      <c r="AA28" s="83" t="s">
        <v>5712</v>
      </c>
      <c r="AB28" s="85" t="str">
        <f>VLOOKUP(F28:F2849,'UNITS &amp; HOST DPTS'!$A$1:$C$6994,3,FALSE)</f>
        <v>PAFMES</v>
      </c>
      <c r="AC28" s="87" t="s">
        <v>5771</v>
      </c>
      <c r="AD28" s="86" t="s">
        <v>5792</v>
      </c>
      <c r="AE28" s="98" t="s">
        <v>5764</v>
      </c>
      <c r="AF28" s="99" t="s">
        <v>5763</v>
      </c>
      <c r="AG28" s="88" t="s">
        <v>5756</v>
      </c>
      <c r="AH28" s="89"/>
      <c r="AI28" s="89"/>
    </row>
    <row r="29" spans="1:35" ht="13.5" customHeight="1">
      <c r="A29" s="76">
        <f t="shared" si="0"/>
        <v>3</v>
      </c>
      <c r="B29" s="90" t="s">
        <v>5667</v>
      </c>
      <c r="C29" s="107" t="s">
        <v>5778</v>
      </c>
      <c r="D29" s="91" t="s">
        <v>5672</v>
      </c>
      <c r="E29" s="92" t="s">
        <v>5797</v>
      </c>
      <c r="F29" s="93" t="s">
        <v>4790</v>
      </c>
      <c r="G29" s="94" t="s">
        <v>5798</v>
      </c>
      <c r="H29" s="95">
        <v>3</v>
      </c>
      <c r="I29" s="83">
        <f>IF(AND(H29&gt;0,J29&gt;0),H29,0)</f>
        <v>3</v>
      </c>
      <c r="J29" s="83">
        <v>1</v>
      </c>
      <c r="K29" s="83">
        <v>6</v>
      </c>
      <c r="L29" s="96"/>
      <c r="M29" s="96"/>
      <c r="N29" s="96"/>
      <c r="O29" s="96"/>
      <c r="P29" s="96"/>
      <c r="Q29" s="96"/>
      <c r="R29" s="96"/>
      <c r="S29" s="96"/>
      <c r="T29" s="96"/>
      <c r="U29" s="96"/>
      <c r="V29" s="96"/>
      <c r="W29" s="96"/>
      <c r="X29" s="96"/>
      <c r="Y29" s="97"/>
      <c r="Z29" s="97"/>
      <c r="AA29" s="83" t="s">
        <v>5712</v>
      </c>
      <c r="AB29" s="85" t="str">
        <f>VLOOKUP(F29:F2850,'UNITS &amp; HOST DPTS'!$A$1:$C$6994,3,FALSE)</f>
        <v>PAFMES</v>
      </c>
      <c r="AC29" s="87" t="s">
        <v>5771</v>
      </c>
      <c r="AD29" s="86" t="s">
        <v>5792</v>
      </c>
      <c r="AE29" s="98" t="s">
        <v>5775</v>
      </c>
      <c r="AF29" s="99" t="s">
        <v>5763</v>
      </c>
      <c r="AG29" s="88" t="s">
        <v>5756</v>
      </c>
      <c r="AH29" s="89"/>
      <c r="AI29" s="89"/>
    </row>
    <row r="30" spans="1:35" ht="13.5" customHeight="1">
      <c r="A30" s="76">
        <f t="shared" si="0"/>
        <v>6</v>
      </c>
      <c r="B30" s="90" t="s">
        <v>5670</v>
      </c>
      <c r="C30" s="90" t="s">
        <v>5777</v>
      </c>
      <c r="D30" s="56" t="s">
        <v>5799</v>
      </c>
      <c r="E30" s="113" t="s">
        <v>5753</v>
      </c>
      <c r="F30" s="56" t="s">
        <v>5652</v>
      </c>
      <c r="G30" s="94" t="s">
        <v>5800</v>
      </c>
      <c r="H30" s="95"/>
      <c r="I30" s="83">
        <f>IF(AND(H30&gt;0,J30&gt;0),H30,0)</f>
        <v>0</v>
      </c>
      <c r="J30" s="83">
        <v>0</v>
      </c>
      <c r="K30" s="114">
        <v>6</v>
      </c>
      <c r="L30" s="96"/>
      <c r="M30" s="96"/>
      <c r="N30" s="96"/>
      <c r="O30" s="96"/>
      <c r="P30" s="96"/>
      <c r="Q30" s="96"/>
      <c r="R30" s="96"/>
      <c r="S30" s="96"/>
      <c r="T30" s="96"/>
      <c r="U30" s="96"/>
      <c r="V30" s="96"/>
      <c r="W30" s="96"/>
      <c r="X30" s="96"/>
      <c r="Y30" s="97"/>
      <c r="Z30" s="97"/>
      <c r="AA30" s="96" t="s">
        <v>5712</v>
      </c>
      <c r="AB30" s="85" t="s">
        <v>5801</v>
      </c>
      <c r="AC30" s="116" t="s">
        <v>5771</v>
      </c>
      <c r="AD30" s="115" t="s">
        <v>5792</v>
      </c>
      <c r="AE30" s="115"/>
      <c r="AF30" s="99" t="s">
        <v>5763</v>
      </c>
      <c r="AG30" s="88" t="s">
        <v>5756</v>
      </c>
      <c r="AH30" s="89"/>
      <c r="AI30" s="89"/>
    </row>
    <row r="31" spans="1:35" ht="13.5" customHeight="1">
      <c r="A31" s="76">
        <f t="shared" ref="A31" si="1">IF(B31="MONDAY",1,IF(B31="TUESDAY",2,IF(B31="WEDNESDAY",3,IF(B31="THURSDAY",4,IF(B31="FRIDAY",5,IF(B31="SATURDAY",6,7))))))</f>
        <v>5</v>
      </c>
      <c r="B31" s="153" t="s">
        <v>5669</v>
      </c>
      <c r="C31" s="154" t="s">
        <v>5794</v>
      </c>
      <c r="D31" s="91" t="s">
        <v>5720</v>
      </c>
      <c r="E31" s="92" t="s">
        <v>5753</v>
      </c>
      <c r="F31" s="93" t="s">
        <v>4064</v>
      </c>
      <c r="G31" s="94" t="s">
        <v>4065</v>
      </c>
      <c r="H31" s="95"/>
      <c r="I31" s="83" t="e">
        <f>IF(AND(H31&gt;0,J31&gt;0),H31,0)</f>
        <v>#N/A</v>
      </c>
      <c r="J31" s="83" t="e">
        <f>#N/A</f>
        <v>#N/A</v>
      </c>
      <c r="K31" s="83">
        <v>5</v>
      </c>
      <c r="L31" s="96"/>
      <c r="M31" s="96"/>
      <c r="N31" s="96"/>
      <c r="O31" s="96"/>
      <c r="P31" s="96"/>
      <c r="Q31" s="96"/>
      <c r="R31" s="96"/>
      <c r="S31" s="96"/>
      <c r="T31" s="96"/>
      <c r="U31" s="96"/>
      <c r="V31" s="96"/>
      <c r="W31" s="96"/>
      <c r="X31" s="96"/>
      <c r="Y31" s="97"/>
      <c r="Z31" s="97"/>
      <c r="AA31" s="83" t="s">
        <v>5712</v>
      </c>
      <c r="AB31" s="85" t="str">
        <f>VLOOKUP(F31:F3178,'UNITS &amp; HOST DPTS'!$A$1:$C$6994,3,FALSE)</f>
        <v>SDIS</v>
      </c>
      <c r="AC31" s="87" t="s">
        <v>5771</v>
      </c>
      <c r="AD31" s="98" t="s">
        <v>5761</v>
      </c>
      <c r="AE31" s="98" t="s">
        <v>5767</v>
      </c>
      <c r="AF31" s="99" t="s">
        <v>5763</v>
      </c>
      <c r="AG31" s="88" t="s">
        <v>5756</v>
      </c>
      <c r="AH31" s="89"/>
      <c r="AI31" s="89"/>
    </row>
    <row r="32" spans="1:35" ht="13.5" customHeight="1">
      <c r="A32" s="76">
        <f t="shared" ref="A32:A39" si="2">IF(B32="MONDAY",1,IF(B32="TUESDAY",2,IF(B32="WEDNESDAY",3,IF(B32="THURSDAY",4,IF(B32="FRIDAY",5,IF(B32="SATURDAY",6,7))))))</f>
        <v>1</v>
      </c>
      <c r="B32" s="157" t="s">
        <v>5665</v>
      </c>
      <c r="C32" s="103" t="s">
        <v>5778</v>
      </c>
      <c r="D32" s="91" t="s">
        <v>5672</v>
      </c>
      <c r="E32" s="80" t="s">
        <v>5683</v>
      </c>
      <c r="F32" s="93" t="s">
        <v>4667</v>
      </c>
      <c r="G32" s="94" t="s">
        <v>5817</v>
      </c>
      <c r="H32" s="95"/>
      <c r="I32" s="83">
        <v>0</v>
      </c>
      <c r="J32" s="83" t="e">
        <f>#N/A</f>
        <v>#N/A</v>
      </c>
      <c r="K32" s="83">
        <v>5</v>
      </c>
      <c r="L32" s="96"/>
      <c r="M32" s="96"/>
      <c r="N32" s="96"/>
      <c r="O32" s="96"/>
      <c r="P32" s="96"/>
      <c r="Q32" s="96"/>
      <c r="R32" s="96"/>
      <c r="S32" s="96"/>
      <c r="T32" s="96"/>
      <c r="U32" s="96"/>
      <c r="V32" s="96"/>
      <c r="W32" s="96"/>
      <c r="X32" s="96"/>
      <c r="Y32" s="97"/>
      <c r="Z32" s="97"/>
      <c r="AA32" s="83" t="s">
        <v>5712</v>
      </c>
      <c r="AB32" s="85" t="str">
        <f>VLOOKUP(F32:F3214,'UNITS &amp; HOST DPTS'!$A$1:$C$6994,3,FALSE)</f>
        <v>ECOSTA</v>
      </c>
      <c r="AC32" s="87" t="s">
        <v>5771</v>
      </c>
      <c r="AD32" s="98" t="s">
        <v>5761</v>
      </c>
      <c r="AE32" s="98" t="s">
        <v>5775</v>
      </c>
      <c r="AF32" s="99" t="s">
        <v>5763</v>
      </c>
      <c r="AG32" s="88" t="s">
        <v>5756</v>
      </c>
      <c r="AH32" s="89"/>
      <c r="AI32" s="89"/>
    </row>
    <row r="33" spans="1:35" ht="13.5" customHeight="1">
      <c r="A33" s="76">
        <f t="shared" si="2"/>
        <v>4</v>
      </c>
      <c r="B33" s="90" t="s">
        <v>5668</v>
      </c>
      <c r="C33" s="90" t="s">
        <v>5777</v>
      </c>
      <c r="D33" s="91" t="s">
        <v>5720</v>
      </c>
      <c r="E33" s="92" t="s">
        <v>5753</v>
      </c>
      <c r="F33" s="93" t="s">
        <v>2636</v>
      </c>
      <c r="G33" s="94" t="s">
        <v>5826</v>
      </c>
      <c r="H33" s="95"/>
      <c r="I33" s="83">
        <v>0</v>
      </c>
      <c r="J33" s="83" t="e">
        <f>#N/A</f>
        <v>#N/A</v>
      </c>
      <c r="K33" s="83">
        <v>6</v>
      </c>
      <c r="L33" s="96"/>
      <c r="M33" s="96"/>
      <c r="N33" s="96"/>
      <c r="O33" s="96"/>
      <c r="P33" s="96"/>
      <c r="Q33" s="96"/>
      <c r="R33" s="96"/>
      <c r="S33" s="96"/>
      <c r="T33" s="96"/>
      <c r="U33" s="96"/>
      <c r="V33" s="96"/>
      <c r="W33" s="96"/>
      <c r="X33" s="96"/>
      <c r="Y33" s="97"/>
      <c r="Z33" s="97"/>
      <c r="AA33" s="84" t="s">
        <v>5712</v>
      </c>
      <c r="AB33" s="85" t="str">
        <f>VLOOKUP(F33:F2690,'UNITS &amp; HOST DPTS'!$A$1:$C$6994,3,FALSE)</f>
        <v>BAM</v>
      </c>
      <c r="AC33" s="87" t="s">
        <v>5771</v>
      </c>
      <c r="AD33" s="98" t="s">
        <v>5761</v>
      </c>
      <c r="AE33" s="98" t="s">
        <v>5766</v>
      </c>
      <c r="AF33" s="99" t="s">
        <v>5763</v>
      </c>
      <c r="AG33" s="88" t="s">
        <v>5756</v>
      </c>
      <c r="AH33" s="89"/>
      <c r="AI33" s="89"/>
    </row>
    <row r="34" spans="1:35" ht="13.5" customHeight="1">
      <c r="A34" s="76">
        <f t="shared" si="2"/>
        <v>4</v>
      </c>
      <c r="B34" s="90" t="s">
        <v>5668</v>
      </c>
      <c r="C34" s="90" t="s">
        <v>5777</v>
      </c>
      <c r="D34" s="91" t="s">
        <v>5720</v>
      </c>
      <c r="E34" s="80" t="s">
        <v>5753</v>
      </c>
      <c r="F34" s="55" t="s">
        <v>2636</v>
      </c>
      <c r="G34" s="94" t="s">
        <v>5826</v>
      </c>
      <c r="H34" s="95"/>
      <c r="I34" s="83">
        <v>0</v>
      </c>
      <c r="J34" s="83" t="e">
        <f>#N/A</f>
        <v>#N/A</v>
      </c>
      <c r="K34" s="83">
        <v>5</v>
      </c>
      <c r="L34" s="96"/>
      <c r="M34" s="96"/>
      <c r="N34" s="96"/>
      <c r="O34" s="96"/>
      <c r="P34" s="96"/>
      <c r="Q34" s="96"/>
      <c r="R34" s="96"/>
      <c r="S34" s="96"/>
      <c r="T34" s="96"/>
      <c r="U34" s="96"/>
      <c r="V34" s="96"/>
      <c r="W34" s="96"/>
      <c r="X34" s="96"/>
      <c r="Y34" s="97"/>
      <c r="Z34" s="97"/>
      <c r="AA34" s="83" t="s">
        <v>5712</v>
      </c>
      <c r="AB34" s="85" t="str">
        <f>VLOOKUP(F34:F3303,'UNITS &amp; HOST DPTS'!$A$1:$C$6994,3,FALSE)</f>
        <v>BAM</v>
      </c>
      <c r="AC34" s="87" t="s">
        <v>5771</v>
      </c>
      <c r="AD34" s="98" t="s">
        <v>5761</v>
      </c>
      <c r="AE34" s="98" t="s">
        <v>5767</v>
      </c>
      <c r="AF34" s="99" t="s">
        <v>5763</v>
      </c>
      <c r="AG34" s="88" t="s">
        <v>5756</v>
      </c>
      <c r="AH34" s="89"/>
      <c r="AI34" s="89"/>
    </row>
    <row r="35" spans="1:35" ht="13.5" customHeight="1">
      <c r="A35" s="76">
        <f t="shared" si="2"/>
        <v>4</v>
      </c>
      <c r="B35" s="90" t="s">
        <v>5668</v>
      </c>
      <c r="C35" s="90" t="s">
        <v>5777</v>
      </c>
      <c r="D35" s="91" t="s">
        <v>5720</v>
      </c>
      <c r="E35" s="80" t="s">
        <v>5753</v>
      </c>
      <c r="F35" s="55" t="s">
        <v>2636</v>
      </c>
      <c r="G35" s="55" t="s">
        <v>5826</v>
      </c>
      <c r="H35" s="95"/>
      <c r="I35" s="83">
        <v>0</v>
      </c>
      <c r="J35" s="83" t="e">
        <f>#N/A</f>
        <v>#N/A</v>
      </c>
      <c r="K35" s="83">
        <v>10</v>
      </c>
      <c r="L35" s="96"/>
      <c r="M35" s="96"/>
      <c r="N35" s="96"/>
      <c r="O35" s="96"/>
      <c r="P35" s="96"/>
      <c r="Q35" s="96"/>
      <c r="R35" s="96"/>
      <c r="S35" s="96"/>
      <c r="T35" s="96"/>
      <c r="U35" s="96"/>
      <c r="V35" s="96"/>
      <c r="W35" s="96"/>
      <c r="X35" s="96"/>
      <c r="Y35" s="97"/>
      <c r="Z35" s="97"/>
      <c r="AA35" s="83" t="s">
        <v>5712</v>
      </c>
      <c r="AB35" s="85" t="str">
        <f>VLOOKUP(F35:F3304,'UNITS &amp; HOST DPTS'!$A$1:$C$6994,3,FALSE)</f>
        <v>BAM</v>
      </c>
      <c r="AC35" s="87" t="s">
        <v>5771</v>
      </c>
      <c r="AD35" s="98" t="s">
        <v>5761</v>
      </c>
      <c r="AE35" s="98" t="s">
        <v>5769</v>
      </c>
      <c r="AF35" s="99" t="s">
        <v>5763</v>
      </c>
      <c r="AG35" s="88" t="s">
        <v>5756</v>
      </c>
      <c r="AH35" s="89"/>
      <c r="AI35" s="89"/>
    </row>
    <row r="36" spans="1:35" ht="13.5" customHeight="1">
      <c r="A36" s="76">
        <f t="shared" si="2"/>
        <v>4</v>
      </c>
      <c r="B36" s="90" t="s">
        <v>5668</v>
      </c>
      <c r="C36" s="90" t="s">
        <v>5777</v>
      </c>
      <c r="D36" s="91" t="s">
        <v>5720</v>
      </c>
      <c r="E36" s="80" t="s">
        <v>5753</v>
      </c>
      <c r="F36" s="55" t="s">
        <v>2636</v>
      </c>
      <c r="G36" s="55" t="s">
        <v>5826</v>
      </c>
      <c r="H36" s="95"/>
      <c r="I36" s="83">
        <v>0</v>
      </c>
      <c r="J36" s="83" t="e">
        <f>#N/A</f>
        <v>#N/A</v>
      </c>
      <c r="K36" s="83">
        <v>6</v>
      </c>
      <c r="L36" s="96"/>
      <c r="M36" s="96"/>
      <c r="N36" s="96"/>
      <c r="O36" s="96"/>
      <c r="P36" s="96"/>
      <c r="Q36" s="96"/>
      <c r="R36" s="96"/>
      <c r="S36" s="96"/>
      <c r="T36" s="96"/>
      <c r="U36" s="96"/>
      <c r="V36" s="96"/>
      <c r="W36" s="96"/>
      <c r="X36" s="96"/>
      <c r="Y36" s="97"/>
      <c r="Z36" s="97"/>
      <c r="AA36" s="83" t="s">
        <v>5712</v>
      </c>
      <c r="AB36" s="85" t="str">
        <f>VLOOKUP(F36:F3305,'UNITS &amp; HOST DPTS'!$A$1:$C$6994,3,FALSE)</f>
        <v>BAM</v>
      </c>
      <c r="AC36" s="87" t="s">
        <v>5771</v>
      </c>
      <c r="AD36" s="98" t="s">
        <v>5761</v>
      </c>
      <c r="AE36" s="98" t="s">
        <v>5769</v>
      </c>
      <c r="AF36" s="99" t="s">
        <v>5763</v>
      </c>
      <c r="AG36" s="88" t="s">
        <v>5756</v>
      </c>
      <c r="AH36" s="89"/>
      <c r="AI36" s="89"/>
    </row>
    <row r="37" spans="1:35" ht="13.5" customHeight="1">
      <c r="A37" s="76">
        <f t="shared" si="2"/>
        <v>4</v>
      </c>
      <c r="B37" s="90" t="s">
        <v>5668</v>
      </c>
      <c r="C37" s="90" t="s">
        <v>5777</v>
      </c>
      <c r="D37" s="91" t="s">
        <v>5720</v>
      </c>
      <c r="E37" s="80" t="s">
        <v>5753</v>
      </c>
      <c r="F37" s="55" t="s">
        <v>2636</v>
      </c>
      <c r="G37" s="94" t="s">
        <v>5826</v>
      </c>
      <c r="H37" s="160"/>
      <c r="I37" s="83">
        <v>0</v>
      </c>
      <c r="J37" s="83" t="e">
        <f>#N/A</f>
        <v>#N/A</v>
      </c>
      <c r="K37" s="138"/>
      <c r="L37" s="96"/>
      <c r="M37" s="96"/>
      <c r="N37" s="96"/>
      <c r="O37" s="96"/>
      <c r="P37" s="96"/>
      <c r="Q37" s="96"/>
      <c r="R37" s="96"/>
      <c r="S37" s="96"/>
      <c r="T37" s="96"/>
      <c r="U37" s="96"/>
      <c r="V37" s="96"/>
      <c r="W37" s="96"/>
      <c r="X37" s="96"/>
      <c r="Y37" s="97"/>
      <c r="Z37" s="97"/>
      <c r="AA37" s="138" t="s">
        <v>5712</v>
      </c>
      <c r="AB37" s="85" t="str">
        <f>VLOOKUP(F37:F3306,'UNITS &amp; HOST DPTS'!$A$1:$C$6994,3,FALSE)</f>
        <v>BAM</v>
      </c>
      <c r="AC37" s="87" t="s">
        <v>5771</v>
      </c>
      <c r="AD37" s="112" t="s">
        <v>5761</v>
      </c>
      <c r="AE37" s="112" t="s">
        <v>5827</v>
      </c>
      <c r="AF37" s="99" t="s">
        <v>5763</v>
      </c>
      <c r="AG37" s="88" t="s">
        <v>5756</v>
      </c>
      <c r="AH37" s="89"/>
      <c r="AI37" s="89"/>
    </row>
    <row r="38" spans="1:35" ht="13.5" customHeight="1">
      <c r="A38" s="76">
        <f t="shared" si="2"/>
        <v>4</v>
      </c>
      <c r="B38" s="90" t="s">
        <v>5668</v>
      </c>
      <c r="C38" s="90" t="s">
        <v>5777</v>
      </c>
      <c r="D38" s="91" t="s">
        <v>5720</v>
      </c>
      <c r="E38" s="80" t="s">
        <v>5753</v>
      </c>
      <c r="F38" s="55" t="s">
        <v>2636</v>
      </c>
      <c r="G38" s="94" t="s">
        <v>5826</v>
      </c>
      <c r="H38" s="95"/>
      <c r="I38" s="83">
        <v>0</v>
      </c>
      <c r="J38" s="83" t="e">
        <f>#N/A</f>
        <v>#N/A</v>
      </c>
      <c r="K38" s="83">
        <v>6</v>
      </c>
      <c r="L38" s="96"/>
      <c r="M38" s="96"/>
      <c r="N38" s="96"/>
      <c r="O38" s="96"/>
      <c r="P38" s="96"/>
      <c r="Q38" s="96"/>
      <c r="R38" s="96"/>
      <c r="S38" s="96"/>
      <c r="T38" s="96"/>
      <c r="U38" s="96"/>
      <c r="V38" s="96"/>
      <c r="W38" s="96"/>
      <c r="X38" s="96"/>
      <c r="Y38" s="97"/>
      <c r="Z38" s="97"/>
      <c r="AA38" s="83" t="s">
        <v>5712</v>
      </c>
      <c r="AB38" s="85" t="str">
        <f>VLOOKUP(F38:F3158,'UNITS &amp; HOST DPTS'!$A$1:$C$6994,3,FALSE)</f>
        <v>BAM</v>
      </c>
      <c r="AC38" s="87" t="s">
        <v>5771</v>
      </c>
      <c r="AD38" s="86" t="s">
        <v>5792</v>
      </c>
      <c r="AE38" s="98" t="s">
        <v>5769</v>
      </c>
      <c r="AF38" s="99" t="s">
        <v>5763</v>
      </c>
      <c r="AG38" s="88" t="s">
        <v>5756</v>
      </c>
      <c r="AH38" s="89"/>
      <c r="AI38" s="89"/>
    </row>
    <row r="39" spans="1:35" ht="13.5" customHeight="1">
      <c r="A39" s="76">
        <f t="shared" si="2"/>
        <v>4</v>
      </c>
      <c r="B39" s="106" t="s">
        <v>5668</v>
      </c>
      <c r="C39" s="107" t="s">
        <v>5777</v>
      </c>
      <c r="D39" s="108" t="s">
        <v>5720</v>
      </c>
      <c r="E39" s="104" t="s">
        <v>5753</v>
      </c>
      <c r="F39" s="107" t="s">
        <v>2636</v>
      </c>
      <c r="G39" s="121" t="s">
        <v>5826</v>
      </c>
      <c r="H39" s="95"/>
      <c r="I39" s="83">
        <v>0</v>
      </c>
      <c r="J39" s="83" t="e">
        <f>#N/A</f>
        <v>#N/A</v>
      </c>
      <c r="K39" s="83">
        <v>6</v>
      </c>
      <c r="L39" s="96"/>
      <c r="M39" s="96"/>
      <c r="N39" s="96"/>
      <c r="O39" s="96"/>
      <c r="P39" s="96"/>
      <c r="Q39" s="96"/>
      <c r="R39" s="96"/>
      <c r="S39" s="96"/>
      <c r="T39" s="96"/>
      <c r="U39" s="96"/>
      <c r="V39" s="96"/>
      <c r="W39" s="96"/>
      <c r="X39" s="96"/>
      <c r="Y39" s="97"/>
      <c r="Z39" s="97"/>
      <c r="AA39" s="83" t="s">
        <v>5712</v>
      </c>
      <c r="AB39" s="85" t="str">
        <f>VLOOKUP(F39:F3159,'UNITS &amp; HOST DPTS'!$A$1:$C$6994,3,FALSE)</f>
        <v>BAM</v>
      </c>
      <c r="AC39" s="87" t="s">
        <v>5771</v>
      </c>
      <c r="AD39" s="86" t="s">
        <v>5792</v>
      </c>
      <c r="AE39" s="109" t="s">
        <v>5769</v>
      </c>
      <c r="AF39" s="99" t="s">
        <v>5763</v>
      </c>
      <c r="AG39" s="88" t="s">
        <v>5756</v>
      </c>
      <c r="AH39" s="89"/>
      <c r="AI39" s="89"/>
    </row>
    <row r="40" spans="1:35" ht="13.5" customHeight="1">
      <c r="A40" s="76">
        <v>4</v>
      </c>
      <c r="B40" s="163" t="s">
        <v>5668</v>
      </c>
      <c r="C40" s="90" t="s">
        <v>5752</v>
      </c>
      <c r="D40" s="91" t="s">
        <v>5720</v>
      </c>
      <c r="E40" s="92" t="s">
        <v>5753</v>
      </c>
      <c r="F40" s="163" t="s">
        <v>3155</v>
      </c>
      <c r="G40" s="164" t="s">
        <v>5834</v>
      </c>
      <c r="H40" s="95">
        <v>3</v>
      </c>
      <c r="I40" s="83">
        <v>3</v>
      </c>
      <c r="J40" s="83" t="e">
        <f>#N/A</f>
        <v>#N/A</v>
      </c>
      <c r="K40" s="83">
        <v>6</v>
      </c>
      <c r="L40" s="96"/>
      <c r="M40" s="96"/>
      <c r="N40" s="96"/>
      <c r="O40" s="96"/>
      <c r="P40" s="96"/>
      <c r="Q40" s="96"/>
      <c r="R40" s="96"/>
      <c r="S40" s="96"/>
      <c r="T40" s="96"/>
      <c r="U40" s="96"/>
      <c r="V40" s="96"/>
      <c r="W40" s="96"/>
      <c r="X40" s="96"/>
      <c r="Y40" s="97"/>
      <c r="Z40" s="97"/>
      <c r="AA40" s="83" t="s">
        <v>5712</v>
      </c>
      <c r="AB40" s="85" t="str">
        <f>VLOOKUP(F40:F3391,'UNITS &amp; HOST DPTS'!$A$1:$C$6994,3,FALSE)</f>
        <v>SS</v>
      </c>
      <c r="AC40" s="163" t="s">
        <v>5754</v>
      </c>
      <c r="AD40" s="98" t="s">
        <v>5761</v>
      </c>
      <c r="AE40" s="98" t="s">
        <v>5835</v>
      </c>
      <c r="AF40" s="99" t="s">
        <v>5763</v>
      </c>
      <c r="AG40" s="88" t="s">
        <v>5756</v>
      </c>
      <c r="AH40" s="89"/>
      <c r="AI40" s="89"/>
    </row>
    <row r="41" spans="1:35" ht="13.5" customHeight="1">
      <c r="A41" s="76">
        <v>1</v>
      </c>
      <c r="B41" s="90" t="s">
        <v>5665</v>
      </c>
      <c r="C41" s="90" t="s">
        <v>5752</v>
      </c>
      <c r="D41" s="91" t="s">
        <v>5720</v>
      </c>
      <c r="E41" s="92" t="s">
        <v>5753</v>
      </c>
      <c r="F41" s="163" t="s">
        <v>5618</v>
      </c>
      <c r="G41" s="164" t="s">
        <v>5836</v>
      </c>
      <c r="H41" s="95" t="s">
        <v>5759</v>
      </c>
      <c r="I41" s="83" t="s">
        <v>5759</v>
      </c>
      <c r="J41" s="83" t="e">
        <f>#N/A</f>
        <v>#N/A</v>
      </c>
      <c r="K41" s="83">
        <v>6</v>
      </c>
      <c r="L41" s="96"/>
      <c r="M41" s="96"/>
      <c r="N41" s="96"/>
      <c r="O41" s="96"/>
      <c r="P41" s="96"/>
      <c r="Q41" s="96"/>
      <c r="R41" s="96"/>
      <c r="S41" s="96"/>
      <c r="T41" s="96"/>
      <c r="U41" s="96"/>
      <c r="V41" s="96"/>
      <c r="W41" s="96"/>
      <c r="X41" s="96"/>
      <c r="Y41" s="97"/>
      <c r="Z41" s="97"/>
      <c r="AA41" s="83" t="s">
        <v>5712</v>
      </c>
      <c r="AB41" s="85" t="str">
        <f>VLOOKUP(F41:F3391,'UNITS &amp; HOST DPTS'!$A$1:$C$6994,3,FALSE)</f>
        <v>SS</v>
      </c>
      <c r="AC41" s="90" t="s">
        <v>5754</v>
      </c>
      <c r="AD41" s="98" t="s">
        <v>5761</v>
      </c>
      <c r="AE41" s="98" t="s">
        <v>5837</v>
      </c>
      <c r="AF41" s="99" t="s">
        <v>5763</v>
      </c>
      <c r="AG41" s="88" t="s">
        <v>5756</v>
      </c>
      <c r="AH41" s="89"/>
      <c r="AI41" s="89"/>
    </row>
    <row r="42" spans="1:35" ht="13.5" customHeight="1">
      <c r="A42" s="76">
        <v>1</v>
      </c>
      <c r="B42" s="90" t="s">
        <v>5665</v>
      </c>
      <c r="C42" s="90" t="s">
        <v>5752</v>
      </c>
      <c r="D42" s="79" t="s">
        <v>5720</v>
      </c>
      <c r="E42" s="80" t="s">
        <v>5753</v>
      </c>
      <c r="F42" s="163" t="s">
        <v>5618</v>
      </c>
      <c r="G42" s="164" t="s">
        <v>5836</v>
      </c>
      <c r="H42" s="95"/>
      <c r="I42" s="83">
        <v>0</v>
      </c>
      <c r="J42" s="83" t="e">
        <f>#N/A</f>
        <v>#N/A</v>
      </c>
      <c r="K42" s="83">
        <v>10</v>
      </c>
      <c r="L42" s="96"/>
      <c r="M42" s="96"/>
      <c r="N42" s="96"/>
      <c r="O42" s="96"/>
      <c r="P42" s="96"/>
      <c r="Q42" s="96"/>
      <c r="R42" s="96"/>
      <c r="S42" s="96"/>
      <c r="T42" s="96"/>
      <c r="U42" s="96"/>
      <c r="V42" s="96"/>
      <c r="W42" s="96"/>
      <c r="X42" s="96"/>
      <c r="Y42" s="97"/>
      <c r="Z42" s="97"/>
      <c r="AA42" s="83" t="s">
        <v>5712</v>
      </c>
      <c r="AB42" s="85" t="str">
        <f>VLOOKUP(F42:F3392,'UNITS &amp; HOST DPTS'!$A$1:$C$6994,3,FALSE)</f>
        <v>SS</v>
      </c>
      <c r="AC42" s="163" t="s">
        <v>5754</v>
      </c>
      <c r="AD42" s="98" t="s">
        <v>5761</v>
      </c>
      <c r="AE42" s="98" t="s">
        <v>5838</v>
      </c>
      <c r="AF42" s="99" t="s">
        <v>5763</v>
      </c>
      <c r="AG42" s="88" t="s">
        <v>5756</v>
      </c>
      <c r="AH42" s="89"/>
      <c r="AI42" s="89"/>
    </row>
    <row r="43" spans="1:35" ht="13.5" customHeight="1">
      <c r="A43" s="76">
        <v>2</v>
      </c>
      <c r="B43" s="90" t="s">
        <v>5666</v>
      </c>
      <c r="C43" s="90" t="s">
        <v>5752</v>
      </c>
      <c r="D43" s="91" t="s">
        <v>5720</v>
      </c>
      <c r="E43" s="124" t="s">
        <v>5753</v>
      </c>
      <c r="F43" s="163" t="s">
        <v>4944</v>
      </c>
      <c r="G43" s="164" t="s">
        <v>5839</v>
      </c>
      <c r="H43" s="95">
        <v>3</v>
      </c>
      <c r="I43" s="83">
        <v>3</v>
      </c>
      <c r="J43" s="83" t="e">
        <f>#N/A</f>
        <v>#N/A</v>
      </c>
      <c r="K43" s="83">
        <v>6</v>
      </c>
      <c r="L43" s="96"/>
      <c r="M43" s="96"/>
      <c r="N43" s="96"/>
      <c r="O43" s="96"/>
      <c r="P43" s="96"/>
      <c r="Q43" s="96"/>
      <c r="R43" s="96"/>
      <c r="S43" s="96"/>
      <c r="T43" s="96"/>
      <c r="U43" s="96"/>
      <c r="V43" s="96"/>
      <c r="W43" s="96"/>
      <c r="X43" s="96"/>
      <c r="Y43" s="97"/>
      <c r="Z43" s="97"/>
      <c r="AA43" s="83" t="s">
        <v>5712</v>
      </c>
      <c r="AB43" s="85" t="str">
        <f>VLOOKUP(F43:F3250,'UNITS &amp; HOST DPTS'!$A$1:$C$6994,3,FALSE)</f>
        <v>SS</v>
      </c>
      <c r="AC43" s="163" t="s">
        <v>5754</v>
      </c>
      <c r="AD43" s="163" t="s">
        <v>5761</v>
      </c>
      <c r="AE43" s="98" t="s">
        <v>5840</v>
      </c>
      <c r="AF43" s="99" t="s">
        <v>5763</v>
      </c>
      <c r="AG43" s="88" t="s">
        <v>5756</v>
      </c>
      <c r="AH43" s="89"/>
      <c r="AI43" s="89"/>
    </row>
    <row r="44" spans="1:35" ht="13.5" customHeight="1">
      <c r="A44" s="76">
        <v>2</v>
      </c>
      <c r="B44" s="90" t="s">
        <v>5666</v>
      </c>
      <c r="C44" s="90" t="s">
        <v>5752</v>
      </c>
      <c r="D44" s="79" t="s">
        <v>5720</v>
      </c>
      <c r="E44" s="80" t="s">
        <v>5753</v>
      </c>
      <c r="F44" s="163" t="s">
        <v>4944</v>
      </c>
      <c r="G44" s="164" t="s">
        <v>5839</v>
      </c>
      <c r="H44" s="95"/>
      <c r="I44" s="83">
        <v>0</v>
      </c>
      <c r="J44" s="83" t="e">
        <f>#N/A</f>
        <v>#N/A</v>
      </c>
      <c r="K44" s="83">
        <v>10</v>
      </c>
      <c r="L44" s="96"/>
      <c r="M44" s="96"/>
      <c r="N44" s="96"/>
      <c r="O44" s="96"/>
      <c r="P44" s="96"/>
      <c r="Q44" s="96"/>
      <c r="R44" s="96"/>
      <c r="S44" s="96"/>
      <c r="T44" s="96"/>
      <c r="U44" s="96"/>
      <c r="V44" s="96"/>
      <c r="W44" s="96"/>
      <c r="X44" s="96"/>
      <c r="Y44" s="97"/>
      <c r="Z44" s="97"/>
      <c r="AA44" s="83" t="s">
        <v>5712</v>
      </c>
      <c r="AB44" s="85" t="str">
        <f>VLOOKUP(F44:F3392,'UNITS &amp; HOST DPTS'!$A$1:$C$6994,3,FALSE)</f>
        <v>SS</v>
      </c>
      <c r="AC44" s="163" t="s">
        <v>5754</v>
      </c>
      <c r="AD44" s="98" t="s">
        <v>5761</v>
      </c>
      <c r="AE44" s="98" t="s">
        <v>5841</v>
      </c>
      <c r="AF44" s="99" t="s">
        <v>5763</v>
      </c>
      <c r="AG44" s="88" t="s">
        <v>5756</v>
      </c>
      <c r="AH44" s="89"/>
      <c r="AI44" s="89"/>
    </row>
    <row r="45" spans="1:35" ht="13.5" customHeight="1">
      <c r="A45" s="76">
        <v>2</v>
      </c>
      <c r="B45" s="129" t="s">
        <v>5666</v>
      </c>
      <c r="C45" s="129" t="s">
        <v>5752</v>
      </c>
      <c r="D45" s="123" t="s">
        <v>5720</v>
      </c>
      <c r="E45" s="124" t="s">
        <v>5753</v>
      </c>
      <c r="F45" s="129" t="s">
        <v>5160</v>
      </c>
      <c r="G45" s="137" t="s">
        <v>5856</v>
      </c>
      <c r="H45" s="173"/>
      <c r="I45" s="83">
        <v>0</v>
      </c>
      <c r="J45" s="83" t="e">
        <f>#N/A</f>
        <v>#N/A</v>
      </c>
      <c r="K45" s="150"/>
      <c r="L45" s="96"/>
      <c r="M45" s="96"/>
      <c r="N45" s="96"/>
      <c r="O45" s="96"/>
      <c r="P45" s="96"/>
      <c r="Q45" s="96"/>
      <c r="R45" s="96"/>
      <c r="S45" s="96"/>
      <c r="T45" s="96"/>
      <c r="U45" s="96"/>
      <c r="V45" s="96"/>
      <c r="W45" s="96"/>
      <c r="X45" s="96"/>
      <c r="Y45" s="97"/>
      <c r="Z45" s="97"/>
      <c r="AA45" s="84" t="s">
        <v>5712</v>
      </c>
      <c r="AB45" s="85" t="str">
        <f>VLOOKUP(F45:F3569,'UNITS &amp; HOST DPTS'!$A$1:$C$6994,3,FALSE)</f>
        <v>SDIS</v>
      </c>
      <c r="AC45" s="129" t="s">
        <v>5754</v>
      </c>
      <c r="AD45" s="129" t="s">
        <v>5761</v>
      </c>
      <c r="AE45" s="129" t="s">
        <v>5812</v>
      </c>
      <c r="AF45" s="99" t="s">
        <v>5763</v>
      </c>
      <c r="AG45" s="88" t="s">
        <v>5756</v>
      </c>
      <c r="AH45" s="89"/>
      <c r="AI45" s="89"/>
    </row>
    <row r="46" spans="1:35" ht="13.5" customHeight="1">
      <c r="A46" s="76">
        <v>4</v>
      </c>
      <c r="B46" s="90" t="s">
        <v>5668</v>
      </c>
      <c r="C46" s="107" t="s">
        <v>5778</v>
      </c>
      <c r="D46" s="91" t="s">
        <v>5720</v>
      </c>
      <c r="E46" s="81" t="s">
        <v>5753</v>
      </c>
      <c r="F46" s="55" t="s">
        <v>3272</v>
      </c>
      <c r="G46" s="94" t="s">
        <v>4533</v>
      </c>
      <c r="H46" s="95" t="s">
        <v>5759</v>
      </c>
      <c r="I46" s="83" t="s">
        <v>5759</v>
      </c>
      <c r="J46" s="83" t="e">
        <f>#N/A</f>
        <v>#N/A</v>
      </c>
      <c r="K46" s="83">
        <v>5</v>
      </c>
      <c r="L46" s="96"/>
      <c r="M46" s="96"/>
      <c r="N46" s="96"/>
      <c r="O46" s="96"/>
      <c r="P46" s="96"/>
      <c r="Q46" s="96"/>
      <c r="R46" s="96"/>
      <c r="S46" s="96"/>
      <c r="T46" s="96"/>
      <c r="U46" s="96"/>
      <c r="V46" s="96"/>
      <c r="W46" s="96"/>
      <c r="X46" s="96"/>
      <c r="Y46" s="97"/>
      <c r="Z46" s="97"/>
      <c r="AA46" s="83" t="s">
        <v>5712</v>
      </c>
      <c r="AB46" s="85" t="str">
        <f>VLOOKUP(F46:F3473,'UNITS &amp; HOST DPTS'!$A$1:$C$6994,3,FALSE)</f>
        <v>PAFMES</v>
      </c>
      <c r="AC46" s="87" t="s">
        <v>5771</v>
      </c>
      <c r="AD46" s="98" t="s">
        <v>5761</v>
      </c>
      <c r="AE46" s="98" t="s">
        <v>5857</v>
      </c>
      <c r="AF46" s="99" t="s">
        <v>5763</v>
      </c>
      <c r="AG46" s="88" t="s">
        <v>5756</v>
      </c>
      <c r="AH46" s="89"/>
      <c r="AI46" s="89"/>
    </row>
    <row r="47" spans="1:35" ht="13.5" customHeight="1">
      <c r="A47" s="76">
        <v>4</v>
      </c>
      <c r="B47" s="90" t="s">
        <v>5668</v>
      </c>
      <c r="C47" s="107" t="s">
        <v>5778</v>
      </c>
      <c r="D47" s="91" t="s">
        <v>5720</v>
      </c>
      <c r="E47" s="81" t="s">
        <v>5753</v>
      </c>
      <c r="F47" s="55" t="s">
        <v>3272</v>
      </c>
      <c r="G47" s="175" t="s">
        <v>4533</v>
      </c>
      <c r="H47" s="95"/>
      <c r="I47" s="83">
        <v>0</v>
      </c>
      <c r="J47" s="83" t="e">
        <f>#N/A</f>
        <v>#N/A</v>
      </c>
      <c r="K47" s="83">
        <v>10</v>
      </c>
      <c r="L47" s="96"/>
      <c r="M47" s="96"/>
      <c r="N47" s="96"/>
      <c r="O47" s="96"/>
      <c r="P47" s="96"/>
      <c r="Q47" s="96"/>
      <c r="R47" s="96"/>
      <c r="S47" s="96"/>
      <c r="T47" s="96"/>
      <c r="U47" s="96"/>
      <c r="V47" s="96"/>
      <c r="W47" s="96"/>
      <c r="X47" s="96"/>
      <c r="Y47" s="97"/>
      <c r="Z47" s="97"/>
      <c r="AA47" s="83" t="s">
        <v>5712</v>
      </c>
      <c r="AB47" s="85" t="str">
        <f>VLOOKUP(F47:F3474,'UNITS &amp; HOST DPTS'!$A$1:$C$6994,3,FALSE)</f>
        <v>PAFMES</v>
      </c>
      <c r="AC47" s="86" t="s">
        <v>5771</v>
      </c>
      <c r="AD47" s="98" t="s">
        <v>5761</v>
      </c>
      <c r="AE47" s="98" t="s">
        <v>5857</v>
      </c>
      <c r="AF47" s="99" t="s">
        <v>5763</v>
      </c>
      <c r="AG47" s="88" t="s">
        <v>5756</v>
      </c>
      <c r="AH47" s="89"/>
      <c r="AI47" s="89"/>
    </row>
    <row r="48" spans="1:35" ht="13.5" customHeight="1">
      <c r="A48" s="76">
        <v>4</v>
      </c>
      <c r="B48" s="90" t="s">
        <v>5668</v>
      </c>
      <c r="C48" s="107" t="s">
        <v>5778</v>
      </c>
      <c r="D48" s="91" t="s">
        <v>5720</v>
      </c>
      <c r="E48" s="81" t="s">
        <v>5753</v>
      </c>
      <c r="F48" s="55" t="s">
        <v>3272</v>
      </c>
      <c r="G48" s="121" t="s">
        <v>4533</v>
      </c>
      <c r="H48" s="95"/>
      <c r="I48" s="83">
        <v>0</v>
      </c>
      <c r="J48" s="83" t="e">
        <f>#N/A</f>
        <v>#N/A</v>
      </c>
      <c r="K48" s="83">
        <v>10</v>
      </c>
      <c r="L48" s="96"/>
      <c r="M48" s="96"/>
      <c r="N48" s="96"/>
      <c r="O48" s="96"/>
      <c r="P48" s="96"/>
      <c r="Q48" s="96"/>
      <c r="R48" s="96"/>
      <c r="S48" s="96"/>
      <c r="T48" s="96"/>
      <c r="U48" s="96"/>
      <c r="V48" s="96"/>
      <c r="W48" s="96"/>
      <c r="X48" s="96"/>
      <c r="Y48" s="97"/>
      <c r="Z48" s="97"/>
      <c r="AA48" s="83" t="s">
        <v>5712</v>
      </c>
      <c r="AB48" s="85" t="str">
        <f>VLOOKUP(F48:F3475,'UNITS &amp; HOST DPTS'!$A$1:$C$6994,3,FALSE)</f>
        <v>PAFMES</v>
      </c>
      <c r="AC48" s="86" t="s">
        <v>5771</v>
      </c>
      <c r="AD48" s="98" t="s">
        <v>5761</v>
      </c>
      <c r="AE48" s="109" t="s">
        <v>5857</v>
      </c>
      <c r="AF48" s="99" t="s">
        <v>5763</v>
      </c>
      <c r="AG48" s="88" t="s">
        <v>5756</v>
      </c>
      <c r="AH48" s="89"/>
      <c r="AI48" s="89"/>
    </row>
    <row r="49" spans="1:35" ht="13.5" customHeight="1">
      <c r="A49" s="76">
        <v>4</v>
      </c>
      <c r="B49" s="90" t="s">
        <v>5668</v>
      </c>
      <c r="C49" s="107" t="s">
        <v>5778</v>
      </c>
      <c r="D49" s="91" t="s">
        <v>5720</v>
      </c>
      <c r="E49" s="81" t="s">
        <v>5753</v>
      </c>
      <c r="F49" s="55" t="s">
        <v>3272</v>
      </c>
      <c r="G49" s="167" t="s">
        <v>4533</v>
      </c>
      <c r="H49" s="160"/>
      <c r="I49" s="83">
        <v>0</v>
      </c>
      <c r="J49" s="83" t="e">
        <f>#N/A</f>
        <v>#N/A</v>
      </c>
      <c r="K49" s="138">
        <v>6</v>
      </c>
      <c r="L49" s="96"/>
      <c r="M49" s="96"/>
      <c r="N49" s="96"/>
      <c r="O49" s="96"/>
      <c r="P49" s="96"/>
      <c r="Q49" s="96"/>
      <c r="R49" s="96"/>
      <c r="S49" s="96"/>
      <c r="T49" s="96"/>
      <c r="U49" s="96"/>
      <c r="V49" s="96"/>
      <c r="W49" s="96"/>
      <c r="X49" s="96"/>
      <c r="Y49" s="97"/>
      <c r="Z49" s="97"/>
      <c r="AA49" s="138" t="s">
        <v>5712</v>
      </c>
      <c r="AB49" s="85" t="str">
        <f>VLOOKUP(F49:F3476,'UNITS &amp; HOST DPTS'!$A$1:$C$6994,3,FALSE)</f>
        <v>PAFMES</v>
      </c>
      <c r="AC49" s="87" t="s">
        <v>5771</v>
      </c>
      <c r="AD49" s="112" t="s">
        <v>5761</v>
      </c>
      <c r="AE49" s="112" t="s">
        <v>5857</v>
      </c>
      <c r="AF49" s="99" t="s">
        <v>5763</v>
      </c>
      <c r="AG49" s="88" t="s">
        <v>5756</v>
      </c>
      <c r="AH49" s="89"/>
      <c r="AI49" s="89"/>
    </row>
    <row r="50" spans="1:35" ht="13.5" customHeight="1">
      <c r="A50" s="76">
        <v>4</v>
      </c>
      <c r="B50" s="152" t="s">
        <v>5668</v>
      </c>
      <c r="C50" s="103" t="s">
        <v>5778</v>
      </c>
      <c r="D50" s="79" t="s">
        <v>5720</v>
      </c>
      <c r="E50" s="81" t="s">
        <v>5753</v>
      </c>
      <c r="F50" s="55" t="s">
        <v>3272</v>
      </c>
      <c r="G50" s="94" t="s">
        <v>4533</v>
      </c>
      <c r="H50" s="95"/>
      <c r="I50" s="83">
        <v>0</v>
      </c>
      <c r="J50" s="83" t="e">
        <f>#N/A</f>
        <v>#N/A</v>
      </c>
      <c r="K50" s="83">
        <v>10</v>
      </c>
      <c r="L50" s="96"/>
      <c r="M50" s="96"/>
      <c r="N50" s="96"/>
      <c r="O50" s="96"/>
      <c r="P50" s="96"/>
      <c r="Q50" s="96"/>
      <c r="R50" s="96"/>
      <c r="S50" s="96"/>
      <c r="T50" s="96"/>
      <c r="U50" s="96"/>
      <c r="V50" s="96"/>
      <c r="W50" s="96"/>
      <c r="X50" s="96"/>
      <c r="Y50" s="97"/>
      <c r="Z50" s="97"/>
      <c r="AA50" s="83" t="s">
        <v>5712</v>
      </c>
      <c r="AB50" s="85" t="str">
        <f>VLOOKUP(F50:F3069,'UNITS &amp; HOST DPTS'!$A$1:$C$6994,3,FALSE)</f>
        <v>PAFMES</v>
      </c>
      <c r="AC50" s="87" t="s">
        <v>5771</v>
      </c>
      <c r="AD50" s="86" t="s">
        <v>5792</v>
      </c>
      <c r="AE50" s="98" t="s">
        <v>5857</v>
      </c>
      <c r="AF50" s="99" t="s">
        <v>5763</v>
      </c>
      <c r="AG50" s="88" t="s">
        <v>5756</v>
      </c>
      <c r="AH50" s="89"/>
      <c r="AI50" s="89"/>
    </row>
    <row r="51" spans="1:35" ht="13.5" customHeight="1">
      <c r="A51" s="76">
        <v>4</v>
      </c>
      <c r="B51" s="90" t="s">
        <v>5668</v>
      </c>
      <c r="C51" s="107" t="s">
        <v>5778</v>
      </c>
      <c r="D51" s="91" t="s">
        <v>5720</v>
      </c>
      <c r="E51" s="81" t="s">
        <v>5753</v>
      </c>
      <c r="F51" s="55" t="s">
        <v>3272</v>
      </c>
      <c r="G51" s="104" t="s">
        <v>4533</v>
      </c>
      <c r="H51" s="95"/>
      <c r="I51" s="83">
        <v>0</v>
      </c>
      <c r="J51" s="83" t="e">
        <f>#N/A</f>
        <v>#N/A</v>
      </c>
      <c r="K51" s="83">
        <v>10</v>
      </c>
      <c r="L51" s="96"/>
      <c r="M51" s="96"/>
      <c r="N51" s="96"/>
      <c r="O51" s="96"/>
      <c r="P51" s="96"/>
      <c r="Q51" s="96"/>
      <c r="R51" s="96"/>
      <c r="S51" s="96"/>
      <c r="T51" s="96"/>
      <c r="U51" s="96"/>
      <c r="V51" s="96"/>
      <c r="W51" s="96"/>
      <c r="X51" s="96"/>
      <c r="Y51" s="97"/>
      <c r="Z51" s="97"/>
      <c r="AA51" s="83" t="s">
        <v>5712</v>
      </c>
      <c r="AB51" s="85" t="str">
        <f>VLOOKUP(F51:F3072,'UNITS &amp; HOST DPTS'!$A$1:$C$6994,3,FALSE)</f>
        <v>PAFMES</v>
      </c>
      <c r="AC51" s="86" t="s">
        <v>5771</v>
      </c>
      <c r="AD51" s="86" t="s">
        <v>5792</v>
      </c>
      <c r="AE51" s="109" t="s">
        <v>5857</v>
      </c>
      <c r="AF51" s="99" t="s">
        <v>5763</v>
      </c>
      <c r="AG51" s="88" t="s">
        <v>5756</v>
      </c>
      <c r="AH51" s="89"/>
      <c r="AI51" s="89"/>
    </row>
    <row r="52" spans="1:35" ht="13.5" customHeight="1">
      <c r="A52" s="76">
        <v>1</v>
      </c>
      <c r="B52" s="90" t="s">
        <v>5665</v>
      </c>
      <c r="C52" s="107" t="s">
        <v>5752</v>
      </c>
      <c r="D52" s="91" t="s">
        <v>5720</v>
      </c>
      <c r="E52" s="124" t="s">
        <v>5753</v>
      </c>
      <c r="F52" s="163" t="s">
        <v>3272</v>
      </c>
      <c r="G52" s="164" t="s">
        <v>4533</v>
      </c>
      <c r="H52" s="95" t="s">
        <v>5759</v>
      </c>
      <c r="I52" s="83" t="s">
        <v>5759</v>
      </c>
      <c r="J52" s="83" t="e">
        <f>#N/A</f>
        <v>#N/A</v>
      </c>
      <c r="K52" s="83">
        <v>6</v>
      </c>
      <c r="L52" s="96"/>
      <c r="M52" s="96"/>
      <c r="N52" s="96"/>
      <c r="O52" s="96"/>
      <c r="P52" s="96"/>
      <c r="Q52" s="96"/>
      <c r="R52" s="96"/>
      <c r="S52" s="96"/>
      <c r="T52" s="96"/>
      <c r="U52" s="96"/>
      <c r="V52" s="96"/>
      <c r="W52" s="96"/>
      <c r="X52" s="96"/>
      <c r="Y52" s="97"/>
      <c r="Z52" s="97"/>
      <c r="AA52" s="83" t="s">
        <v>5712</v>
      </c>
      <c r="AB52" s="85" t="str">
        <f>VLOOKUP(F52:F3510,'UNITS &amp; HOST DPTS'!$A$1:$C$6994,3,FALSE)</f>
        <v>PAFMES</v>
      </c>
      <c r="AC52" s="163" t="s">
        <v>5804</v>
      </c>
      <c r="AD52" s="163" t="s">
        <v>5761</v>
      </c>
      <c r="AE52" s="98" t="s">
        <v>5840</v>
      </c>
      <c r="AF52" s="99" t="s">
        <v>5763</v>
      </c>
      <c r="AG52" s="88" t="s">
        <v>5756</v>
      </c>
      <c r="AH52" s="89"/>
      <c r="AI52" s="89"/>
    </row>
    <row r="53" spans="1:35" ht="13.5" customHeight="1">
      <c r="A53" s="76">
        <v>1</v>
      </c>
      <c r="B53" s="107" t="s">
        <v>5665</v>
      </c>
      <c r="C53" s="107" t="s">
        <v>5752</v>
      </c>
      <c r="D53" s="104" t="s">
        <v>5720</v>
      </c>
      <c r="E53" s="81" t="s">
        <v>5753</v>
      </c>
      <c r="F53" s="164" t="s">
        <v>3272</v>
      </c>
      <c r="G53" s="164" t="s">
        <v>4533</v>
      </c>
      <c r="H53" s="95"/>
      <c r="I53" s="83">
        <v>0</v>
      </c>
      <c r="J53" s="83" t="e">
        <f>#N/A</f>
        <v>#N/A</v>
      </c>
      <c r="K53" s="83">
        <v>10</v>
      </c>
      <c r="L53" s="96"/>
      <c r="M53" s="96"/>
      <c r="N53" s="96"/>
      <c r="O53" s="96"/>
      <c r="P53" s="96"/>
      <c r="Q53" s="96"/>
      <c r="R53" s="96"/>
      <c r="S53" s="96"/>
      <c r="T53" s="96"/>
      <c r="U53" s="96"/>
      <c r="V53" s="96"/>
      <c r="W53" s="96"/>
      <c r="X53" s="96"/>
      <c r="Y53" s="97"/>
      <c r="Z53" s="97"/>
      <c r="AA53" s="83" t="s">
        <v>5712</v>
      </c>
      <c r="AB53" s="85" t="str">
        <f>VLOOKUP(F53:F3530,'UNITS &amp; HOST DPTS'!$A$1:$C$6994,3,FALSE)</f>
        <v>PAFMES</v>
      </c>
      <c r="AC53" s="86" t="s">
        <v>5804</v>
      </c>
      <c r="AD53" s="98" t="s">
        <v>5761</v>
      </c>
      <c r="AE53" s="109" t="s">
        <v>5858</v>
      </c>
      <c r="AF53" s="99" t="s">
        <v>5763</v>
      </c>
      <c r="AG53" s="88" t="s">
        <v>5756</v>
      </c>
      <c r="AH53" s="89"/>
      <c r="AI53" s="89"/>
    </row>
    <row r="54" spans="1:35" ht="13.5" customHeight="1">
      <c r="A54" s="76">
        <v>1</v>
      </c>
      <c r="B54" s="129" t="s">
        <v>5665</v>
      </c>
      <c r="C54" s="129" t="s">
        <v>5778</v>
      </c>
      <c r="D54" s="123" t="s">
        <v>5720</v>
      </c>
      <c r="E54" s="124" t="s">
        <v>5753</v>
      </c>
      <c r="F54" s="176" t="s">
        <v>3277</v>
      </c>
      <c r="G54" s="164" t="s">
        <v>5859</v>
      </c>
      <c r="H54" s="95"/>
      <c r="I54" s="83">
        <v>0</v>
      </c>
      <c r="J54" s="83" t="e">
        <f>#N/A</f>
        <v>#N/A</v>
      </c>
      <c r="K54" s="83">
        <v>10</v>
      </c>
      <c r="L54" s="96"/>
      <c r="M54" s="96"/>
      <c r="N54" s="96"/>
      <c r="O54" s="96"/>
      <c r="P54" s="96"/>
      <c r="Q54" s="96"/>
      <c r="R54" s="96"/>
      <c r="S54" s="96"/>
      <c r="T54" s="96"/>
      <c r="U54" s="96"/>
      <c r="V54" s="96"/>
      <c r="W54" s="96"/>
      <c r="X54" s="96"/>
      <c r="Y54" s="97"/>
      <c r="Z54" s="97"/>
      <c r="AA54" s="83" t="s">
        <v>5712</v>
      </c>
      <c r="AB54" s="85" t="str">
        <f>VLOOKUP(F54:F3557,'UNITS &amp; HOST DPTS'!$A$1:$C$6994,3,FALSE)</f>
        <v>BAM</v>
      </c>
      <c r="AC54" s="86" t="s">
        <v>5771</v>
      </c>
      <c r="AD54" s="98" t="s">
        <v>5761</v>
      </c>
      <c r="AE54" s="98" t="s">
        <v>5775</v>
      </c>
      <c r="AF54" s="99" t="s">
        <v>5763</v>
      </c>
      <c r="AG54" s="88" t="s">
        <v>5756</v>
      </c>
      <c r="AH54" s="89"/>
      <c r="AI54" s="89"/>
    </row>
    <row r="55" spans="1:35" ht="13.5" customHeight="1">
      <c r="A55" s="76">
        <v>1</v>
      </c>
      <c r="B55" s="129" t="s">
        <v>5665</v>
      </c>
      <c r="C55" s="129" t="s">
        <v>5778</v>
      </c>
      <c r="D55" s="123" t="s">
        <v>5720</v>
      </c>
      <c r="E55" s="124" t="s">
        <v>5753</v>
      </c>
      <c r="F55" s="176" t="s">
        <v>3277</v>
      </c>
      <c r="G55" s="177" t="s">
        <v>5859</v>
      </c>
      <c r="H55" s="95"/>
      <c r="I55" s="83">
        <v>0</v>
      </c>
      <c r="J55" s="83" t="e">
        <f>#N/A</f>
        <v>#N/A</v>
      </c>
      <c r="K55" s="83">
        <v>6</v>
      </c>
      <c r="L55" s="96"/>
      <c r="M55" s="96"/>
      <c r="N55" s="96"/>
      <c r="O55" s="96"/>
      <c r="P55" s="96"/>
      <c r="Q55" s="96"/>
      <c r="R55" s="96"/>
      <c r="S55" s="96"/>
      <c r="T55" s="96"/>
      <c r="U55" s="96"/>
      <c r="V55" s="96"/>
      <c r="W55" s="96"/>
      <c r="X55" s="96"/>
      <c r="Y55" s="97"/>
      <c r="Z55" s="97"/>
      <c r="AA55" s="83" t="s">
        <v>5712</v>
      </c>
      <c r="AB55" s="85" t="str">
        <f>VLOOKUP(F55:F3145,'UNITS &amp; HOST DPTS'!$A$1:$C$6994,3,FALSE)</f>
        <v>BAM</v>
      </c>
      <c r="AC55" s="87" t="s">
        <v>5771</v>
      </c>
      <c r="AD55" s="86" t="s">
        <v>5792</v>
      </c>
      <c r="AE55" s="109" t="s">
        <v>5775</v>
      </c>
      <c r="AF55" s="99" t="s">
        <v>5763</v>
      </c>
      <c r="AG55" s="88" t="s">
        <v>5756</v>
      </c>
      <c r="AH55" s="89"/>
      <c r="AI55" s="89"/>
    </row>
    <row r="56" spans="1:35" ht="13.5" customHeight="1">
      <c r="A56" s="76">
        <v>4</v>
      </c>
      <c r="B56" s="90" t="s">
        <v>5668</v>
      </c>
      <c r="C56" s="90" t="s">
        <v>5752</v>
      </c>
      <c r="D56" s="91" t="s">
        <v>5720</v>
      </c>
      <c r="E56" s="124" t="s">
        <v>5753</v>
      </c>
      <c r="F56" s="163" t="s">
        <v>3271</v>
      </c>
      <c r="G56" s="164" t="s">
        <v>5813</v>
      </c>
      <c r="H56" s="95"/>
      <c r="I56" s="83">
        <v>0</v>
      </c>
      <c r="J56" s="83" t="e">
        <f>#N/A</f>
        <v>#N/A</v>
      </c>
      <c r="K56" s="83">
        <v>6</v>
      </c>
      <c r="L56" s="96"/>
      <c r="M56" s="96"/>
      <c r="N56" s="96"/>
      <c r="O56" s="96"/>
      <c r="P56" s="96"/>
      <c r="Q56" s="96"/>
      <c r="R56" s="96"/>
      <c r="S56" s="96"/>
      <c r="T56" s="96"/>
      <c r="U56" s="96"/>
      <c r="V56" s="96"/>
      <c r="W56" s="96"/>
      <c r="X56" s="96"/>
      <c r="Y56" s="97"/>
      <c r="Z56" s="97"/>
      <c r="AA56" s="83" t="s">
        <v>5712</v>
      </c>
      <c r="AB56" s="85" t="str">
        <f>VLOOKUP(F56:F3601,'UNITS &amp; HOST DPTS'!$A$1:$C$6994,3,FALSE)</f>
        <v>NAC</v>
      </c>
      <c r="AC56" s="163" t="s">
        <v>5804</v>
      </c>
      <c r="AD56" s="98" t="s">
        <v>5761</v>
      </c>
      <c r="AE56" s="98" t="s">
        <v>5840</v>
      </c>
      <c r="AF56" s="99" t="s">
        <v>5763</v>
      </c>
      <c r="AG56" s="88" t="s">
        <v>5756</v>
      </c>
      <c r="AH56" s="89"/>
      <c r="AI56" s="89"/>
    </row>
    <row r="57" spans="1:35" ht="13.5" customHeight="1">
      <c r="A57" s="76">
        <v>4</v>
      </c>
      <c r="B57" s="129" t="s">
        <v>5668</v>
      </c>
      <c r="C57" s="129" t="s">
        <v>5752</v>
      </c>
      <c r="D57" s="91" t="s">
        <v>5720</v>
      </c>
      <c r="E57" s="92" t="s">
        <v>5753</v>
      </c>
      <c r="F57" s="163" t="s">
        <v>3271</v>
      </c>
      <c r="G57" s="164" t="s">
        <v>5813</v>
      </c>
      <c r="H57" s="95"/>
      <c r="I57" s="83">
        <v>0</v>
      </c>
      <c r="J57" s="83" t="e">
        <f>#N/A</f>
        <v>#N/A</v>
      </c>
      <c r="K57" s="83">
        <v>6</v>
      </c>
      <c r="L57" s="96"/>
      <c r="M57" s="96"/>
      <c r="N57" s="96"/>
      <c r="O57" s="96"/>
      <c r="P57" s="96"/>
      <c r="Q57" s="96"/>
      <c r="R57" s="96"/>
      <c r="S57" s="96"/>
      <c r="T57" s="96"/>
      <c r="U57" s="96"/>
      <c r="V57" s="96"/>
      <c r="W57" s="96"/>
      <c r="X57" s="96"/>
      <c r="Y57" s="97"/>
      <c r="Z57" s="97"/>
      <c r="AA57" s="83" t="s">
        <v>5712</v>
      </c>
      <c r="AB57" s="85" t="str">
        <f>VLOOKUP(F57:F3602,'UNITS &amp; HOST DPTS'!$A$1:$C$6994,3,FALSE)</f>
        <v>NAC</v>
      </c>
      <c r="AC57" s="86" t="s">
        <v>5804</v>
      </c>
      <c r="AD57" s="98" t="s">
        <v>5761</v>
      </c>
      <c r="AE57" s="98" t="s">
        <v>5858</v>
      </c>
      <c r="AF57" s="99" t="s">
        <v>5763</v>
      </c>
      <c r="AG57" s="88" t="s">
        <v>5756</v>
      </c>
      <c r="AH57" s="89"/>
      <c r="AI57" s="89"/>
    </row>
    <row r="58" spans="1:35" ht="13.5" customHeight="1">
      <c r="A58" s="76">
        <v>6</v>
      </c>
      <c r="B58" s="183" t="s">
        <v>5670</v>
      </c>
      <c r="C58" s="133" t="s">
        <v>5757</v>
      </c>
      <c r="D58" s="108" t="s">
        <v>5720</v>
      </c>
      <c r="E58" s="80" t="s">
        <v>5753</v>
      </c>
      <c r="F58" s="55" t="s">
        <v>2975</v>
      </c>
      <c r="G58" s="55" t="s">
        <v>5868</v>
      </c>
      <c r="H58" s="160"/>
      <c r="I58" s="83">
        <v>0</v>
      </c>
      <c r="J58" s="83" t="e">
        <f>#N/A</f>
        <v>#N/A</v>
      </c>
      <c r="K58" s="138"/>
      <c r="L58" s="96"/>
      <c r="M58" s="96"/>
      <c r="N58" s="96"/>
      <c r="O58" s="96"/>
      <c r="P58" s="96"/>
      <c r="Q58" s="96"/>
      <c r="R58" s="96"/>
      <c r="S58" s="96"/>
      <c r="T58" s="96"/>
      <c r="U58" s="96"/>
      <c r="V58" s="96"/>
      <c r="W58" s="96"/>
      <c r="X58" s="96"/>
      <c r="Y58" s="97"/>
      <c r="Z58" s="97"/>
      <c r="AA58" s="138" t="s">
        <v>5712</v>
      </c>
      <c r="AB58" s="85" t="str">
        <f>VLOOKUP(F58:F3736,'UNITS &amp; HOST DPTS'!$A$1:$C$6994,3,FALSE)</f>
        <v>BAM</v>
      </c>
      <c r="AC58" s="112" t="s">
        <v>5760</v>
      </c>
      <c r="AD58" s="112" t="s">
        <v>5761</v>
      </c>
      <c r="AE58" s="112" t="s">
        <v>5869</v>
      </c>
      <c r="AF58" s="99" t="s">
        <v>5763</v>
      </c>
      <c r="AG58" s="88" t="s">
        <v>5756</v>
      </c>
      <c r="AH58" s="89"/>
      <c r="AI58" s="89"/>
    </row>
    <row r="59" spans="1:35" ht="13.5" customHeight="1">
      <c r="A59" s="76">
        <v>5</v>
      </c>
      <c r="B59" s="90" t="s">
        <v>5669</v>
      </c>
      <c r="C59" s="90" t="s">
        <v>5778</v>
      </c>
      <c r="D59" s="91" t="s">
        <v>5720</v>
      </c>
      <c r="E59" s="81" t="s">
        <v>5753</v>
      </c>
      <c r="F59" s="55" t="s">
        <v>3275</v>
      </c>
      <c r="G59" s="55" t="s">
        <v>5878</v>
      </c>
      <c r="H59" s="95"/>
      <c r="I59" s="83">
        <v>0</v>
      </c>
      <c r="J59" s="83" t="e">
        <f>#N/A</f>
        <v>#N/A</v>
      </c>
      <c r="K59" s="83">
        <v>10</v>
      </c>
      <c r="L59" s="96"/>
      <c r="M59" s="96"/>
      <c r="N59" s="96"/>
      <c r="O59" s="96"/>
      <c r="P59" s="96"/>
      <c r="Q59" s="96"/>
      <c r="R59" s="96"/>
      <c r="S59" s="96"/>
      <c r="T59" s="96"/>
      <c r="U59" s="96"/>
      <c r="V59" s="96"/>
      <c r="W59" s="96"/>
      <c r="X59" s="96"/>
      <c r="Y59" s="97"/>
      <c r="Z59" s="97"/>
      <c r="AA59" s="83" t="s">
        <v>5712</v>
      </c>
      <c r="AB59" s="85" t="str">
        <f>VLOOKUP(F59:F3888,'UNITS &amp; HOST DPTS'!$A$1:$C$6994,3,FALSE)</f>
        <v>EDU</v>
      </c>
      <c r="AC59" s="87" t="s">
        <v>5771</v>
      </c>
      <c r="AD59" s="98" t="s">
        <v>5761</v>
      </c>
      <c r="AE59" s="98" t="s">
        <v>5764</v>
      </c>
      <c r="AF59" s="99" t="s">
        <v>5763</v>
      </c>
      <c r="AG59" s="88" t="s">
        <v>5756</v>
      </c>
      <c r="AH59" s="89"/>
      <c r="AI59" s="89"/>
    </row>
    <row r="60" spans="1:35" ht="13.5" customHeight="1">
      <c r="A60" s="76">
        <v>5</v>
      </c>
      <c r="B60" s="90" t="s">
        <v>5669</v>
      </c>
      <c r="C60" s="90" t="s">
        <v>5778</v>
      </c>
      <c r="D60" s="91" t="s">
        <v>5720</v>
      </c>
      <c r="E60" s="81" t="s">
        <v>5753</v>
      </c>
      <c r="F60" s="93" t="s">
        <v>3093</v>
      </c>
      <c r="G60" s="94" t="s">
        <v>3094</v>
      </c>
      <c r="H60" s="95" t="s">
        <v>5759</v>
      </c>
      <c r="I60" s="83" t="s">
        <v>5759</v>
      </c>
      <c r="J60" s="83" t="e">
        <f>#N/A</f>
        <v>#N/A</v>
      </c>
      <c r="K60" s="83">
        <v>10</v>
      </c>
      <c r="L60" s="96"/>
      <c r="M60" s="96"/>
      <c r="N60" s="96"/>
      <c r="O60" s="96"/>
      <c r="P60" s="96"/>
      <c r="Q60" s="96"/>
      <c r="R60" s="96"/>
      <c r="S60" s="96"/>
      <c r="T60" s="96"/>
      <c r="U60" s="96"/>
      <c r="V60" s="96"/>
      <c r="W60" s="96"/>
      <c r="X60" s="96"/>
      <c r="Y60" s="97"/>
      <c r="Z60" s="97"/>
      <c r="AA60" s="83" t="s">
        <v>5712</v>
      </c>
      <c r="AB60" s="85" t="str">
        <f>VLOOKUP(F60:F3889,'UNITS &amp; HOST DPTS'!$A$1:$C$6994,3,FALSE)</f>
        <v>SS</v>
      </c>
      <c r="AC60" s="86" t="s">
        <v>5771</v>
      </c>
      <c r="AD60" s="98" t="s">
        <v>5761</v>
      </c>
      <c r="AE60" s="98" t="s">
        <v>5772</v>
      </c>
      <c r="AF60" s="99" t="s">
        <v>5763</v>
      </c>
      <c r="AG60" s="88" t="s">
        <v>5756</v>
      </c>
      <c r="AH60" s="89"/>
      <c r="AI60" s="89"/>
    </row>
    <row r="61" spans="1:35" ht="13.5" customHeight="1">
      <c r="A61" s="76">
        <v>5</v>
      </c>
      <c r="B61" s="90" t="s">
        <v>5669</v>
      </c>
      <c r="C61" s="90" t="s">
        <v>5778</v>
      </c>
      <c r="D61" s="91" t="s">
        <v>5720</v>
      </c>
      <c r="E61" s="92" t="s">
        <v>5753</v>
      </c>
      <c r="F61" s="55" t="s">
        <v>3275</v>
      </c>
      <c r="G61" s="55" t="s">
        <v>5878</v>
      </c>
      <c r="H61" s="95"/>
      <c r="I61" s="83">
        <v>0</v>
      </c>
      <c r="J61" s="83" t="e">
        <f>#N/A</f>
        <v>#N/A</v>
      </c>
      <c r="K61" s="83">
        <v>6</v>
      </c>
      <c r="L61" s="96"/>
      <c r="M61" s="96"/>
      <c r="N61" s="96"/>
      <c r="O61" s="96"/>
      <c r="P61" s="96"/>
      <c r="Q61" s="96"/>
      <c r="R61" s="96"/>
      <c r="S61" s="96"/>
      <c r="T61" s="96"/>
      <c r="U61" s="96"/>
      <c r="V61" s="96"/>
      <c r="W61" s="96"/>
      <c r="X61" s="96"/>
      <c r="Y61" s="97"/>
      <c r="Z61" s="97"/>
      <c r="AA61" s="83" t="s">
        <v>5712</v>
      </c>
      <c r="AB61" s="85" t="str">
        <f>VLOOKUP(F61:F3908,'UNITS &amp; HOST DPTS'!$A$1:$C$6994,3,FALSE)</f>
        <v>EDU</v>
      </c>
      <c r="AC61" s="87" t="s">
        <v>5771</v>
      </c>
      <c r="AD61" s="86" t="s">
        <v>5792</v>
      </c>
      <c r="AE61" s="98" t="s">
        <v>5764</v>
      </c>
      <c r="AF61" s="99" t="s">
        <v>5763</v>
      </c>
      <c r="AG61" s="88" t="s">
        <v>5756</v>
      </c>
      <c r="AH61" s="89"/>
      <c r="AI61" s="89"/>
    </row>
    <row r="62" spans="1:35" ht="13.5" customHeight="1">
      <c r="A62" s="76">
        <v>5</v>
      </c>
      <c r="B62" s="186" t="s">
        <v>5669</v>
      </c>
      <c r="C62" s="107" t="s">
        <v>5778</v>
      </c>
      <c r="D62" s="111" t="s">
        <v>5720</v>
      </c>
      <c r="E62" s="81" t="s">
        <v>5753</v>
      </c>
      <c r="F62" s="55" t="s">
        <v>3275</v>
      </c>
      <c r="G62" s="121" t="s">
        <v>5878</v>
      </c>
      <c r="H62" s="95" t="s">
        <v>5759</v>
      </c>
      <c r="I62" s="83" t="s">
        <v>5759</v>
      </c>
      <c r="J62" s="83" t="e">
        <f>#N/A</f>
        <v>#N/A</v>
      </c>
      <c r="K62" s="83">
        <v>6</v>
      </c>
      <c r="L62" s="96"/>
      <c r="M62" s="96"/>
      <c r="N62" s="96"/>
      <c r="O62" s="96"/>
      <c r="P62" s="96"/>
      <c r="Q62" s="96"/>
      <c r="R62" s="96"/>
      <c r="S62" s="96"/>
      <c r="T62" s="96"/>
      <c r="U62" s="96"/>
      <c r="V62" s="96"/>
      <c r="W62" s="96"/>
      <c r="X62" s="96"/>
      <c r="Y62" s="97"/>
      <c r="Z62" s="97"/>
      <c r="AA62" s="83" t="s">
        <v>5712</v>
      </c>
      <c r="AB62" s="85" t="str">
        <f>VLOOKUP(F62:F3909,'UNITS &amp; HOST DPTS'!$A$1:$C$6994,3,FALSE)</f>
        <v>EDU</v>
      </c>
      <c r="AC62" s="87" t="s">
        <v>5771</v>
      </c>
      <c r="AD62" s="86" t="s">
        <v>5792</v>
      </c>
      <c r="AE62" s="109" t="s">
        <v>5764</v>
      </c>
      <c r="AF62" s="99" t="s">
        <v>5763</v>
      </c>
      <c r="AG62" s="88" t="s">
        <v>5756</v>
      </c>
      <c r="AH62" s="89"/>
      <c r="AI62" s="89"/>
    </row>
    <row r="63" spans="1:35" ht="13.5" customHeight="1">
      <c r="A63" s="76">
        <f t="shared" ref="A63:A72" si="3">IF(B63="MONDAY",1,IF(B63="TUESDAY",2,IF(B63="WEDNESDAY",3,IF(B63="THURSDAY",4,IF(B63="FRIDAY",5,IF(B63="SATURDAY",6,7))))))</f>
        <v>6</v>
      </c>
      <c r="B63" s="183" t="s">
        <v>5670</v>
      </c>
      <c r="C63" s="133" t="s">
        <v>5757</v>
      </c>
      <c r="D63" s="108" t="s">
        <v>5720</v>
      </c>
      <c r="E63" s="125" t="s">
        <v>5753</v>
      </c>
      <c r="F63" s="112" t="s">
        <v>3502</v>
      </c>
      <c r="G63" s="167" t="s">
        <v>3490</v>
      </c>
      <c r="H63" s="160" t="s">
        <v>5759</v>
      </c>
      <c r="I63" s="83" t="e">
        <f>#N/A</f>
        <v>#N/A</v>
      </c>
      <c r="J63" s="83" t="e">
        <f>#N/A</f>
        <v>#N/A</v>
      </c>
      <c r="K63" s="83">
        <v>6</v>
      </c>
      <c r="L63" s="96"/>
      <c r="M63" s="96"/>
      <c r="N63" s="96"/>
      <c r="O63" s="96"/>
      <c r="P63" s="96"/>
      <c r="Q63" s="96"/>
      <c r="R63" s="96"/>
      <c r="S63" s="96"/>
      <c r="T63" s="96"/>
      <c r="U63" s="96"/>
      <c r="V63" s="96"/>
      <c r="W63" s="96"/>
      <c r="X63" s="96"/>
      <c r="Y63" s="97"/>
      <c r="Z63" s="97"/>
      <c r="AA63" s="138" t="s">
        <v>5712</v>
      </c>
      <c r="AB63" s="85" t="str">
        <f>VLOOKUP(F63:F4017,'UNITS &amp; HOST DPTS'!$A$1:$C$6994,3,FALSE)</f>
        <v>EDU</v>
      </c>
      <c r="AC63" s="112" t="s">
        <v>5760</v>
      </c>
      <c r="AD63" s="112" t="s">
        <v>5761</v>
      </c>
      <c r="AE63" s="112" t="s">
        <v>5893</v>
      </c>
      <c r="AF63" s="99" t="s">
        <v>5763</v>
      </c>
      <c r="AG63" s="88" t="s">
        <v>5756</v>
      </c>
      <c r="AH63" s="89"/>
      <c r="AI63" s="89"/>
    </row>
    <row r="64" spans="1:35" ht="13.5" customHeight="1">
      <c r="A64" s="76">
        <f t="shared" si="3"/>
        <v>2</v>
      </c>
      <c r="B64" s="90" t="s">
        <v>5666</v>
      </c>
      <c r="C64" s="90" t="s">
        <v>5757</v>
      </c>
      <c r="D64" s="82" t="s">
        <v>5822</v>
      </c>
      <c r="E64" s="92" t="s">
        <v>5753</v>
      </c>
      <c r="F64" s="90" t="s">
        <v>5895</v>
      </c>
      <c r="G64" s="188" t="s">
        <v>5836</v>
      </c>
      <c r="H64" s="95">
        <v>3</v>
      </c>
      <c r="I64" s="83" t="e">
        <f>#N/A</f>
        <v>#N/A</v>
      </c>
      <c r="J64" s="83" t="e">
        <f>#N/A</f>
        <v>#N/A</v>
      </c>
      <c r="K64" s="83">
        <v>6</v>
      </c>
      <c r="L64" s="96"/>
      <c r="M64" s="96"/>
      <c r="N64" s="96"/>
      <c r="O64" s="96"/>
      <c r="P64" s="96"/>
      <c r="Q64" s="96"/>
      <c r="R64" s="96"/>
      <c r="S64" s="96"/>
      <c r="T64" s="96"/>
      <c r="U64" s="96"/>
      <c r="V64" s="96"/>
      <c r="W64" s="96"/>
      <c r="X64" s="96"/>
      <c r="Y64" s="97"/>
      <c r="Z64" s="97"/>
      <c r="AA64" s="83" t="s">
        <v>5712</v>
      </c>
      <c r="AB64" s="85" t="str">
        <f>VLOOKUP(F64:F4066,'UNITS &amp; HOST DPTS'!$A$1:$C$6994,3,FALSE)</f>
        <v>SS</v>
      </c>
      <c r="AC64" s="86" t="s">
        <v>5754</v>
      </c>
      <c r="AD64" s="98" t="s">
        <v>5761</v>
      </c>
      <c r="AE64" s="98" t="s">
        <v>5806</v>
      </c>
      <c r="AF64" s="99" t="s">
        <v>5823</v>
      </c>
      <c r="AG64" s="88" t="s">
        <v>5756</v>
      </c>
      <c r="AH64" s="89"/>
      <c r="AI64" s="89"/>
    </row>
    <row r="65" spans="1:35" ht="13.5" customHeight="1">
      <c r="A65" s="76">
        <f t="shared" si="3"/>
        <v>3</v>
      </c>
      <c r="B65" s="90" t="s">
        <v>5667</v>
      </c>
      <c r="C65" s="90" t="s">
        <v>5757</v>
      </c>
      <c r="D65" s="82" t="s">
        <v>5822</v>
      </c>
      <c r="E65" s="92" t="s">
        <v>5753</v>
      </c>
      <c r="F65" s="90" t="s">
        <v>5896</v>
      </c>
      <c r="G65" s="188" t="s">
        <v>5897</v>
      </c>
      <c r="H65" s="95">
        <v>3</v>
      </c>
      <c r="I65" s="83" t="e">
        <f>#N/A</f>
        <v>#N/A</v>
      </c>
      <c r="J65" s="83" t="e">
        <f>#N/A</f>
        <v>#N/A</v>
      </c>
      <c r="K65" s="83">
        <v>6</v>
      </c>
      <c r="L65" s="96"/>
      <c r="M65" s="96"/>
      <c r="N65" s="96"/>
      <c r="O65" s="96"/>
      <c r="P65" s="96"/>
      <c r="Q65" s="96"/>
      <c r="R65" s="96"/>
      <c r="S65" s="96"/>
      <c r="T65" s="96"/>
      <c r="U65" s="96"/>
      <c r="V65" s="96"/>
      <c r="W65" s="96"/>
      <c r="X65" s="96"/>
      <c r="Y65" s="97"/>
      <c r="Z65" s="97"/>
      <c r="AA65" s="83" t="s">
        <v>5712</v>
      </c>
      <c r="AB65" s="85" t="str">
        <f>VLOOKUP(F65:F4052,'UNITS &amp; HOST DPTS'!$A$1:$C$6994,3,FALSE)</f>
        <v>SS</v>
      </c>
      <c r="AC65" s="86" t="s">
        <v>5754</v>
      </c>
      <c r="AD65" s="98" t="s">
        <v>5761</v>
      </c>
      <c r="AE65" s="98" t="s">
        <v>5806</v>
      </c>
      <c r="AF65" s="99" t="s">
        <v>5823</v>
      </c>
      <c r="AG65" s="88" t="s">
        <v>5756</v>
      </c>
      <c r="AH65" s="89"/>
      <c r="AI65" s="89"/>
    </row>
    <row r="66" spans="1:35" ht="13.5" customHeight="1">
      <c r="A66" s="76">
        <f t="shared" si="3"/>
        <v>6</v>
      </c>
      <c r="B66" s="183" t="s">
        <v>5670</v>
      </c>
      <c r="C66" s="133" t="s">
        <v>5757</v>
      </c>
      <c r="D66" s="108" t="s">
        <v>5720</v>
      </c>
      <c r="E66" s="125" t="s">
        <v>5753</v>
      </c>
      <c r="F66" s="112" t="s">
        <v>5898</v>
      </c>
      <c r="G66" s="167" t="s">
        <v>4948</v>
      </c>
      <c r="H66" s="160" t="s">
        <v>5759</v>
      </c>
      <c r="I66" s="83" t="e">
        <f>#N/A</f>
        <v>#N/A</v>
      </c>
      <c r="J66" s="83" t="e">
        <f>#N/A</f>
        <v>#N/A</v>
      </c>
      <c r="K66" s="83">
        <v>6</v>
      </c>
      <c r="L66" s="96"/>
      <c r="M66" s="96"/>
      <c r="N66" s="96"/>
      <c r="O66" s="96"/>
      <c r="P66" s="96"/>
      <c r="Q66" s="96"/>
      <c r="R66" s="96"/>
      <c r="S66" s="96"/>
      <c r="T66" s="96"/>
      <c r="U66" s="96"/>
      <c r="V66" s="96"/>
      <c r="W66" s="96"/>
      <c r="X66" s="96"/>
      <c r="Y66" s="97"/>
      <c r="Z66" s="97"/>
      <c r="AA66" s="138" t="s">
        <v>5712</v>
      </c>
      <c r="AB66" s="85" t="str">
        <f>VLOOKUP(F66:F4053,'UNITS &amp; HOST DPTS'!$A$1:$C$6994,3,FALSE)</f>
        <v>EDU</v>
      </c>
      <c r="AC66" s="112" t="s">
        <v>5760</v>
      </c>
      <c r="AD66" s="112" t="s">
        <v>5761</v>
      </c>
      <c r="AE66" s="112" t="s">
        <v>5806</v>
      </c>
      <c r="AF66" s="189" t="s">
        <v>5763</v>
      </c>
      <c r="AG66" s="88" t="s">
        <v>5756</v>
      </c>
      <c r="AH66" s="89"/>
      <c r="AI66" s="89"/>
    </row>
    <row r="67" spans="1:35" ht="13.5" customHeight="1">
      <c r="A67" s="76">
        <f t="shared" si="3"/>
        <v>6</v>
      </c>
      <c r="B67" s="183" t="s">
        <v>5670</v>
      </c>
      <c r="C67" s="133" t="s">
        <v>5757</v>
      </c>
      <c r="D67" s="108" t="s">
        <v>5720</v>
      </c>
      <c r="E67" s="80" t="s">
        <v>5753</v>
      </c>
      <c r="F67" s="55" t="s">
        <v>2655</v>
      </c>
      <c r="G67" s="167" t="s">
        <v>5846</v>
      </c>
      <c r="H67" s="160"/>
      <c r="I67" s="83" t="e">
        <f>#N/A</f>
        <v>#N/A</v>
      </c>
      <c r="J67" s="83" t="e">
        <f>#N/A</f>
        <v>#N/A</v>
      </c>
      <c r="K67" s="83">
        <v>6</v>
      </c>
      <c r="L67" s="96"/>
      <c r="M67" s="96"/>
      <c r="N67" s="96"/>
      <c r="O67" s="96"/>
      <c r="P67" s="96"/>
      <c r="Q67" s="96"/>
      <c r="R67" s="96"/>
      <c r="S67" s="96"/>
      <c r="T67" s="96"/>
      <c r="U67" s="96"/>
      <c r="V67" s="96"/>
      <c r="W67" s="96"/>
      <c r="X67" s="96"/>
      <c r="Y67" s="97"/>
      <c r="Z67" s="97"/>
      <c r="AA67" s="138" t="s">
        <v>5712</v>
      </c>
      <c r="AB67" s="85" t="str">
        <f>VLOOKUP(F67:F4109,'UNITS &amp; HOST DPTS'!$A$1:$C$6994,3,FALSE)</f>
        <v>NAC</v>
      </c>
      <c r="AC67" s="112" t="s">
        <v>5760</v>
      </c>
      <c r="AD67" s="112" t="s">
        <v>5761</v>
      </c>
      <c r="AE67" s="112" t="s">
        <v>5762</v>
      </c>
      <c r="AF67" s="99" t="s">
        <v>5763</v>
      </c>
      <c r="AG67" s="88" t="s">
        <v>5756</v>
      </c>
      <c r="AH67" s="89"/>
      <c r="AI67" s="89"/>
    </row>
    <row r="68" spans="1:35" ht="13.5" customHeight="1">
      <c r="A68" s="76">
        <f t="shared" si="3"/>
        <v>6</v>
      </c>
      <c r="B68" s="158" t="s">
        <v>5670</v>
      </c>
      <c r="C68" s="181" t="s">
        <v>5752</v>
      </c>
      <c r="D68" s="79" t="s">
        <v>5720</v>
      </c>
      <c r="E68" s="80" t="s">
        <v>5753</v>
      </c>
      <c r="F68" s="55" t="s">
        <v>2655</v>
      </c>
      <c r="G68" s="167" t="s">
        <v>5846</v>
      </c>
      <c r="H68" s="160"/>
      <c r="I68" s="83" t="e">
        <f>#N/A</f>
        <v>#N/A</v>
      </c>
      <c r="J68" s="83" t="e">
        <f>#N/A</f>
        <v>#N/A</v>
      </c>
      <c r="K68" s="83">
        <v>6</v>
      </c>
      <c r="L68" s="96"/>
      <c r="M68" s="96"/>
      <c r="N68" s="96"/>
      <c r="O68" s="96"/>
      <c r="P68" s="96"/>
      <c r="Q68" s="96"/>
      <c r="R68" s="96"/>
      <c r="S68" s="96"/>
      <c r="T68" s="96"/>
      <c r="U68" s="96"/>
      <c r="V68" s="96"/>
      <c r="W68" s="96"/>
      <c r="X68" s="96"/>
      <c r="Y68" s="97"/>
      <c r="Z68" s="97"/>
      <c r="AA68" s="138" t="s">
        <v>5712</v>
      </c>
      <c r="AB68" s="85" t="str">
        <f>VLOOKUP(F68:F4110,'UNITS &amp; HOST DPTS'!$A$1:$C$6994,3,FALSE)</f>
        <v>NAC</v>
      </c>
      <c r="AC68" s="100" t="s">
        <v>5760</v>
      </c>
      <c r="AD68" s="112" t="s">
        <v>5761</v>
      </c>
      <c r="AE68" s="112" t="s">
        <v>5775</v>
      </c>
      <c r="AF68" s="99" t="s">
        <v>5763</v>
      </c>
      <c r="AG68" s="88" t="s">
        <v>5756</v>
      </c>
      <c r="AH68" s="89"/>
      <c r="AI68" s="89"/>
    </row>
    <row r="69" spans="1:35" ht="13.5" customHeight="1">
      <c r="A69" s="76">
        <f t="shared" si="3"/>
        <v>6</v>
      </c>
      <c r="B69" s="183" t="s">
        <v>5670</v>
      </c>
      <c r="C69" s="133" t="s">
        <v>5757</v>
      </c>
      <c r="D69" s="108" t="s">
        <v>5720</v>
      </c>
      <c r="E69" s="125" t="s">
        <v>5753</v>
      </c>
      <c r="F69" s="112" t="s">
        <v>2655</v>
      </c>
      <c r="G69" s="167" t="s">
        <v>5846</v>
      </c>
      <c r="H69" s="160"/>
      <c r="I69" s="83" t="e">
        <f>#N/A</f>
        <v>#N/A</v>
      </c>
      <c r="J69" s="83" t="e">
        <f>#N/A</f>
        <v>#N/A</v>
      </c>
      <c r="K69" s="83">
        <v>6</v>
      </c>
      <c r="L69" s="96"/>
      <c r="M69" s="96"/>
      <c r="N69" s="96"/>
      <c r="O69" s="96"/>
      <c r="P69" s="96"/>
      <c r="Q69" s="96"/>
      <c r="R69" s="96"/>
      <c r="S69" s="96"/>
      <c r="T69" s="96"/>
      <c r="U69" s="96"/>
      <c r="V69" s="96"/>
      <c r="W69" s="96"/>
      <c r="X69" s="96"/>
      <c r="Y69" s="97"/>
      <c r="Z69" s="97"/>
      <c r="AA69" s="138" t="s">
        <v>5712</v>
      </c>
      <c r="AB69" s="85" t="str">
        <f>VLOOKUP(F69:F4129,'UNITS &amp; HOST DPTS'!$A$1:$C$6994,3,FALSE)</f>
        <v>NAC</v>
      </c>
      <c r="AC69" s="112" t="s">
        <v>5760</v>
      </c>
      <c r="AD69" s="112" t="s">
        <v>5761</v>
      </c>
      <c r="AE69" s="112" t="s">
        <v>5762</v>
      </c>
      <c r="AF69" s="99" t="s">
        <v>5763</v>
      </c>
      <c r="AG69" s="88" t="s">
        <v>5756</v>
      </c>
      <c r="AH69" s="89"/>
      <c r="AI69" s="89"/>
    </row>
    <row r="70" spans="1:35" ht="13.5" customHeight="1">
      <c r="A70" s="76">
        <f t="shared" si="3"/>
        <v>6</v>
      </c>
      <c r="B70" s="183" t="s">
        <v>5670</v>
      </c>
      <c r="C70" s="133" t="s">
        <v>5752</v>
      </c>
      <c r="D70" s="108" t="s">
        <v>5720</v>
      </c>
      <c r="E70" s="126" t="s">
        <v>5753</v>
      </c>
      <c r="F70" s="55" t="s">
        <v>3271</v>
      </c>
      <c r="G70" s="55" t="s">
        <v>5813</v>
      </c>
      <c r="H70" s="160"/>
      <c r="I70" s="83" t="e">
        <f>#N/A</f>
        <v>#N/A</v>
      </c>
      <c r="J70" s="83" t="e">
        <f>#N/A</f>
        <v>#N/A</v>
      </c>
      <c r="K70" s="83">
        <v>6</v>
      </c>
      <c r="L70" s="96"/>
      <c r="M70" s="96"/>
      <c r="N70" s="96"/>
      <c r="O70" s="96"/>
      <c r="P70" s="96"/>
      <c r="Q70" s="96"/>
      <c r="R70" s="96"/>
      <c r="S70" s="96"/>
      <c r="T70" s="96"/>
      <c r="U70" s="96"/>
      <c r="V70" s="96"/>
      <c r="W70" s="96"/>
      <c r="X70" s="96"/>
      <c r="Y70" s="97"/>
      <c r="Z70" s="97"/>
      <c r="AA70" s="138" t="s">
        <v>5712</v>
      </c>
      <c r="AB70" s="85" t="str">
        <f>VLOOKUP(F70:F4138,'UNITS &amp; HOST DPTS'!$A$1:$C$6994,3,FALSE)</f>
        <v>NAC</v>
      </c>
      <c r="AC70" s="112" t="s">
        <v>5760</v>
      </c>
      <c r="AD70" s="112" t="s">
        <v>5761</v>
      </c>
      <c r="AE70" s="112" t="s">
        <v>5857</v>
      </c>
      <c r="AF70" s="99" t="s">
        <v>5763</v>
      </c>
      <c r="AG70" s="88" t="s">
        <v>5756</v>
      </c>
      <c r="AH70" s="89"/>
      <c r="AI70" s="89"/>
    </row>
    <row r="71" spans="1:35" ht="13.5" customHeight="1">
      <c r="A71" s="76">
        <f t="shared" si="3"/>
        <v>6</v>
      </c>
      <c r="B71" s="183" t="s">
        <v>5670</v>
      </c>
      <c r="C71" s="133" t="s">
        <v>5752</v>
      </c>
      <c r="D71" s="91" t="s">
        <v>5720</v>
      </c>
      <c r="E71" s="81" t="s">
        <v>5753</v>
      </c>
      <c r="F71" s="55" t="s">
        <v>3271</v>
      </c>
      <c r="G71" s="55" t="s">
        <v>5813</v>
      </c>
      <c r="H71" s="95"/>
      <c r="I71" s="83" t="e">
        <f>#N/A</f>
        <v>#N/A</v>
      </c>
      <c r="J71" s="83" t="e">
        <f>#N/A</f>
        <v>#N/A</v>
      </c>
      <c r="K71" s="83">
        <v>6</v>
      </c>
      <c r="L71" s="96"/>
      <c r="M71" s="96"/>
      <c r="N71" s="96"/>
      <c r="O71" s="96"/>
      <c r="P71" s="96"/>
      <c r="Q71" s="96"/>
      <c r="R71" s="96"/>
      <c r="S71" s="96"/>
      <c r="T71" s="96"/>
      <c r="U71" s="96"/>
      <c r="V71" s="96"/>
      <c r="W71" s="96"/>
      <c r="X71" s="96"/>
      <c r="Y71" s="97"/>
      <c r="Z71" s="97"/>
      <c r="AA71" s="83" t="s">
        <v>5712</v>
      </c>
      <c r="AB71" s="85" t="str">
        <f>VLOOKUP(F71:F4139,'UNITS &amp; HOST DPTS'!$A$1:$C$6994,3,FALSE)</f>
        <v>NAC</v>
      </c>
      <c r="AC71" s="86" t="s">
        <v>5760</v>
      </c>
      <c r="AD71" s="98" t="s">
        <v>5761</v>
      </c>
      <c r="AE71" s="98" t="s">
        <v>5869</v>
      </c>
      <c r="AF71" s="99" t="s">
        <v>5763</v>
      </c>
      <c r="AG71" s="88" t="s">
        <v>5756</v>
      </c>
      <c r="AH71" s="89"/>
      <c r="AI71" s="89"/>
    </row>
    <row r="72" spans="1:35" ht="13.5" customHeight="1">
      <c r="A72" s="76">
        <f t="shared" si="3"/>
        <v>6</v>
      </c>
      <c r="B72" s="183" t="s">
        <v>5670</v>
      </c>
      <c r="C72" s="133" t="s">
        <v>5752</v>
      </c>
      <c r="D72" s="108" t="s">
        <v>5720</v>
      </c>
      <c r="E72" s="126" t="s">
        <v>5753</v>
      </c>
      <c r="F72" s="55" t="s">
        <v>3271</v>
      </c>
      <c r="G72" s="55" t="s">
        <v>5813</v>
      </c>
      <c r="H72" s="160"/>
      <c r="I72" s="83" t="e">
        <f>#N/A</f>
        <v>#N/A</v>
      </c>
      <c r="J72" s="83" t="e">
        <f>#N/A</f>
        <v>#N/A</v>
      </c>
      <c r="K72" s="138">
        <v>6</v>
      </c>
      <c r="L72" s="96"/>
      <c r="M72" s="96"/>
      <c r="N72" s="96"/>
      <c r="O72" s="96"/>
      <c r="P72" s="96"/>
      <c r="Q72" s="96"/>
      <c r="R72" s="96"/>
      <c r="S72" s="96"/>
      <c r="T72" s="96"/>
      <c r="U72" s="96"/>
      <c r="V72" s="96"/>
      <c r="W72" s="96"/>
      <c r="X72" s="96"/>
      <c r="Y72" s="97"/>
      <c r="Z72" s="97"/>
      <c r="AA72" s="138" t="s">
        <v>5712</v>
      </c>
      <c r="AB72" s="85" t="str">
        <f>VLOOKUP(F72:F4140,'UNITS &amp; HOST DPTS'!$A$1:$C$6994,3,FALSE)</f>
        <v>NAC</v>
      </c>
      <c r="AC72" s="112" t="s">
        <v>5760</v>
      </c>
      <c r="AD72" s="112" t="s">
        <v>5761</v>
      </c>
      <c r="AE72" s="112" t="s">
        <v>5869</v>
      </c>
      <c r="AF72" s="99" t="s">
        <v>5763</v>
      </c>
      <c r="AG72" s="88" t="s">
        <v>5756</v>
      </c>
      <c r="AH72" s="89"/>
      <c r="AI72" s="89"/>
    </row>
    <row r="73" spans="1:35" ht="13.5" customHeight="1">
      <c r="A73" s="76">
        <f t="shared" ref="A73" si="4">IF(B73="MONDAY",1,IF(B73="TUESDAY",2,IF(B73="WEDNESDAY",3,IF(B73="THURSDAY",4,IF(B73="FRIDAY",5,IF(B73="SATURDAY",6,7))))))</f>
        <v>6</v>
      </c>
      <c r="B73" s="107" t="s">
        <v>5670</v>
      </c>
      <c r="C73" s="107" t="s">
        <v>5815</v>
      </c>
      <c r="D73" s="121" t="s">
        <v>5720</v>
      </c>
      <c r="E73" s="104" t="s">
        <v>5753</v>
      </c>
      <c r="F73" s="112" t="s">
        <v>3274</v>
      </c>
      <c r="G73" s="149" t="s">
        <v>5903</v>
      </c>
      <c r="H73" s="95"/>
      <c r="I73" s="83">
        <v>0</v>
      </c>
      <c r="J73" s="83">
        <f t="shared" si="8"/>
        <v>0</v>
      </c>
      <c r="K73" s="83">
        <v>10</v>
      </c>
      <c r="L73" s="96"/>
      <c r="M73" s="96"/>
      <c r="N73" s="96"/>
      <c r="O73" s="96"/>
      <c r="P73" s="96"/>
      <c r="Q73" s="96"/>
      <c r="R73" s="96"/>
      <c r="S73" s="96"/>
      <c r="T73" s="96"/>
      <c r="U73" s="96"/>
      <c r="V73" s="96"/>
      <c r="W73" s="96"/>
      <c r="X73" s="96"/>
      <c r="Y73" s="97"/>
      <c r="Z73" s="97"/>
      <c r="AA73" s="83" t="s">
        <v>5712</v>
      </c>
      <c r="AB73" s="85" t="str">
        <f>VLOOKUP(F73:F4215,'UNITS &amp; HOST DPTS'!$A$1:$C$6994,3,FALSE)</f>
        <v>SS</v>
      </c>
      <c r="AC73" s="86" t="s">
        <v>5804</v>
      </c>
      <c r="AD73" s="109" t="s">
        <v>5761</v>
      </c>
      <c r="AE73" s="115" t="s">
        <v>5812</v>
      </c>
      <c r="AF73" s="99" t="s">
        <v>5763</v>
      </c>
      <c r="AG73" s="88" t="s">
        <v>5756</v>
      </c>
      <c r="AH73" s="89"/>
      <c r="AI73" s="89"/>
    </row>
    <row r="74" spans="1:35" ht="13.5" customHeight="1">
      <c r="A74" s="76">
        <f t="shared" ref="A74:A76" si="5">IF(B74="MONDAY",1,IF(B74="TUESDAY",2,IF(B74="WEDNESDAY",3,IF(B74="THURSDAY",4,IF(B74="FRIDAY",5,IF(B74="SATURDAY",6,7))))))</f>
        <v>4</v>
      </c>
      <c r="B74" s="90" t="s">
        <v>5668</v>
      </c>
      <c r="C74" s="90" t="s">
        <v>5794</v>
      </c>
      <c r="D74" s="91" t="s">
        <v>5720</v>
      </c>
      <c r="E74" s="92" t="s">
        <v>5753</v>
      </c>
      <c r="F74" s="93" t="s">
        <v>4072</v>
      </c>
      <c r="G74" s="94" t="s">
        <v>5906</v>
      </c>
      <c r="H74" s="95"/>
      <c r="I74" s="83">
        <v>0</v>
      </c>
      <c r="J74" s="83">
        <f t="shared" si="8"/>
        <v>0</v>
      </c>
      <c r="K74" s="83">
        <v>5</v>
      </c>
      <c r="L74" s="96"/>
      <c r="M74" s="96"/>
      <c r="N74" s="96"/>
      <c r="O74" s="96"/>
      <c r="P74" s="96"/>
      <c r="Q74" s="96"/>
      <c r="R74" s="96"/>
      <c r="S74" s="96"/>
      <c r="T74" s="96"/>
      <c r="U74" s="96"/>
      <c r="V74" s="96"/>
      <c r="W74" s="96"/>
      <c r="X74" s="96"/>
      <c r="Y74" s="97"/>
      <c r="Z74" s="97"/>
      <c r="AA74" s="83" t="s">
        <v>5712</v>
      </c>
      <c r="AB74" s="85" t="str">
        <f>VLOOKUP(F74:F4797,'UNITS &amp; HOST DPTS'!$A$1:$C$6994,3,FALSE)</f>
        <v>SDIS</v>
      </c>
      <c r="AC74" s="87" t="s">
        <v>5771</v>
      </c>
      <c r="AD74" s="98" t="s">
        <v>5761</v>
      </c>
      <c r="AE74" s="98" t="s">
        <v>5775</v>
      </c>
      <c r="AF74" s="99" t="s">
        <v>5763</v>
      </c>
      <c r="AG74" s="88" t="s">
        <v>5756</v>
      </c>
      <c r="AH74" s="89"/>
      <c r="AI74" s="89"/>
    </row>
    <row r="75" spans="1:35" ht="13.5" customHeight="1">
      <c r="A75" s="76">
        <f t="shared" si="5"/>
        <v>6</v>
      </c>
      <c r="B75" s="183" t="s">
        <v>5670</v>
      </c>
      <c r="C75" s="133" t="s">
        <v>5757</v>
      </c>
      <c r="D75" s="108" t="s">
        <v>5720</v>
      </c>
      <c r="E75" s="125" t="s">
        <v>5753</v>
      </c>
      <c r="F75" s="55" t="s">
        <v>3745</v>
      </c>
      <c r="G75" s="55" t="s">
        <v>5860</v>
      </c>
      <c r="H75" s="160"/>
      <c r="I75" s="83">
        <v>0</v>
      </c>
      <c r="J75" s="83">
        <f t="shared" si="8"/>
        <v>0</v>
      </c>
      <c r="K75" s="138"/>
      <c r="L75" s="96"/>
      <c r="M75" s="96"/>
      <c r="N75" s="96"/>
      <c r="O75" s="96"/>
      <c r="P75" s="96"/>
      <c r="Q75" s="96"/>
      <c r="R75" s="96"/>
      <c r="S75" s="96"/>
      <c r="T75" s="96"/>
      <c r="U75" s="96"/>
      <c r="V75" s="96"/>
      <c r="W75" s="96"/>
      <c r="X75" s="96"/>
      <c r="Y75" s="97"/>
      <c r="Z75" s="97"/>
      <c r="AA75" s="138" t="s">
        <v>5712</v>
      </c>
      <c r="AB75" s="85" t="str">
        <f>VLOOKUP(F75:F4327,'UNITS &amp; HOST DPTS'!$A$1:$C$6994,3,FALSE)</f>
        <v>AF</v>
      </c>
      <c r="AC75" s="112" t="s">
        <v>5760</v>
      </c>
      <c r="AD75" s="112" t="s">
        <v>5761</v>
      </c>
      <c r="AE75" s="112" t="s">
        <v>5790</v>
      </c>
      <c r="AF75" s="99" t="s">
        <v>5763</v>
      </c>
      <c r="AG75" s="88" t="s">
        <v>5756</v>
      </c>
      <c r="AH75" s="89"/>
      <c r="AI75" s="89"/>
    </row>
    <row r="76" spans="1:35" ht="13.5" customHeight="1">
      <c r="A76" s="76">
        <f t="shared" si="5"/>
        <v>6</v>
      </c>
      <c r="B76" s="183" t="s">
        <v>5670</v>
      </c>
      <c r="C76" s="133" t="s">
        <v>5757</v>
      </c>
      <c r="D76" s="108" t="s">
        <v>5720</v>
      </c>
      <c r="E76" s="125" t="s">
        <v>5753</v>
      </c>
      <c r="F76" s="112" t="s">
        <v>3474</v>
      </c>
      <c r="G76" s="167" t="s">
        <v>5910</v>
      </c>
      <c r="H76" s="160" t="s">
        <v>5759</v>
      </c>
      <c r="I76" s="83" t="s">
        <v>5759</v>
      </c>
      <c r="J76" s="83">
        <f t="shared" si="8"/>
        <v>1</v>
      </c>
      <c r="K76" s="83">
        <v>6</v>
      </c>
      <c r="L76" s="96"/>
      <c r="M76" s="96"/>
      <c r="N76" s="96"/>
      <c r="O76" s="96"/>
      <c r="P76" s="96"/>
      <c r="Q76" s="96"/>
      <c r="R76" s="96"/>
      <c r="S76" s="96"/>
      <c r="T76" s="96"/>
      <c r="U76" s="96"/>
      <c r="V76" s="96"/>
      <c r="W76" s="96"/>
      <c r="X76" s="96"/>
      <c r="Y76" s="97"/>
      <c r="Z76" s="97"/>
      <c r="AA76" s="138" t="s">
        <v>5712</v>
      </c>
      <c r="AB76" s="85" t="str">
        <f>VLOOKUP(F76:F4330,'UNITS &amp; HOST DPTS'!$A$1:$C$6994,3,FALSE)</f>
        <v>EDU</v>
      </c>
      <c r="AC76" s="112" t="s">
        <v>5760</v>
      </c>
      <c r="AD76" s="112" t="s">
        <v>5761</v>
      </c>
      <c r="AE76" s="112" t="s">
        <v>5893</v>
      </c>
      <c r="AF76" s="99" t="s">
        <v>5763</v>
      </c>
      <c r="AG76" s="88" t="s">
        <v>5756</v>
      </c>
      <c r="AH76" s="89"/>
      <c r="AI76" s="89"/>
    </row>
    <row r="77" spans="1:35" ht="13.5" customHeight="1">
      <c r="A77" s="76">
        <f t="shared" si="10"/>
        <v>6</v>
      </c>
      <c r="B77" s="183" t="s">
        <v>5670</v>
      </c>
      <c r="C77" s="133" t="s">
        <v>5757</v>
      </c>
      <c r="D77" s="108" t="s">
        <v>5720</v>
      </c>
      <c r="E77" s="125" t="s">
        <v>5753</v>
      </c>
      <c r="F77" s="112" t="s">
        <v>5241</v>
      </c>
      <c r="G77" s="167" t="s">
        <v>5912</v>
      </c>
      <c r="H77" s="160" t="s">
        <v>5759</v>
      </c>
      <c r="I77" s="83" t="s">
        <v>5759</v>
      </c>
      <c r="J77" s="83">
        <f t="shared" si="8"/>
        <v>1</v>
      </c>
      <c r="K77" s="83">
        <v>6</v>
      </c>
      <c r="L77" s="96"/>
      <c r="M77" s="96"/>
      <c r="N77" s="96"/>
      <c r="O77" s="96"/>
      <c r="P77" s="96"/>
      <c r="Q77" s="96"/>
      <c r="R77" s="96"/>
      <c r="S77" s="96"/>
      <c r="T77" s="96"/>
      <c r="U77" s="96"/>
      <c r="V77" s="96"/>
      <c r="W77" s="96"/>
      <c r="X77" s="96"/>
      <c r="Y77" s="97"/>
      <c r="Z77" s="97"/>
      <c r="AA77" s="138" t="s">
        <v>5712</v>
      </c>
      <c r="AB77" s="85" t="str">
        <f>VLOOKUP(F77:F4364,'UNITS &amp; HOST DPTS'!$A$1:$C$6994,3,FALSE)</f>
        <v>EDU</v>
      </c>
      <c r="AC77" s="112" t="s">
        <v>5760</v>
      </c>
      <c r="AD77" s="112" t="s">
        <v>5761</v>
      </c>
      <c r="AE77" s="112" t="s">
        <v>5782</v>
      </c>
      <c r="AF77" s="189" t="s">
        <v>5763</v>
      </c>
      <c r="AG77" s="88" t="s">
        <v>5756</v>
      </c>
      <c r="AH77" s="89"/>
      <c r="AI77" s="89"/>
    </row>
    <row r="78" spans="1:35" ht="13.5" customHeight="1">
      <c r="A78" s="76">
        <f t="shared" si="10"/>
        <v>5</v>
      </c>
      <c r="B78" s="90" t="s">
        <v>5669</v>
      </c>
      <c r="C78" s="90" t="s">
        <v>5757</v>
      </c>
      <c r="D78" s="82" t="s">
        <v>5822</v>
      </c>
      <c r="E78" s="92" t="s">
        <v>5753</v>
      </c>
      <c r="F78" s="90" t="s">
        <v>5082</v>
      </c>
      <c r="G78" s="188" t="s">
        <v>5913</v>
      </c>
      <c r="H78" s="95">
        <v>3</v>
      </c>
      <c r="I78" s="83">
        <v>3</v>
      </c>
      <c r="J78" s="83">
        <f t="shared" si="8"/>
        <v>1</v>
      </c>
      <c r="K78" s="83">
        <v>6</v>
      </c>
      <c r="L78" s="96"/>
      <c r="M78" s="96"/>
      <c r="N78" s="96"/>
      <c r="O78" s="96"/>
      <c r="P78" s="96"/>
      <c r="Q78" s="96"/>
      <c r="R78" s="96"/>
      <c r="S78" s="96"/>
      <c r="T78" s="96"/>
      <c r="U78" s="96"/>
      <c r="V78" s="96"/>
      <c r="W78" s="96"/>
      <c r="X78" s="96"/>
      <c r="Y78" s="97"/>
      <c r="Z78" s="97"/>
      <c r="AA78" s="83" t="s">
        <v>5712</v>
      </c>
      <c r="AB78" s="85" t="str">
        <f>VLOOKUP(F78:F4362,'UNITS &amp; HOST DPTS'!$A$1:$C$6994,3,FALSE)</f>
        <v>SS</v>
      </c>
      <c r="AC78" s="86" t="s">
        <v>5754</v>
      </c>
      <c r="AD78" s="98" t="s">
        <v>5761</v>
      </c>
      <c r="AE78" s="98" t="s">
        <v>5806</v>
      </c>
      <c r="AF78" s="99" t="s">
        <v>5823</v>
      </c>
      <c r="AG78" s="88" t="s">
        <v>5756</v>
      </c>
      <c r="AH78" s="89"/>
      <c r="AI78" s="89"/>
    </row>
    <row r="79" spans="1:35" ht="13.5" customHeight="1">
      <c r="A79" s="76">
        <f t="shared" si="10"/>
        <v>2</v>
      </c>
      <c r="B79" s="107" t="s">
        <v>5666</v>
      </c>
      <c r="C79" s="107" t="s">
        <v>5757</v>
      </c>
      <c r="D79" s="82" t="s">
        <v>5822</v>
      </c>
      <c r="E79" s="92" t="s">
        <v>5753</v>
      </c>
      <c r="F79" s="161" t="s">
        <v>5086</v>
      </c>
      <c r="G79" s="104" t="s">
        <v>5914</v>
      </c>
      <c r="H79" s="95">
        <v>3</v>
      </c>
      <c r="I79" s="83">
        <v>3</v>
      </c>
      <c r="J79" s="83">
        <f t="shared" si="8"/>
        <v>1</v>
      </c>
      <c r="K79" s="83">
        <v>6</v>
      </c>
      <c r="L79" s="96"/>
      <c r="M79" s="96"/>
      <c r="N79" s="96"/>
      <c r="O79" s="96"/>
      <c r="P79" s="96"/>
      <c r="Q79" s="96"/>
      <c r="R79" s="96"/>
      <c r="S79" s="96"/>
      <c r="T79" s="96"/>
      <c r="U79" s="96"/>
      <c r="V79" s="96"/>
      <c r="W79" s="96"/>
      <c r="X79" s="96"/>
      <c r="Y79" s="97"/>
      <c r="Z79" s="97"/>
      <c r="AA79" s="83" t="s">
        <v>5712</v>
      </c>
      <c r="AB79" s="85" t="str">
        <f>VLOOKUP(F79:F4363,'UNITS &amp; HOST DPTS'!$A$1:$C$6994,3,FALSE)</f>
        <v>SS</v>
      </c>
      <c r="AC79" s="86" t="s">
        <v>5754</v>
      </c>
      <c r="AD79" s="98" t="s">
        <v>5761</v>
      </c>
      <c r="AE79" s="98" t="s">
        <v>5805</v>
      </c>
      <c r="AF79" s="99" t="s">
        <v>5823</v>
      </c>
      <c r="AG79" s="88" t="s">
        <v>5756</v>
      </c>
      <c r="AH79" s="89"/>
      <c r="AI79" s="89"/>
    </row>
    <row r="80" spans="1:35" ht="13.5" customHeight="1">
      <c r="A80" s="76">
        <f t="shared" si="10"/>
        <v>6</v>
      </c>
      <c r="B80" s="90" t="s">
        <v>5670</v>
      </c>
      <c r="C80" s="90" t="s">
        <v>5757</v>
      </c>
      <c r="D80" s="91" t="s">
        <v>5822</v>
      </c>
      <c r="E80" s="92" t="s">
        <v>5753</v>
      </c>
      <c r="F80" s="93" t="s">
        <v>5915</v>
      </c>
      <c r="G80" s="94" t="s">
        <v>5916</v>
      </c>
      <c r="H80" s="95">
        <v>3</v>
      </c>
      <c r="I80" s="83">
        <v>3</v>
      </c>
      <c r="J80" s="83">
        <f t="shared" si="8"/>
        <v>1</v>
      </c>
      <c r="K80" s="83">
        <v>6</v>
      </c>
      <c r="L80" s="96"/>
      <c r="M80" s="96"/>
      <c r="N80" s="96"/>
      <c r="O80" s="96"/>
      <c r="P80" s="96"/>
      <c r="Q80" s="96"/>
      <c r="R80" s="96"/>
      <c r="S80" s="96"/>
      <c r="T80" s="96"/>
      <c r="U80" s="96"/>
      <c r="V80" s="96"/>
      <c r="W80" s="96"/>
      <c r="X80" s="96"/>
      <c r="Y80" s="97"/>
      <c r="Z80" s="97"/>
      <c r="AA80" s="84" t="s">
        <v>5712</v>
      </c>
      <c r="AB80" s="85" t="str">
        <f>VLOOKUP(F80:F3901,'UNITS &amp; HOST DPTS'!$A$1:$C$6994,3,FALSE)</f>
        <v>SS</v>
      </c>
      <c r="AC80" s="87" t="s">
        <v>5754</v>
      </c>
      <c r="AD80" s="98" t="s">
        <v>5761</v>
      </c>
      <c r="AE80" s="98" t="s">
        <v>5806</v>
      </c>
      <c r="AF80" s="99" t="s">
        <v>5823</v>
      </c>
      <c r="AG80" s="88" t="s">
        <v>5756</v>
      </c>
      <c r="AH80" s="89"/>
      <c r="AI80" s="89"/>
    </row>
    <row r="81" spans="1:35" ht="13.5" customHeight="1">
      <c r="A81" s="76">
        <f t="shared" si="10"/>
        <v>1</v>
      </c>
      <c r="B81" s="90" t="s">
        <v>5665</v>
      </c>
      <c r="C81" s="90" t="s">
        <v>5757</v>
      </c>
      <c r="D81" s="91" t="s">
        <v>5822</v>
      </c>
      <c r="E81" s="92" t="s">
        <v>5753</v>
      </c>
      <c r="F81" s="93" t="s">
        <v>5917</v>
      </c>
      <c r="G81" s="94" t="s">
        <v>5918</v>
      </c>
      <c r="H81" s="95">
        <v>3</v>
      </c>
      <c r="I81" s="83">
        <v>3</v>
      </c>
      <c r="J81" s="83">
        <f t="shared" si="8"/>
        <v>1</v>
      </c>
      <c r="K81" s="83">
        <v>6</v>
      </c>
      <c r="L81" s="96"/>
      <c r="M81" s="96"/>
      <c r="N81" s="96"/>
      <c r="O81" s="96"/>
      <c r="P81" s="96"/>
      <c r="Q81" s="96"/>
      <c r="R81" s="96"/>
      <c r="S81" s="96"/>
      <c r="T81" s="96"/>
      <c r="U81" s="96"/>
      <c r="V81" s="96"/>
      <c r="W81" s="96"/>
      <c r="X81" s="96"/>
      <c r="Y81" s="97"/>
      <c r="Z81" s="97"/>
      <c r="AA81" s="84" t="s">
        <v>5712</v>
      </c>
      <c r="AB81" s="85" t="str">
        <f>VLOOKUP(F81:F3902,'UNITS &amp; HOST DPTS'!$A$1:$C$6994,3,FALSE)</f>
        <v>SS</v>
      </c>
      <c r="AC81" s="87" t="s">
        <v>5754</v>
      </c>
      <c r="AD81" s="98" t="s">
        <v>5761</v>
      </c>
      <c r="AE81" s="98" t="s">
        <v>5806</v>
      </c>
      <c r="AF81" s="99" t="s">
        <v>5823</v>
      </c>
      <c r="AG81" s="88" t="s">
        <v>5756</v>
      </c>
      <c r="AH81" s="89"/>
      <c r="AI81" s="89"/>
    </row>
    <row r="82" spans="1:35" ht="13.5" customHeight="1">
      <c r="A82" s="76">
        <f t="shared" si="10"/>
        <v>4</v>
      </c>
      <c r="B82" s="90" t="s">
        <v>5668</v>
      </c>
      <c r="C82" s="90" t="s">
        <v>5778</v>
      </c>
      <c r="D82" s="91" t="s">
        <v>5720</v>
      </c>
      <c r="E82" s="92" t="s">
        <v>5753</v>
      </c>
      <c r="F82" s="93" t="s">
        <v>5242</v>
      </c>
      <c r="G82" s="94" t="s">
        <v>5921</v>
      </c>
      <c r="H82" s="95">
        <v>3</v>
      </c>
      <c r="I82" s="83">
        <v>3</v>
      </c>
      <c r="J82" s="83">
        <f t="shared" si="8"/>
        <v>1</v>
      </c>
      <c r="K82" s="83">
        <v>6</v>
      </c>
      <c r="L82" s="96"/>
      <c r="M82" s="96"/>
      <c r="N82" s="96"/>
      <c r="O82" s="96"/>
      <c r="P82" s="96"/>
      <c r="Q82" s="96"/>
      <c r="R82" s="96"/>
      <c r="S82" s="96"/>
      <c r="T82" s="96"/>
      <c r="U82" s="96"/>
      <c r="V82" s="96"/>
      <c r="W82" s="96"/>
      <c r="X82" s="96"/>
      <c r="Y82" s="97"/>
      <c r="Z82" s="97"/>
      <c r="AA82" s="83" t="s">
        <v>5712</v>
      </c>
      <c r="AB82" s="85" t="str">
        <f>VLOOKUP(F82:F4392,'UNITS &amp; HOST DPTS'!$A$1:$C$6994,3,FALSE)</f>
        <v>PAFMES</v>
      </c>
      <c r="AC82" s="87" t="s">
        <v>5771</v>
      </c>
      <c r="AD82" s="86" t="s">
        <v>5792</v>
      </c>
      <c r="AE82" s="98" t="s">
        <v>5767</v>
      </c>
      <c r="AF82" s="99" t="s">
        <v>5763</v>
      </c>
      <c r="AG82" s="88" t="s">
        <v>5756</v>
      </c>
      <c r="AH82" s="89"/>
      <c r="AI82" s="89"/>
    </row>
    <row r="83" spans="1:35" ht="13.5" customHeight="1">
      <c r="A83" s="76">
        <f t="shared" si="10"/>
        <v>6</v>
      </c>
      <c r="B83" s="90" t="s">
        <v>5670</v>
      </c>
      <c r="C83" s="90" t="s">
        <v>5777</v>
      </c>
      <c r="D83" s="91" t="s">
        <v>5720</v>
      </c>
      <c r="E83" s="92" t="s">
        <v>5753</v>
      </c>
      <c r="F83" s="93" t="s">
        <v>5073</v>
      </c>
      <c r="G83" s="94" t="s">
        <v>5922</v>
      </c>
      <c r="H83" s="95"/>
      <c r="I83" s="83">
        <v>0</v>
      </c>
      <c r="J83" s="83">
        <f t="shared" si="8"/>
        <v>0</v>
      </c>
      <c r="K83" s="83">
        <v>40</v>
      </c>
      <c r="L83" s="96"/>
      <c r="M83" s="96"/>
      <c r="N83" s="96"/>
      <c r="O83" s="96"/>
      <c r="P83" s="96"/>
      <c r="Q83" s="96"/>
      <c r="R83" s="96"/>
      <c r="S83" s="96"/>
      <c r="T83" s="96"/>
      <c r="U83" s="96"/>
      <c r="V83" s="96"/>
      <c r="W83" s="96"/>
      <c r="X83" s="96"/>
      <c r="Y83" s="97"/>
      <c r="Z83" s="97"/>
      <c r="AA83" s="83" t="s">
        <v>5712</v>
      </c>
      <c r="AB83" s="85" t="str">
        <f>VLOOKUP(F83:F4383,'UNITS &amp; HOST DPTS'!$A$1:$C$6994,3,FALSE)</f>
        <v>PAFMES</v>
      </c>
      <c r="AC83" s="87" t="s">
        <v>5771</v>
      </c>
      <c r="AD83" s="86" t="s">
        <v>5792</v>
      </c>
      <c r="AE83" s="98" t="s">
        <v>5767</v>
      </c>
      <c r="AF83" s="99" t="s">
        <v>5763</v>
      </c>
      <c r="AG83" s="88" t="s">
        <v>5756</v>
      </c>
      <c r="AH83" s="89"/>
      <c r="AI83" s="89"/>
    </row>
    <row r="84" spans="1:35" ht="13.5" customHeight="1">
      <c r="A84" s="76">
        <f t="shared" si="10"/>
        <v>6</v>
      </c>
      <c r="B84" s="183" t="s">
        <v>5670</v>
      </c>
      <c r="C84" s="133" t="s">
        <v>5757</v>
      </c>
      <c r="D84" s="108" t="s">
        <v>5720</v>
      </c>
      <c r="E84" s="125" t="s">
        <v>5753</v>
      </c>
      <c r="F84" s="55" t="s">
        <v>3275</v>
      </c>
      <c r="G84" s="55" t="s">
        <v>5878</v>
      </c>
      <c r="H84" s="160"/>
      <c r="I84" s="83">
        <v>0</v>
      </c>
      <c r="J84" s="83">
        <f t="shared" si="8"/>
        <v>0</v>
      </c>
      <c r="K84" s="83">
        <v>6</v>
      </c>
      <c r="L84" s="96"/>
      <c r="M84" s="96"/>
      <c r="N84" s="96"/>
      <c r="O84" s="96"/>
      <c r="P84" s="96"/>
      <c r="Q84" s="96"/>
      <c r="R84" s="96"/>
      <c r="S84" s="96"/>
      <c r="T84" s="96"/>
      <c r="U84" s="96"/>
      <c r="V84" s="96"/>
      <c r="W84" s="96"/>
      <c r="X84" s="96"/>
      <c r="Y84" s="97"/>
      <c r="Z84" s="97"/>
      <c r="AA84" s="138" t="s">
        <v>5712</v>
      </c>
      <c r="AB84" s="85" t="str">
        <f>VLOOKUP(F84:F4393,'UNITS &amp; HOST DPTS'!$A$1:$C$6994,3,FALSE)</f>
        <v>EDU</v>
      </c>
      <c r="AC84" s="112" t="s">
        <v>5760</v>
      </c>
      <c r="AD84" s="112" t="s">
        <v>5761</v>
      </c>
      <c r="AE84" s="112" t="s">
        <v>5923</v>
      </c>
      <c r="AF84" s="99" t="s">
        <v>5763</v>
      </c>
      <c r="AG84" s="88" t="s">
        <v>5756</v>
      </c>
      <c r="AH84" s="89"/>
      <c r="AI84" s="89"/>
    </row>
    <row r="85" spans="1:35" ht="13.5" customHeight="1">
      <c r="A85" s="76">
        <f t="shared" si="10"/>
        <v>6</v>
      </c>
      <c r="B85" s="183" t="s">
        <v>5670</v>
      </c>
      <c r="C85" s="133" t="s">
        <v>5752</v>
      </c>
      <c r="D85" s="91" t="s">
        <v>5720</v>
      </c>
      <c r="E85" s="92" t="s">
        <v>5753</v>
      </c>
      <c r="F85" s="93" t="s">
        <v>3275</v>
      </c>
      <c r="G85" s="94" t="s">
        <v>5878</v>
      </c>
      <c r="H85" s="95"/>
      <c r="I85" s="83">
        <v>0</v>
      </c>
      <c r="J85" s="83">
        <f t="shared" si="8"/>
        <v>0</v>
      </c>
      <c r="K85" s="83"/>
      <c r="L85" s="96"/>
      <c r="M85" s="96"/>
      <c r="N85" s="96"/>
      <c r="O85" s="96"/>
      <c r="P85" s="96"/>
      <c r="Q85" s="96"/>
      <c r="R85" s="96"/>
      <c r="S85" s="96"/>
      <c r="T85" s="96"/>
      <c r="U85" s="96"/>
      <c r="V85" s="96"/>
      <c r="W85" s="96"/>
      <c r="X85" s="96"/>
      <c r="Y85" s="97"/>
      <c r="Z85" s="97"/>
      <c r="AA85" s="83" t="s">
        <v>5712</v>
      </c>
      <c r="AB85" s="85" t="str">
        <f>VLOOKUP(F85:F4394,'UNITS &amp; HOST DPTS'!$A$1:$C$6994,3,FALSE)</f>
        <v>EDU</v>
      </c>
      <c r="AC85" s="86" t="s">
        <v>5760</v>
      </c>
      <c r="AD85" s="98" t="s">
        <v>5761</v>
      </c>
      <c r="AE85" s="98" t="s">
        <v>5893</v>
      </c>
      <c r="AF85" s="99" t="s">
        <v>5763</v>
      </c>
      <c r="AG85" s="88" t="s">
        <v>5756</v>
      </c>
      <c r="AH85" s="89"/>
      <c r="AI85" s="89"/>
    </row>
    <row r="86" spans="1:35" ht="13.5" customHeight="1">
      <c r="A86" s="76">
        <f t="shared" si="10"/>
        <v>6</v>
      </c>
      <c r="B86" s="107" t="s">
        <v>5670</v>
      </c>
      <c r="C86" s="133" t="s">
        <v>5752</v>
      </c>
      <c r="D86" s="121" t="s">
        <v>5720</v>
      </c>
      <c r="E86" s="124" t="s">
        <v>5753</v>
      </c>
      <c r="F86" s="55" t="s">
        <v>3275</v>
      </c>
      <c r="G86" s="121" t="s">
        <v>5878</v>
      </c>
      <c r="H86" s="95" t="s">
        <v>5759</v>
      </c>
      <c r="I86" s="83" t="s">
        <v>5759</v>
      </c>
      <c r="J86" s="83">
        <f t="shared" si="8"/>
        <v>1</v>
      </c>
      <c r="K86" s="83">
        <v>10</v>
      </c>
      <c r="L86" s="96"/>
      <c r="M86" s="96"/>
      <c r="N86" s="96"/>
      <c r="O86" s="96"/>
      <c r="P86" s="96"/>
      <c r="Q86" s="96"/>
      <c r="R86" s="96"/>
      <c r="S86" s="96"/>
      <c r="T86" s="96"/>
      <c r="U86" s="96"/>
      <c r="V86" s="96"/>
      <c r="W86" s="96"/>
      <c r="X86" s="96"/>
      <c r="Y86" s="97"/>
      <c r="Z86" s="97"/>
      <c r="AA86" s="83" t="s">
        <v>5712</v>
      </c>
      <c r="AB86" s="85" t="str">
        <f>VLOOKUP(F86:F4395,'UNITS &amp; HOST DPTS'!$A$1:$C$6994,3,FALSE)</f>
        <v>EDU</v>
      </c>
      <c r="AC86" s="86" t="s">
        <v>5760</v>
      </c>
      <c r="AD86" s="109" t="s">
        <v>5761</v>
      </c>
      <c r="AE86" s="109" t="s">
        <v>5924</v>
      </c>
      <c r="AF86" s="99" t="s">
        <v>5763</v>
      </c>
      <c r="AG86" s="88" t="s">
        <v>5756</v>
      </c>
      <c r="AH86" s="89"/>
      <c r="AI86" s="89"/>
    </row>
    <row r="87" spans="1:35" ht="13.5" customHeight="1">
      <c r="A87" s="76">
        <f t="shared" si="10"/>
        <v>6</v>
      </c>
      <c r="B87" s="183" t="s">
        <v>5670</v>
      </c>
      <c r="C87" s="133" t="s">
        <v>5757</v>
      </c>
      <c r="D87" s="108" t="s">
        <v>5720</v>
      </c>
      <c r="E87" s="125" t="s">
        <v>5753</v>
      </c>
      <c r="F87" s="55" t="s">
        <v>3275</v>
      </c>
      <c r="G87" s="55" t="s">
        <v>5878</v>
      </c>
      <c r="H87" s="160"/>
      <c r="I87" s="83">
        <v>0</v>
      </c>
      <c r="J87" s="83">
        <f t="shared" si="8"/>
        <v>0</v>
      </c>
      <c r="K87" s="138">
        <v>6</v>
      </c>
      <c r="L87" s="96"/>
      <c r="M87" s="96"/>
      <c r="N87" s="96"/>
      <c r="O87" s="96"/>
      <c r="P87" s="96"/>
      <c r="Q87" s="96"/>
      <c r="R87" s="96"/>
      <c r="S87" s="96"/>
      <c r="T87" s="96"/>
      <c r="U87" s="96"/>
      <c r="V87" s="96"/>
      <c r="W87" s="96"/>
      <c r="X87" s="96"/>
      <c r="Y87" s="97"/>
      <c r="Z87" s="97"/>
      <c r="AA87" s="138" t="s">
        <v>5712</v>
      </c>
      <c r="AB87" s="85" t="str">
        <f>VLOOKUP(F87:F4396,'UNITS &amp; HOST DPTS'!$A$1:$C$6994,3,FALSE)</f>
        <v>EDU</v>
      </c>
      <c r="AC87" s="112" t="s">
        <v>5760</v>
      </c>
      <c r="AD87" s="112" t="s">
        <v>5761</v>
      </c>
      <c r="AE87" s="112" t="s">
        <v>5923</v>
      </c>
      <c r="AF87" s="99" t="s">
        <v>5763</v>
      </c>
      <c r="AG87" s="88" t="s">
        <v>5756</v>
      </c>
      <c r="AH87" s="89"/>
      <c r="AI87" s="89"/>
    </row>
    <row r="88" spans="1:35" ht="13.5" customHeight="1">
      <c r="A88" s="76">
        <f t="shared" si="10"/>
        <v>6</v>
      </c>
      <c r="B88" s="183" t="s">
        <v>5670</v>
      </c>
      <c r="C88" s="133" t="s">
        <v>5757</v>
      </c>
      <c r="D88" s="108" t="s">
        <v>5720</v>
      </c>
      <c r="E88" s="125" t="s">
        <v>5753</v>
      </c>
      <c r="F88" s="112" t="s">
        <v>5255</v>
      </c>
      <c r="G88" s="167" t="s">
        <v>5925</v>
      </c>
      <c r="H88" s="160" t="s">
        <v>5759</v>
      </c>
      <c r="I88" s="83" t="s">
        <v>5759</v>
      </c>
      <c r="J88" s="83">
        <f t="shared" si="8"/>
        <v>1</v>
      </c>
      <c r="K88" s="83">
        <v>6</v>
      </c>
      <c r="L88" s="96"/>
      <c r="M88" s="96"/>
      <c r="N88" s="96"/>
      <c r="O88" s="96"/>
      <c r="P88" s="96"/>
      <c r="Q88" s="96"/>
      <c r="R88" s="96"/>
      <c r="S88" s="96"/>
      <c r="T88" s="96"/>
      <c r="U88" s="96"/>
      <c r="V88" s="96"/>
      <c r="W88" s="96"/>
      <c r="X88" s="96"/>
      <c r="Y88" s="97"/>
      <c r="Z88" s="97"/>
      <c r="AA88" s="138" t="s">
        <v>5712</v>
      </c>
      <c r="AB88" s="85" t="str">
        <f>VLOOKUP(F88:F4406,'UNITS &amp; HOST DPTS'!$A$1:$C$6994,3,FALSE)</f>
        <v>EDU</v>
      </c>
      <c r="AC88" s="112" t="s">
        <v>5760</v>
      </c>
      <c r="AD88" s="112" t="s">
        <v>5761</v>
      </c>
      <c r="AE88" s="112" t="s">
        <v>5782</v>
      </c>
      <c r="AF88" s="189" t="s">
        <v>5763</v>
      </c>
      <c r="AG88" s="88" t="s">
        <v>5756</v>
      </c>
      <c r="AH88" s="89"/>
      <c r="AI88" s="89"/>
    </row>
    <row r="89" spans="1:35" ht="13.5" customHeight="1">
      <c r="A89" s="76">
        <f t="shared" si="10"/>
        <v>4</v>
      </c>
      <c r="B89" s="107" t="s">
        <v>5668</v>
      </c>
      <c r="C89" s="107" t="s">
        <v>5757</v>
      </c>
      <c r="D89" s="82" t="s">
        <v>5822</v>
      </c>
      <c r="E89" s="92" t="s">
        <v>5753</v>
      </c>
      <c r="F89" s="107" t="s">
        <v>5926</v>
      </c>
      <c r="G89" s="175" t="s">
        <v>5927</v>
      </c>
      <c r="H89" s="95">
        <v>3</v>
      </c>
      <c r="I89" s="83">
        <v>3</v>
      </c>
      <c r="J89" s="83">
        <f t="shared" si="8"/>
        <v>1</v>
      </c>
      <c r="K89" s="83">
        <v>6</v>
      </c>
      <c r="L89" s="96"/>
      <c r="M89" s="96"/>
      <c r="N89" s="96"/>
      <c r="O89" s="96"/>
      <c r="P89" s="96"/>
      <c r="Q89" s="96"/>
      <c r="R89" s="96"/>
      <c r="S89" s="96"/>
      <c r="T89" s="96"/>
      <c r="U89" s="96"/>
      <c r="V89" s="96"/>
      <c r="W89" s="96"/>
      <c r="X89" s="96"/>
      <c r="Y89" s="97"/>
      <c r="Z89" s="97"/>
      <c r="AA89" s="83" t="s">
        <v>5712</v>
      </c>
      <c r="AB89" s="85" t="str">
        <f>VLOOKUP(F89:F4404,'UNITS &amp; HOST DPTS'!$A$1:$C$6994,3,FALSE)</f>
        <v>EDU</v>
      </c>
      <c r="AC89" s="86" t="s">
        <v>5754</v>
      </c>
      <c r="AD89" s="98" t="s">
        <v>5761</v>
      </c>
      <c r="AE89" s="98" t="s">
        <v>5806</v>
      </c>
      <c r="AF89" s="99" t="s">
        <v>5823</v>
      </c>
      <c r="AG89" s="88" t="s">
        <v>5756</v>
      </c>
      <c r="AH89" s="89"/>
      <c r="AI89" s="89"/>
    </row>
    <row r="90" spans="1:35" ht="13.5" customHeight="1">
      <c r="A90" s="76">
        <f t="shared" si="10"/>
        <v>5</v>
      </c>
      <c r="B90" s="90" t="s">
        <v>5669</v>
      </c>
      <c r="C90" s="90" t="s">
        <v>5757</v>
      </c>
      <c r="D90" s="82" t="s">
        <v>5822</v>
      </c>
      <c r="E90" s="92" t="s">
        <v>5753</v>
      </c>
      <c r="F90" s="163" t="s">
        <v>3568</v>
      </c>
      <c r="G90" s="164" t="s">
        <v>5928</v>
      </c>
      <c r="H90" s="95">
        <v>3</v>
      </c>
      <c r="I90" s="83">
        <v>3</v>
      </c>
      <c r="J90" s="83">
        <f t="shared" si="8"/>
        <v>1</v>
      </c>
      <c r="K90" s="83">
        <v>6</v>
      </c>
      <c r="L90" s="96"/>
      <c r="M90" s="96"/>
      <c r="N90" s="96"/>
      <c r="O90" s="96"/>
      <c r="P90" s="96"/>
      <c r="Q90" s="96"/>
      <c r="R90" s="96"/>
      <c r="S90" s="96"/>
      <c r="T90" s="96"/>
      <c r="U90" s="96"/>
      <c r="V90" s="96"/>
      <c r="W90" s="96"/>
      <c r="X90" s="96"/>
      <c r="Y90" s="97"/>
      <c r="Z90" s="97"/>
      <c r="AA90" s="83" t="s">
        <v>5712</v>
      </c>
      <c r="AB90" s="85" t="str">
        <f>VLOOKUP(F90:F4406,'UNITS &amp; HOST DPTS'!$A$1:$C$6994,3,FALSE)</f>
        <v>EDU</v>
      </c>
      <c r="AC90" s="86" t="s">
        <v>5754</v>
      </c>
      <c r="AD90" s="98" t="s">
        <v>5761</v>
      </c>
      <c r="AE90" s="98" t="s">
        <v>5806</v>
      </c>
      <c r="AF90" s="99" t="s">
        <v>5823</v>
      </c>
      <c r="AG90" s="88" t="s">
        <v>5756</v>
      </c>
      <c r="AH90" s="89"/>
      <c r="AI90" s="89"/>
    </row>
    <row r="91" spans="1:35" ht="13.5" customHeight="1">
      <c r="A91" s="76">
        <f t="shared" si="10"/>
        <v>1</v>
      </c>
      <c r="B91" s="90" t="s">
        <v>5665</v>
      </c>
      <c r="C91" s="90" t="s">
        <v>5752</v>
      </c>
      <c r="D91" s="91" t="s">
        <v>5720</v>
      </c>
      <c r="E91" s="92" t="s">
        <v>5753</v>
      </c>
      <c r="F91" s="163" t="s">
        <v>4927</v>
      </c>
      <c r="G91" s="164" t="s">
        <v>5929</v>
      </c>
      <c r="H91" s="95">
        <v>3</v>
      </c>
      <c r="I91" s="83">
        <v>3</v>
      </c>
      <c r="J91" s="83">
        <f t="shared" si="8"/>
        <v>1</v>
      </c>
      <c r="K91" s="83">
        <v>6</v>
      </c>
      <c r="L91" s="96"/>
      <c r="M91" s="96"/>
      <c r="N91" s="96"/>
      <c r="O91" s="96"/>
      <c r="P91" s="96"/>
      <c r="Q91" s="96"/>
      <c r="R91" s="96"/>
      <c r="S91" s="96"/>
      <c r="T91" s="96"/>
      <c r="U91" s="96"/>
      <c r="V91" s="96"/>
      <c r="W91" s="96"/>
      <c r="X91" s="96"/>
      <c r="Y91" s="97"/>
      <c r="Z91" s="97"/>
      <c r="AA91" s="83" t="s">
        <v>5712</v>
      </c>
      <c r="AB91" s="85" t="str">
        <f>VLOOKUP(F91:F4403,'UNITS &amp; HOST DPTS'!$A$1:$C$6994,3,FALSE)</f>
        <v>SS</v>
      </c>
      <c r="AC91" s="163" t="s">
        <v>5754</v>
      </c>
      <c r="AD91" s="98" t="s">
        <v>5761</v>
      </c>
      <c r="AE91" s="98" t="s">
        <v>5924</v>
      </c>
      <c r="AF91" s="99" t="s">
        <v>5763</v>
      </c>
      <c r="AG91" s="88" t="s">
        <v>5756</v>
      </c>
      <c r="AH91" s="89"/>
      <c r="AI91" s="89"/>
    </row>
    <row r="92" spans="1:35" ht="13.5" customHeight="1">
      <c r="A92" s="76">
        <f t="shared" si="10"/>
        <v>5</v>
      </c>
      <c r="B92" s="90" t="s">
        <v>5669</v>
      </c>
      <c r="C92" s="107" t="s">
        <v>5752</v>
      </c>
      <c r="D92" s="91" t="s">
        <v>5720</v>
      </c>
      <c r="E92" s="92" t="s">
        <v>5753</v>
      </c>
      <c r="F92" s="163" t="s">
        <v>5069</v>
      </c>
      <c r="G92" s="164" t="s">
        <v>5930</v>
      </c>
      <c r="H92" s="95">
        <v>3</v>
      </c>
      <c r="I92" s="83">
        <v>3</v>
      </c>
      <c r="J92" s="83">
        <f t="shared" si="8"/>
        <v>1</v>
      </c>
      <c r="K92" s="83">
        <v>6</v>
      </c>
      <c r="L92" s="96"/>
      <c r="M92" s="96"/>
      <c r="N92" s="96"/>
      <c r="O92" s="96"/>
      <c r="P92" s="96"/>
      <c r="Q92" s="96"/>
      <c r="R92" s="96"/>
      <c r="S92" s="96"/>
      <c r="T92" s="96"/>
      <c r="U92" s="96"/>
      <c r="V92" s="96"/>
      <c r="W92" s="96"/>
      <c r="X92" s="96"/>
      <c r="Y92" s="97"/>
      <c r="Z92" s="97"/>
      <c r="AA92" s="83" t="s">
        <v>5712</v>
      </c>
      <c r="AB92" s="85" t="str">
        <f>VLOOKUP(F92:F4404,'UNITS &amp; HOST DPTS'!$A$1:$C$6994,3,FALSE)</f>
        <v>SS</v>
      </c>
      <c r="AC92" s="86" t="s">
        <v>5754</v>
      </c>
      <c r="AD92" s="98" t="s">
        <v>5761</v>
      </c>
      <c r="AE92" s="98" t="s">
        <v>5858</v>
      </c>
      <c r="AF92" s="99" t="s">
        <v>5763</v>
      </c>
      <c r="AG92" s="88" t="s">
        <v>5756</v>
      </c>
      <c r="AH92" s="89"/>
      <c r="AI92" s="89"/>
    </row>
    <row r="93" spans="1:35" ht="13.5" customHeight="1">
      <c r="A93" s="76">
        <f t="shared" si="10"/>
        <v>7</v>
      </c>
      <c r="B93" s="115" t="s">
        <v>5671</v>
      </c>
      <c r="C93" s="115" t="s">
        <v>5752</v>
      </c>
      <c r="D93" s="79" t="s">
        <v>5720</v>
      </c>
      <c r="E93" s="80" t="s">
        <v>5753</v>
      </c>
      <c r="F93" s="149" t="s">
        <v>3960</v>
      </c>
      <c r="G93" s="55" t="s">
        <v>5862</v>
      </c>
      <c r="H93" s="160"/>
      <c r="I93" s="83">
        <v>0</v>
      </c>
      <c r="J93" s="83">
        <f t="shared" si="8"/>
        <v>0</v>
      </c>
      <c r="K93" s="138"/>
      <c r="L93" s="96"/>
      <c r="M93" s="96"/>
      <c r="N93" s="96"/>
      <c r="O93" s="96"/>
      <c r="P93" s="96"/>
      <c r="Q93" s="96"/>
      <c r="R93" s="96"/>
      <c r="S93" s="96"/>
      <c r="T93" s="96"/>
      <c r="U93" s="96"/>
      <c r="V93" s="96"/>
      <c r="W93" s="96"/>
      <c r="X93" s="96"/>
      <c r="Y93" s="97"/>
      <c r="Z93" s="97"/>
      <c r="AA93" s="138" t="s">
        <v>5712</v>
      </c>
      <c r="AB93" s="85" t="str">
        <f>VLOOKUP(F93:F4471,'UNITS &amp; HOST DPTS'!$A$1:$C$6994,3,FALSE)</f>
        <v>BAM</v>
      </c>
      <c r="AC93" s="112" t="s">
        <v>5760</v>
      </c>
      <c r="AD93" s="112" t="s">
        <v>5761</v>
      </c>
      <c r="AE93" s="112" t="s">
        <v>5827</v>
      </c>
      <c r="AF93" s="99" t="s">
        <v>5763</v>
      </c>
      <c r="AG93" s="88" t="s">
        <v>5756</v>
      </c>
      <c r="AH93" s="89"/>
      <c r="AI93" s="89"/>
    </row>
    <row r="94" spans="1:35" ht="13.5" customHeight="1">
      <c r="A94" s="76">
        <f t="shared" si="10"/>
        <v>2</v>
      </c>
      <c r="B94" s="107" t="s">
        <v>5666</v>
      </c>
      <c r="C94" s="107" t="s">
        <v>5794</v>
      </c>
      <c r="D94" s="104" t="s">
        <v>5720</v>
      </c>
      <c r="E94" s="81" t="s">
        <v>5753</v>
      </c>
      <c r="F94" s="56" t="s">
        <v>3960</v>
      </c>
      <c r="G94" s="67" t="s">
        <v>5862</v>
      </c>
      <c r="H94" s="95"/>
      <c r="I94" s="83">
        <v>0</v>
      </c>
      <c r="J94" s="83">
        <f t="shared" si="8"/>
        <v>0</v>
      </c>
      <c r="K94" s="83">
        <v>6</v>
      </c>
      <c r="L94" s="96"/>
      <c r="M94" s="96"/>
      <c r="N94" s="96"/>
      <c r="O94" s="96"/>
      <c r="P94" s="96"/>
      <c r="Q94" s="96"/>
      <c r="R94" s="96"/>
      <c r="S94" s="96"/>
      <c r="T94" s="96"/>
      <c r="U94" s="96"/>
      <c r="V94" s="96"/>
      <c r="W94" s="96"/>
      <c r="X94" s="96"/>
      <c r="Y94" s="97"/>
      <c r="Z94" s="97"/>
      <c r="AA94" s="83" t="s">
        <v>5712</v>
      </c>
      <c r="AB94" s="85" t="str">
        <f>VLOOKUP(F94:F4479,'UNITS &amp; HOST DPTS'!$A$1:$C$6994,3,FALSE)</f>
        <v>BAM</v>
      </c>
      <c r="AC94" s="87" t="s">
        <v>5771</v>
      </c>
      <c r="AD94" s="98" t="s">
        <v>5761</v>
      </c>
      <c r="AE94" s="109" t="s">
        <v>5766</v>
      </c>
      <c r="AF94" s="99" t="s">
        <v>5763</v>
      </c>
      <c r="AG94" s="88" t="s">
        <v>5756</v>
      </c>
      <c r="AH94" s="89"/>
      <c r="AI94" s="89"/>
    </row>
    <row r="95" spans="1:35" ht="13.5" customHeight="1">
      <c r="A95" s="76">
        <f t="shared" si="10"/>
        <v>3</v>
      </c>
      <c r="B95" s="192" t="s">
        <v>5667</v>
      </c>
      <c r="C95" s="192" t="s">
        <v>5752</v>
      </c>
      <c r="D95" s="91" t="s">
        <v>5720</v>
      </c>
      <c r="E95" s="92" t="s">
        <v>5753</v>
      </c>
      <c r="F95" s="163" t="s">
        <v>3168</v>
      </c>
      <c r="G95" s="164" t="s">
        <v>5933</v>
      </c>
      <c r="H95" s="95"/>
      <c r="I95" s="83">
        <v>0</v>
      </c>
      <c r="J95" s="83">
        <f t="shared" si="8"/>
        <v>0</v>
      </c>
      <c r="K95" s="83">
        <v>10</v>
      </c>
      <c r="L95" s="96"/>
      <c r="M95" s="96"/>
      <c r="N95" s="96"/>
      <c r="O95" s="96"/>
      <c r="P95" s="96"/>
      <c r="Q95" s="96"/>
      <c r="R95" s="96"/>
      <c r="S95" s="96"/>
      <c r="T95" s="96"/>
      <c r="U95" s="96"/>
      <c r="V95" s="96"/>
      <c r="W95" s="96"/>
      <c r="X95" s="96"/>
      <c r="Y95" s="97"/>
      <c r="Z95" s="97"/>
      <c r="AA95" s="83" t="s">
        <v>5712</v>
      </c>
      <c r="AB95" s="85" t="str">
        <f>VLOOKUP(F95:F4506,'UNITS &amp; HOST DPTS'!$A$1:$C$6994,3,FALSE)</f>
        <v>SS</v>
      </c>
      <c r="AC95" s="163" t="s">
        <v>5754</v>
      </c>
      <c r="AD95" s="98" t="s">
        <v>5761</v>
      </c>
      <c r="AE95" s="98" t="s">
        <v>5841</v>
      </c>
      <c r="AF95" s="99" t="s">
        <v>5763</v>
      </c>
      <c r="AG95" s="88" t="s">
        <v>5756</v>
      </c>
      <c r="AH95" s="89"/>
      <c r="AI95" s="89"/>
    </row>
    <row r="96" spans="1:35" ht="13.5" customHeight="1">
      <c r="A96" s="76">
        <f t="shared" si="10"/>
        <v>6</v>
      </c>
      <c r="B96" s="183" t="s">
        <v>5670</v>
      </c>
      <c r="C96" s="133" t="s">
        <v>5757</v>
      </c>
      <c r="D96" s="108" t="s">
        <v>5720</v>
      </c>
      <c r="E96" s="125" t="s">
        <v>5753</v>
      </c>
      <c r="F96" s="193" t="s">
        <v>3454</v>
      </c>
      <c r="G96" s="167" t="s">
        <v>3455</v>
      </c>
      <c r="H96" s="160" t="s">
        <v>5759</v>
      </c>
      <c r="I96" s="83" t="s">
        <v>5759</v>
      </c>
      <c r="J96" s="83">
        <f t="shared" si="8"/>
        <v>1</v>
      </c>
      <c r="K96" s="83">
        <v>6</v>
      </c>
      <c r="L96" s="96"/>
      <c r="M96" s="96"/>
      <c r="N96" s="96"/>
      <c r="O96" s="96"/>
      <c r="P96" s="96"/>
      <c r="Q96" s="96"/>
      <c r="R96" s="96"/>
      <c r="S96" s="96"/>
      <c r="T96" s="96"/>
      <c r="U96" s="96"/>
      <c r="V96" s="96"/>
      <c r="W96" s="96"/>
      <c r="X96" s="96"/>
      <c r="Y96" s="97"/>
      <c r="Z96" s="97"/>
      <c r="AA96" s="138" t="s">
        <v>5712</v>
      </c>
      <c r="AB96" s="85" t="str">
        <f>VLOOKUP(F96:F4519,'UNITS &amp; HOST DPTS'!$A$1:$C$6994,3,FALSE)</f>
        <v>EDU</v>
      </c>
      <c r="AC96" s="112" t="s">
        <v>5760</v>
      </c>
      <c r="AD96" s="112" t="s">
        <v>5761</v>
      </c>
      <c r="AE96" s="112" t="s">
        <v>5762</v>
      </c>
      <c r="AF96" s="99" t="s">
        <v>5763</v>
      </c>
      <c r="AG96" s="88" t="s">
        <v>5756</v>
      </c>
      <c r="AH96" s="89"/>
      <c r="AI96" s="89"/>
    </row>
    <row r="97" spans="1:35" ht="13.5" customHeight="1">
      <c r="A97" s="76">
        <f t="shared" si="10"/>
        <v>6</v>
      </c>
      <c r="B97" s="183" t="s">
        <v>5670</v>
      </c>
      <c r="C97" s="133" t="s">
        <v>5757</v>
      </c>
      <c r="D97" s="108" t="s">
        <v>5720</v>
      </c>
      <c r="E97" s="125" t="s">
        <v>5753</v>
      </c>
      <c r="F97" s="112" t="s">
        <v>5259</v>
      </c>
      <c r="G97" s="167" t="s">
        <v>3455</v>
      </c>
      <c r="H97" s="160" t="s">
        <v>5759</v>
      </c>
      <c r="I97" s="83" t="s">
        <v>5759</v>
      </c>
      <c r="J97" s="83">
        <f t="shared" si="8"/>
        <v>1</v>
      </c>
      <c r="K97" s="83">
        <v>6</v>
      </c>
      <c r="L97" s="96"/>
      <c r="M97" s="96"/>
      <c r="N97" s="96"/>
      <c r="O97" s="96"/>
      <c r="P97" s="96"/>
      <c r="Q97" s="96"/>
      <c r="R97" s="96"/>
      <c r="S97" s="96"/>
      <c r="T97" s="96"/>
      <c r="U97" s="96"/>
      <c r="V97" s="96"/>
      <c r="W97" s="96"/>
      <c r="X97" s="96"/>
      <c r="Y97" s="97"/>
      <c r="Z97" s="97"/>
      <c r="AA97" s="138" t="s">
        <v>5712</v>
      </c>
      <c r="AB97" s="85" t="str">
        <f>VLOOKUP(F97:F4521,'UNITS &amp; HOST DPTS'!$A$1:$C$6994,3,FALSE)</f>
        <v>EDU</v>
      </c>
      <c r="AC97" s="112" t="s">
        <v>5760</v>
      </c>
      <c r="AD97" s="112" t="s">
        <v>5761</v>
      </c>
      <c r="AE97" s="112" t="s">
        <v>5806</v>
      </c>
      <c r="AF97" s="189" t="s">
        <v>5763</v>
      </c>
      <c r="AG97" s="88" t="s">
        <v>5756</v>
      </c>
      <c r="AH97" s="89"/>
      <c r="AI97" s="89"/>
    </row>
    <row r="98" spans="1:35" ht="13.5" customHeight="1">
      <c r="A98" s="76">
        <f t="shared" si="10"/>
        <v>5</v>
      </c>
      <c r="B98" s="107" t="s">
        <v>5669</v>
      </c>
      <c r="C98" s="107" t="s">
        <v>5757</v>
      </c>
      <c r="D98" s="82" t="s">
        <v>5822</v>
      </c>
      <c r="E98" s="92" t="s">
        <v>5753</v>
      </c>
      <c r="F98" s="107" t="s">
        <v>5936</v>
      </c>
      <c r="G98" s="175" t="s">
        <v>5937</v>
      </c>
      <c r="H98" s="95">
        <v>3</v>
      </c>
      <c r="I98" s="83">
        <v>3</v>
      </c>
      <c r="J98" s="83">
        <f t="shared" si="8"/>
        <v>1</v>
      </c>
      <c r="K98" s="83">
        <v>6</v>
      </c>
      <c r="L98" s="96"/>
      <c r="M98" s="96"/>
      <c r="N98" s="96"/>
      <c r="O98" s="96"/>
      <c r="P98" s="96"/>
      <c r="Q98" s="96"/>
      <c r="R98" s="96"/>
      <c r="S98" s="96"/>
      <c r="T98" s="96"/>
      <c r="U98" s="96"/>
      <c r="V98" s="96"/>
      <c r="W98" s="96"/>
      <c r="X98" s="96"/>
      <c r="Y98" s="97"/>
      <c r="Z98" s="97"/>
      <c r="AA98" s="83" t="s">
        <v>5712</v>
      </c>
      <c r="AB98" s="85" t="str">
        <f>VLOOKUP(F98:F4507,'UNITS &amp; HOST DPTS'!$A$1:$C$6994,3,FALSE)</f>
        <v>EDU</v>
      </c>
      <c r="AC98" s="86" t="s">
        <v>5754</v>
      </c>
      <c r="AD98" s="98" t="s">
        <v>5761</v>
      </c>
      <c r="AE98" s="98" t="s">
        <v>5806</v>
      </c>
      <c r="AF98" s="99" t="s">
        <v>5823</v>
      </c>
      <c r="AG98" s="88" t="s">
        <v>5756</v>
      </c>
      <c r="AH98" s="89"/>
      <c r="AI98" s="89"/>
    </row>
    <row r="99" spans="1:35" ht="13.5" customHeight="1">
      <c r="A99" s="76">
        <f t="shared" si="10"/>
        <v>1</v>
      </c>
      <c r="B99" s="90" t="s">
        <v>5665</v>
      </c>
      <c r="C99" s="90" t="s">
        <v>5757</v>
      </c>
      <c r="D99" s="82" t="s">
        <v>5822</v>
      </c>
      <c r="E99" s="92" t="s">
        <v>5753</v>
      </c>
      <c r="F99" s="161" t="s">
        <v>3580</v>
      </c>
      <c r="G99" s="104" t="s">
        <v>5938</v>
      </c>
      <c r="H99" s="95">
        <v>3</v>
      </c>
      <c r="I99" s="83">
        <v>3</v>
      </c>
      <c r="J99" s="83">
        <f t="shared" si="8"/>
        <v>1</v>
      </c>
      <c r="K99" s="83">
        <v>6</v>
      </c>
      <c r="L99" s="96"/>
      <c r="M99" s="96"/>
      <c r="N99" s="96"/>
      <c r="O99" s="96"/>
      <c r="P99" s="96"/>
      <c r="Q99" s="96"/>
      <c r="R99" s="96"/>
      <c r="S99" s="96"/>
      <c r="T99" s="96"/>
      <c r="U99" s="96"/>
      <c r="V99" s="96"/>
      <c r="W99" s="96"/>
      <c r="X99" s="96"/>
      <c r="Y99" s="97"/>
      <c r="Z99" s="97"/>
      <c r="AA99" s="83" t="s">
        <v>5712</v>
      </c>
      <c r="AB99" s="85" t="str">
        <f>VLOOKUP(F99:F4508,'UNITS &amp; HOST DPTS'!$A$1:$C$6994,3,FALSE)</f>
        <v>EDU</v>
      </c>
      <c r="AC99" s="86" t="s">
        <v>5754</v>
      </c>
      <c r="AD99" s="98" t="s">
        <v>5761</v>
      </c>
      <c r="AE99" s="98" t="s">
        <v>5782</v>
      </c>
      <c r="AF99" s="99" t="s">
        <v>5823</v>
      </c>
      <c r="AG99" s="88" t="s">
        <v>5756</v>
      </c>
      <c r="AH99" s="89"/>
      <c r="AI99" s="89"/>
    </row>
    <row r="100" spans="1:35" ht="13.5" customHeight="1">
      <c r="A100" s="76">
        <f t="shared" si="10"/>
        <v>1</v>
      </c>
      <c r="B100" s="107" t="s">
        <v>5665</v>
      </c>
      <c r="C100" s="107" t="s">
        <v>5794</v>
      </c>
      <c r="D100" s="67" t="s">
        <v>5672</v>
      </c>
      <c r="E100" s="80" t="s">
        <v>5680</v>
      </c>
      <c r="F100" s="133" t="s">
        <v>3745</v>
      </c>
      <c r="G100" s="159" t="s">
        <v>5860</v>
      </c>
      <c r="H100" s="95"/>
      <c r="I100" s="83">
        <v>0</v>
      </c>
      <c r="J100" s="83">
        <f t="shared" si="8"/>
        <v>0</v>
      </c>
      <c r="K100" s="83">
        <v>6</v>
      </c>
      <c r="L100" s="96"/>
      <c r="M100" s="96"/>
      <c r="N100" s="96"/>
      <c r="O100" s="96"/>
      <c r="P100" s="96"/>
      <c r="Q100" s="96"/>
      <c r="R100" s="96"/>
      <c r="S100" s="96"/>
      <c r="T100" s="96"/>
      <c r="U100" s="96"/>
      <c r="V100" s="96"/>
      <c r="W100" s="96"/>
      <c r="X100" s="96"/>
      <c r="Y100" s="97"/>
      <c r="Z100" s="97"/>
      <c r="AA100" s="83" t="s">
        <v>5712</v>
      </c>
      <c r="AB100" s="85" t="str">
        <f>VLOOKUP(F100:F4534,'UNITS &amp; HOST DPTS'!$A$1:$C$6994,3,FALSE)</f>
        <v>AF</v>
      </c>
      <c r="AC100" s="87" t="s">
        <v>5771</v>
      </c>
      <c r="AD100" s="98" t="s">
        <v>5761</v>
      </c>
      <c r="AE100" s="109" t="s">
        <v>5766</v>
      </c>
      <c r="AF100" s="99" t="s">
        <v>5763</v>
      </c>
      <c r="AG100" s="88" t="s">
        <v>5756</v>
      </c>
      <c r="AH100" s="89"/>
      <c r="AI100" s="89"/>
    </row>
    <row r="101" spans="1:35" ht="13.5" customHeight="1">
      <c r="A101" s="76">
        <f t="shared" si="10"/>
        <v>6</v>
      </c>
      <c r="B101" s="139" t="s">
        <v>5670</v>
      </c>
      <c r="C101" s="78" t="s">
        <v>5752</v>
      </c>
      <c r="D101" s="79" t="s">
        <v>5720</v>
      </c>
      <c r="E101" s="125" t="s">
        <v>5753</v>
      </c>
      <c r="F101" s="311" t="s">
        <v>3277</v>
      </c>
      <c r="G101" s="312" t="s">
        <v>5859</v>
      </c>
      <c r="H101" s="160"/>
      <c r="I101" s="83">
        <v>0</v>
      </c>
      <c r="J101" s="83">
        <f t="shared" si="8"/>
        <v>0</v>
      </c>
      <c r="K101" s="138">
        <v>6</v>
      </c>
      <c r="L101" s="96"/>
      <c r="M101" s="96"/>
      <c r="N101" s="96"/>
      <c r="O101" s="96"/>
      <c r="P101" s="96"/>
      <c r="Q101" s="96"/>
      <c r="R101" s="96"/>
      <c r="S101" s="96"/>
      <c r="T101" s="96"/>
      <c r="U101" s="96"/>
      <c r="V101" s="96"/>
      <c r="W101" s="96"/>
      <c r="X101" s="96"/>
      <c r="Y101" s="97"/>
      <c r="Z101" s="97"/>
      <c r="AA101" s="138" t="s">
        <v>5712</v>
      </c>
      <c r="AB101" s="85" t="str">
        <f>VLOOKUP(F101:F4591,'UNITS &amp; HOST DPTS'!$A$1:$C$6994,3,FALSE)</f>
        <v>BAM</v>
      </c>
      <c r="AC101" s="112" t="s">
        <v>5760</v>
      </c>
      <c r="AD101" s="112" t="s">
        <v>5761</v>
      </c>
      <c r="AE101" s="112" t="s">
        <v>5762</v>
      </c>
      <c r="AF101" s="99" t="s">
        <v>5763</v>
      </c>
      <c r="AG101" s="88" t="s">
        <v>5756</v>
      </c>
      <c r="AH101" s="89"/>
      <c r="AI101" s="89"/>
    </row>
    <row r="102" spans="1:35" ht="13.5" customHeight="1">
      <c r="A102" s="76">
        <f t="shared" si="10"/>
        <v>6</v>
      </c>
      <c r="B102" s="139" t="s">
        <v>5670</v>
      </c>
      <c r="C102" s="78" t="s">
        <v>5752</v>
      </c>
      <c r="D102" s="79" t="s">
        <v>5720</v>
      </c>
      <c r="E102" s="92" t="s">
        <v>5753</v>
      </c>
      <c r="F102" s="311" t="s">
        <v>3277</v>
      </c>
      <c r="G102" s="312" t="s">
        <v>5859</v>
      </c>
      <c r="H102" s="95"/>
      <c r="I102" s="83">
        <v>0</v>
      </c>
      <c r="J102" s="83">
        <f t="shared" si="8"/>
        <v>0</v>
      </c>
      <c r="K102" s="83">
        <v>10</v>
      </c>
      <c r="L102" s="96"/>
      <c r="M102" s="96"/>
      <c r="N102" s="96"/>
      <c r="O102" s="96"/>
      <c r="P102" s="96"/>
      <c r="Q102" s="96"/>
      <c r="R102" s="96"/>
      <c r="S102" s="96"/>
      <c r="T102" s="96"/>
      <c r="U102" s="96"/>
      <c r="V102" s="96"/>
      <c r="W102" s="96"/>
      <c r="X102" s="96"/>
      <c r="Y102" s="97"/>
      <c r="Z102" s="97"/>
      <c r="AA102" s="83" t="s">
        <v>5712</v>
      </c>
      <c r="AB102" s="85" t="str">
        <f>VLOOKUP(F102:F4592,'UNITS &amp; HOST DPTS'!$A$1:$C$6994,3,FALSE)</f>
        <v>BAM</v>
      </c>
      <c r="AC102" s="100" t="s">
        <v>5760</v>
      </c>
      <c r="AD102" s="98" t="s">
        <v>5761</v>
      </c>
      <c r="AE102" s="98" t="s">
        <v>5775</v>
      </c>
      <c r="AF102" s="99" t="s">
        <v>5763</v>
      </c>
      <c r="AG102" s="88" t="s">
        <v>5756</v>
      </c>
      <c r="AH102" s="89"/>
      <c r="AI102" s="89"/>
    </row>
    <row r="103" spans="1:35" ht="13.5" customHeight="1">
      <c r="A103" s="76">
        <f t="shared" si="10"/>
        <v>6</v>
      </c>
      <c r="B103" s="158" t="s">
        <v>5670</v>
      </c>
      <c r="C103" s="78" t="s">
        <v>5752</v>
      </c>
      <c r="D103" s="79" t="s">
        <v>5720</v>
      </c>
      <c r="E103" s="80" t="s">
        <v>5753</v>
      </c>
      <c r="F103" s="55" t="s">
        <v>3277</v>
      </c>
      <c r="G103" s="196" t="s">
        <v>5859</v>
      </c>
      <c r="H103" s="160"/>
      <c r="I103" s="83">
        <v>0</v>
      </c>
      <c r="J103" s="83">
        <f t="shared" si="8"/>
        <v>0</v>
      </c>
      <c r="K103" s="138">
        <v>6</v>
      </c>
      <c r="L103" s="96"/>
      <c r="M103" s="96"/>
      <c r="N103" s="96"/>
      <c r="O103" s="96"/>
      <c r="P103" s="96"/>
      <c r="Q103" s="96"/>
      <c r="R103" s="96"/>
      <c r="S103" s="96"/>
      <c r="T103" s="96"/>
      <c r="U103" s="96"/>
      <c r="V103" s="96"/>
      <c r="W103" s="96"/>
      <c r="X103" s="96"/>
      <c r="Y103" s="97"/>
      <c r="Z103" s="97"/>
      <c r="AA103" s="138" t="s">
        <v>5712</v>
      </c>
      <c r="AB103" s="85" t="str">
        <f>VLOOKUP(F103:F4593,'UNITS &amp; HOST DPTS'!$A$1:$C$6994,3,FALSE)</f>
        <v>BAM</v>
      </c>
      <c r="AC103" s="100" t="s">
        <v>5760</v>
      </c>
      <c r="AD103" s="112" t="s">
        <v>5761</v>
      </c>
      <c r="AE103" s="112" t="s">
        <v>5775</v>
      </c>
      <c r="AF103" s="99" t="s">
        <v>5763</v>
      </c>
      <c r="AG103" s="88" t="s">
        <v>5756</v>
      </c>
      <c r="AH103" s="89"/>
      <c r="AI103" s="89"/>
    </row>
    <row r="104" spans="1:35" ht="13.5" customHeight="1">
      <c r="A104" s="76">
        <f t="shared" si="10"/>
        <v>6</v>
      </c>
      <c r="B104" s="183" t="s">
        <v>5670</v>
      </c>
      <c r="C104" s="133" t="s">
        <v>5757</v>
      </c>
      <c r="D104" s="108" t="s">
        <v>5720</v>
      </c>
      <c r="E104" s="125" t="s">
        <v>5753</v>
      </c>
      <c r="F104" s="112" t="s">
        <v>3277</v>
      </c>
      <c r="G104" s="167" t="s">
        <v>5859</v>
      </c>
      <c r="H104" s="160"/>
      <c r="I104" s="83">
        <v>0</v>
      </c>
      <c r="J104" s="83">
        <f t="shared" si="8"/>
        <v>0</v>
      </c>
      <c r="K104" s="138">
        <v>6</v>
      </c>
      <c r="L104" s="96"/>
      <c r="M104" s="96"/>
      <c r="N104" s="96"/>
      <c r="O104" s="96"/>
      <c r="P104" s="96"/>
      <c r="Q104" s="96"/>
      <c r="R104" s="96"/>
      <c r="S104" s="96"/>
      <c r="T104" s="96"/>
      <c r="U104" s="96"/>
      <c r="V104" s="96"/>
      <c r="W104" s="96"/>
      <c r="X104" s="96"/>
      <c r="Y104" s="97"/>
      <c r="Z104" s="97"/>
      <c r="AA104" s="138" t="s">
        <v>5712</v>
      </c>
      <c r="AB104" s="85" t="str">
        <f>VLOOKUP(F104:F4594,'UNITS &amp; HOST DPTS'!$A$1:$C$6994,3,FALSE)</f>
        <v>BAM</v>
      </c>
      <c r="AC104" s="112" t="s">
        <v>5760</v>
      </c>
      <c r="AD104" s="112" t="s">
        <v>5761</v>
      </c>
      <c r="AE104" s="112" t="s">
        <v>5762</v>
      </c>
      <c r="AF104" s="99" t="s">
        <v>5763</v>
      </c>
      <c r="AG104" s="88" t="s">
        <v>5756</v>
      </c>
      <c r="AH104" s="89"/>
      <c r="AI104" s="89"/>
    </row>
    <row r="105" spans="1:35" ht="13.5" customHeight="1">
      <c r="A105" s="76">
        <f t="shared" si="10"/>
        <v>6</v>
      </c>
      <c r="B105" s="183" t="s">
        <v>5670</v>
      </c>
      <c r="C105" s="133" t="s">
        <v>5757</v>
      </c>
      <c r="D105" s="108" t="s">
        <v>5720</v>
      </c>
      <c r="E105" s="80" t="s">
        <v>5753</v>
      </c>
      <c r="F105" s="55" t="s">
        <v>2636</v>
      </c>
      <c r="G105" s="55" t="s">
        <v>5826</v>
      </c>
      <c r="H105" s="160"/>
      <c r="I105" s="83">
        <v>0</v>
      </c>
      <c r="J105" s="83">
        <f t="shared" si="8"/>
        <v>0</v>
      </c>
      <c r="K105" s="138">
        <v>6</v>
      </c>
      <c r="L105" s="96"/>
      <c r="M105" s="96"/>
      <c r="N105" s="96"/>
      <c r="O105" s="96"/>
      <c r="P105" s="96"/>
      <c r="Q105" s="96"/>
      <c r="R105" s="96"/>
      <c r="S105" s="96"/>
      <c r="T105" s="96"/>
      <c r="U105" s="96"/>
      <c r="V105" s="96"/>
      <c r="W105" s="96"/>
      <c r="X105" s="96"/>
      <c r="Y105" s="97"/>
      <c r="Z105" s="97"/>
      <c r="AA105" s="138" t="s">
        <v>5712</v>
      </c>
      <c r="AB105" s="85" t="str">
        <f>VLOOKUP(F105:F4608,'UNITS &amp; HOST DPTS'!$A$1:$C$6994,3,FALSE)</f>
        <v>BAM</v>
      </c>
      <c r="AC105" s="112" t="s">
        <v>5760</v>
      </c>
      <c r="AD105" s="112" t="s">
        <v>5761</v>
      </c>
      <c r="AE105" s="112" t="s">
        <v>5762</v>
      </c>
      <c r="AF105" s="99" t="s">
        <v>5763</v>
      </c>
      <c r="AG105" s="88" t="s">
        <v>5756</v>
      </c>
      <c r="AH105" s="89"/>
      <c r="AI105" s="89"/>
    </row>
    <row r="106" spans="1:35" ht="13.5" customHeight="1">
      <c r="A106" s="76">
        <f t="shared" si="10"/>
        <v>6</v>
      </c>
      <c r="B106" s="183" t="s">
        <v>5670</v>
      </c>
      <c r="C106" s="133" t="s">
        <v>5757</v>
      </c>
      <c r="D106" s="108" t="s">
        <v>5720</v>
      </c>
      <c r="E106" s="80" t="s">
        <v>5753</v>
      </c>
      <c r="F106" s="55" t="s">
        <v>2636</v>
      </c>
      <c r="G106" s="55" t="s">
        <v>5826</v>
      </c>
      <c r="H106" s="160"/>
      <c r="I106" s="83">
        <v>0</v>
      </c>
      <c r="J106" s="83">
        <f t="shared" si="8"/>
        <v>0</v>
      </c>
      <c r="K106" s="83">
        <v>6</v>
      </c>
      <c r="L106" s="96"/>
      <c r="M106" s="96"/>
      <c r="N106" s="96"/>
      <c r="O106" s="96"/>
      <c r="P106" s="96"/>
      <c r="Q106" s="96"/>
      <c r="R106" s="96"/>
      <c r="S106" s="96"/>
      <c r="T106" s="96"/>
      <c r="U106" s="96"/>
      <c r="V106" s="96"/>
      <c r="W106" s="96"/>
      <c r="X106" s="96"/>
      <c r="Y106" s="97"/>
      <c r="Z106" s="97"/>
      <c r="AA106" s="138" t="s">
        <v>5712</v>
      </c>
      <c r="AB106" s="85" t="str">
        <f>VLOOKUP(F106:F4609,'UNITS &amp; HOST DPTS'!$A$1:$C$6994,3,FALSE)</f>
        <v>BAM</v>
      </c>
      <c r="AC106" s="112" t="s">
        <v>5760</v>
      </c>
      <c r="AD106" s="112" t="s">
        <v>5761</v>
      </c>
      <c r="AE106" s="112" t="s">
        <v>5942</v>
      </c>
      <c r="AF106" s="99" t="s">
        <v>5763</v>
      </c>
      <c r="AG106" s="88" t="s">
        <v>5756</v>
      </c>
      <c r="AH106" s="89"/>
      <c r="AI106" s="89"/>
    </row>
    <row r="107" spans="1:35" ht="13.5" customHeight="1">
      <c r="A107" s="76">
        <f t="shared" si="10"/>
        <v>6</v>
      </c>
      <c r="B107" s="183" t="s">
        <v>5670</v>
      </c>
      <c r="C107" s="133" t="s">
        <v>5757</v>
      </c>
      <c r="D107" s="108" t="s">
        <v>5720</v>
      </c>
      <c r="E107" s="80" t="s">
        <v>5753</v>
      </c>
      <c r="F107" s="55" t="s">
        <v>2636</v>
      </c>
      <c r="G107" s="55" t="s">
        <v>5826</v>
      </c>
      <c r="H107" s="160"/>
      <c r="I107" s="83">
        <v>0</v>
      </c>
      <c r="J107" s="83">
        <f t="shared" si="8"/>
        <v>0</v>
      </c>
      <c r="K107" s="138">
        <v>6</v>
      </c>
      <c r="L107" s="96"/>
      <c r="M107" s="96"/>
      <c r="N107" s="96"/>
      <c r="O107" s="96"/>
      <c r="P107" s="96"/>
      <c r="Q107" s="96"/>
      <c r="R107" s="96"/>
      <c r="S107" s="96"/>
      <c r="T107" s="96"/>
      <c r="U107" s="96"/>
      <c r="V107" s="96"/>
      <c r="W107" s="96"/>
      <c r="X107" s="96"/>
      <c r="Y107" s="97"/>
      <c r="Z107" s="97"/>
      <c r="AA107" s="138" t="s">
        <v>5712</v>
      </c>
      <c r="AB107" s="85" t="str">
        <f>VLOOKUP(F107:F4610,'UNITS &amp; HOST DPTS'!$A$1:$C$6994,3,FALSE)</f>
        <v>BAM</v>
      </c>
      <c r="AC107" s="112" t="s">
        <v>5760</v>
      </c>
      <c r="AD107" s="112" t="s">
        <v>5761</v>
      </c>
      <c r="AE107" s="112" t="s">
        <v>5790</v>
      </c>
      <c r="AF107" s="99" t="s">
        <v>5763</v>
      </c>
      <c r="AG107" s="88" t="s">
        <v>5756</v>
      </c>
      <c r="AH107" s="89"/>
      <c r="AI107" s="89"/>
    </row>
    <row r="108" spans="1:35" ht="13.5" customHeight="1">
      <c r="A108" s="76">
        <f t="shared" si="10"/>
        <v>6</v>
      </c>
      <c r="B108" s="183" t="s">
        <v>5670</v>
      </c>
      <c r="C108" s="133" t="s">
        <v>5757</v>
      </c>
      <c r="D108" s="108" t="s">
        <v>5720</v>
      </c>
      <c r="E108" s="80" t="s">
        <v>5753</v>
      </c>
      <c r="F108" s="55" t="s">
        <v>2636</v>
      </c>
      <c r="G108" s="55" t="s">
        <v>5826</v>
      </c>
      <c r="H108" s="95"/>
      <c r="I108" s="83">
        <v>0</v>
      </c>
      <c r="J108" s="83">
        <f t="shared" si="8"/>
        <v>0</v>
      </c>
      <c r="K108" s="83">
        <v>6</v>
      </c>
      <c r="L108" s="96"/>
      <c r="M108" s="96"/>
      <c r="N108" s="96"/>
      <c r="O108" s="96"/>
      <c r="P108" s="96"/>
      <c r="Q108" s="96"/>
      <c r="R108" s="96"/>
      <c r="S108" s="96"/>
      <c r="T108" s="96"/>
      <c r="U108" s="96"/>
      <c r="V108" s="96"/>
      <c r="W108" s="96"/>
      <c r="X108" s="96"/>
      <c r="Y108" s="97"/>
      <c r="Z108" s="97"/>
      <c r="AA108" s="83" t="s">
        <v>5712</v>
      </c>
      <c r="AB108" s="85" t="str">
        <f>VLOOKUP(F108:F4611,'UNITS &amp; HOST DPTS'!$A$1:$C$6994,3,FALSE)</f>
        <v>BAM</v>
      </c>
      <c r="AC108" s="86" t="s">
        <v>5760</v>
      </c>
      <c r="AD108" s="98" t="s">
        <v>5761</v>
      </c>
      <c r="AE108" s="98" t="s">
        <v>5943</v>
      </c>
      <c r="AF108" s="99" t="s">
        <v>5763</v>
      </c>
      <c r="AG108" s="88" t="s">
        <v>5756</v>
      </c>
      <c r="AH108" s="89"/>
      <c r="AI108" s="89"/>
    </row>
    <row r="109" spans="1:35" ht="13.5" customHeight="1">
      <c r="A109" s="76">
        <f t="shared" si="10"/>
        <v>6</v>
      </c>
      <c r="B109" s="183" t="s">
        <v>5670</v>
      </c>
      <c r="C109" s="133" t="s">
        <v>5757</v>
      </c>
      <c r="D109" s="91" t="s">
        <v>5720</v>
      </c>
      <c r="E109" s="80" t="s">
        <v>5753</v>
      </c>
      <c r="F109" s="55" t="s">
        <v>2636</v>
      </c>
      <c r="G109" s="94" t="s">
        <v>5826</v>
      </c>
      <c r="H109" s="160"/>
      <c r="I109" s="83">
        <v>0</v>
      </c>
      <c r="J109" s="83">
        <f t="shared" si="8"/>
        <v>0</v>
      </c>
      <c r="K109" s="138">
        <v>6</v>
      </c>
      <c r="L109" s="96"/>
      <c r="M109" s="96"/>
      <c r="N109" s="96"/>
      <c r="O109" s="96"/>
      <c r="P109" s="96"/>
      <c r="Q109" s="96"/>
      <c r="R109" s="96"/>
      <c r="S109" s="96"/>
      <c r="T109" s="96"/>
      <c r="U109" s="96"/>
      <c r="V109" s="96"/>
      <c r="W109" s="96"/>
      <c r="X109" s="96"/>
      <c r="Y109" s="97"/>
      <c r="Z109" s="97"/>
      <c r="AA109" s="138" t="s">
        <v>5712</v>
      </c>
      <c r="AB109" s="85" t="str">
        <f>VLOOKUP(F109:F4612,'UNITS &amp; HOST DPTS'!$A$1:$C$6994,3,FALSE)</f>
        <v>BAM</v>
      </c>
      <c r="AC109" s="100" t="s">
        <v>5760</v>
      </c>
      <c r="AD109" s="112" t="s">
        <v>5761</v>
      </c>
      <c r="AE109" s="112" t="s">
        <v>5769</v>
      </c>
      <c r="AF109" s="99" t="s">
        <v>5763</v>
      </c>
      <c r="AG109" s="88" t="s">
        <v>5756</v>
      </c>
      <c r="AH109" s="89"/>
      <c r="AI109" s="89"/>
    </row>
    <row r="110" spans="1:35" ht="13.5" customHeight="1">
      <c r="A110" s="76">
        <f t="shared" si="10"/>
        <v>6</v>
      </c>
      <c r="B110" s="183" t="s">
        <v>5670</v>
      </c>
      <c r="C110" s="133" t="s">
        <v>5752</v>
      </c>
      <c r="D110" s="108" t="s">
        <v>5720</v>
      </c>
      <c r="E110" s="126" t="s">
        <v>5753</v>
      </c>
      <c r="F110" s="93" t="s">
        <v>2636</v>
      </c>
      <c r="G110" s="94" t="s">
        <v>5826</v>
      </c>
      <c r="H110" s="194" t="s">
        <v>5759</v>
      </c>
      <c r="I110" s="83" t="s">
        <v>5759</v>
      </c>
      <c r="J110" s="83">
        <f t="shared" si="8"/>
        <v>1</v>
      </c>
      <c r="K110" s="83">
        <v>6</v>
      </c>
      <c r="L110" s="96"/>
      <c r="M110" s="96"/>
      <c r="N110" s="96"/>
      <c r="O110" s="96"/>
      <c r="P110" s="96"/>
      <c r="Q110" s="96"/>
      <c r="R110" s="96"/>
      <c r="S110" s="96"/>
      <c r="T110" s="96"/>
      <c r="U110" s="96"/>
      <c r="V110" s="96"/>
      <c r="W110" s="96"/>
      <c r="X110" s="96"/>
      <c r="Y110" s="97"/>
      <c r="Z110" s="97"/>
      <c r="AA110" s="195" t="s">
        <v>5712</v>
      </c>
      <c r="AB110" s="85" t="str">
        <f>VLOOKUP(F110:F4613,'UNITS &amp; HOST DPTS'!$A$1:$C$6994,3,FALSE)</f>
        <v>BAM</v>
      </c>
      <c r="AC110" s="109" t="s">
        <v>5760</v>
      </c>
      <c r="AD110" s="109" t="s">
        <v>5761</v>
      </c>
      <c r="AE110" s="109" t="s">
        <v>5827</v>
      </c>
      <c r="AF110" s="99" t="s">
        <v>5763</v>
      </c>
      <c r="AG110" s="88" t="s">
        <v>5756</v>
      </c>
      <c r="AH110" s="89"/>
      <c r="AI110" s="89"/>
    </row>
    <row r="111" spans="1:35" ht="13.5" customHeight="1">
      <c r="A111" s="76">
        <f t="shared" si="10"/>
        <v>6</v>
      </c>
      <c r="B111" s="90" t="s">
        <v>5670</v>
      </c>
      <c r="C111" s="90" t="s">
        <v>5752</v>
      </c>
      <c r="D111" s="91" t="s">
        <v>5799</v>
      </c>
      <c r="E111" s="92" t="s">
        <v>5753</v>
      </c>
      <c r="F111" s="93" t="s">
        <v>5951</v>
      </c>
      <c r="G111" s="196" t="s">
        <v>5952</v>
      </c>
      <c r="H111" s="95"/>
      <c r="I111" s="83">
        <v>0</v>
      </c>
      <c r="J111" s="83">
        <f t="shared" si="8"/>
        <v>0</v>
      </c>
      <c r="K111" s="83">
        <v>6</v>
      </c>
      <c r="L111" s="96"/>
      <c r="M111" s="96"/>
      <c r="N111" s="96"/>
      <c r="O111" s="96"/>
      <c r="P111" s="96"/>
      <c r="Q111" s="96"/>
      <c r="R111" s="96"/>
      <c r="S111" s="96"/>
      <c r="T111" s="96"/>
      <c r="U111" s="96"/>
      <c r="V111" s="96"/>
      <c r="W111" s="96"/>
      <c r="X111" s="96"/>
      <c r="Y111" s="97"/>
      <c r="Z111" s="97"/>
      <c r="AA111" s="83" t="s">
        <v>5712</v>
      </c>
      <c r="AB111" s="85" t="str">
        <f>VLOOKUP(F111:F4622,'UNITS &amp; HOST DPTS'!$A$1:$C$6994,3,FALSE)</f>
        <v>SS</v>
      </c>
      <c r="AC111" s="86" t="s">
        <v>5771</v>
      </c>
      <c r="AD111" s="98" t="s">
        <v>5761</v>
      </c>
      <c r="AE111" s="98" t="s">
        <v>5953</v>
      </c>
      <c r="AF111" s="99" t="s">
        <v>5763</v>
      </c>
      <c r="AG111" s="88" t="s">
        <v>5756</v>
      </c>
      <c r="AH111" s="89"/>
      <c r="AI111" s="89"/>
    </row>
    <row r="112" spans="1:35" ht="13.5" customHeight="1">
      <c r="A112" s="76">
        <f t="shared" si="10"/>
        <v>1</v>
      </c>
      <c r="B112" s="90" t="s">
        <v>5665</v>
      </c>
      <c r="C112" s="90" t="s">
        <v>5757</v>
      </c>
      <c r="D112" s="82" t="s">
        <v>5822</v>
      </c>
      <c r="E112" s="92" t="s">
        <v>5753</v>
      </c>
      <c r="F112" s="90" t="s">
        <v>5954</v>
      </c>
      <c r="G112" s="188" t="s">
        <v>5955</v>
      </c>
      <c r="H112" s="95">
        <v>3</v>
      </c>
      <c r="I112" s="83">
        <v>3</v>
      </c>
      <c r="J112" s="83">
        <f t="shared" si="8"/>
        <v>1</v>
      </c>
      <c r="K112" s="83">
        <v>6</v>
      </c>
      <c r="L112" s="96"/>
      <c r="M112" s="96"/>
      <c r="N112" s="96"/>
      <c r="O112" s="96"/>
      <c r="P112" s="96"/>
      <c r="Q112" s="96"/>
      <c r="R112" s="96"/>
      <c r="S112" s="96"/>
      <c r="T112" s="96"/>
      <c r="U112" s="96"/>
      <c r="V112" s="96"/>
      <c r="W112" s="96"/>
      <c r="X112" s="96"/>
      <c r="Y112" s="97"/>
      <c r="Z112" s="97"/>
      <c r="AA112" s="83" t="s">
        <v>5712</v>
      </c>
      <c r="AB112" s="85" t="str">
        <f>VLOOKUP(F112:F4638,'UNITS &amp; HOST DPTS'!$A$1:$C$6994,3,FALSE)</f>
        <v>SS</v>
      </c>
      <c r="AC112" s="86" t="s">
        <v>5754</v>
      </c>
      <c r="AD112" s="98" t="s">
        <v>5761</v>
      </c>
      <c r="AE112" s="98" t="s">
        <v>5806</v>
      </c>
      <c r="AF112" s="99" t="s">
        <v>5823</v>
      </c>
      <c r="AG112" s="88" t="s">
        <v>5756</v>
      </c>
      <c r="AH112" s="89"/>
      <c r="AI112" s="89"/>
    </row>
    <row r="113" spans="1:35" ht="13.5" customHeight="1">
      <c r="A113" s="76">
        <f t="shared" si="10"/>
        <v>6</v>
      </c>
      <c r="B113" s="183" t="s">
        <v>5670</v>
      </c>
      <c r="C113" s="133" t="s">
        <v>5757</v>
      </c>
      <c r="D113" s="108" t="s">
        <v>5720</v>
      </c>
      <c r="E113" s="125" t="s">
        <v>5753</v>
      </c>
      <c r="F113" s="112" t="s">
        <v>3678</v>
      </c>
      <c r="G113" s="167" t="s">
        <v>3673</v>
      </c>
      <c r="H113" s="160" t="s">
        <v>5759</v>
      </c>
      <c r="I113" s="83" t="s">
        <v>5759</v>
      </c>
      <c r="J113" s="83">
        <f t="shared" si="8"/>
        <v>1</v>
      </c>
      <c r="K113" s="138">
        <v>6</v>
      </c>
      <c r="L113" s="96"/>
      <c r="M113" s="96"/>
      <c r="N113" s="96"/>
      <c r="O113" s="96"/>
      <c r="P113" s="96"/>
      <c r="Q113" s="96"/>
      <c r="R113" s="96"/>
      <c r="S113" s="96"/>
      <c r="T113" s="96"/>
      <c r="U113" s="96"/>
      <c r="V113" s="96"/>
      <c r="W113" s="96"/>
      <c r="X113" s="96"/>
      <c r="Y113" s="97"/>
      <c r="Z113" s="97"/>
      <c r="AA113" s="138" t="s">
        <v>5712</v>
      </c>
      <c r="AB113" s="85" t="str">
        <f>VLOOKUP(F113:F4651,'UNITS &amp; HOST DPTS'!$A$1:$C$6994,3,FALSE)</f>
        <v>EDU</v>
      </c>
      <c r="AC113" s="112" t="s">
        <v>5760</v>
      </c>
      <c r="AD113" s="112" t="s">
        <v>5761</v>
      </c>
      <c r="AE113" s="109" t="s">
        <v>5943</v>
      </c>
      <c r="AF113" s="99" t="s">
        <v>5763</v>
      </c>
      <c r="AG113" s="88" t="s">
        <v>5756</v>
      </c>
      <c r="AH113" s="89"/>
      <c r="AI113" s="89"/>
    </row>
    <row r="114" spans="1:35" ht="13.5" customHeight="1">
      <c r="A114" s="76">
        <f t="shared" si="10"/>
        <v>6</v>
      </c>
      <c r="B114" s="183" t="s">
        <v>5670</v>
      </c>
      <c r="C114" s="133" t="s">
        <v>5757</v>
      </c>
      <c r="D114" s="108" t="s">
        <v>5720</v>
      </c>
      <c r="E114" s="125" t="s">
        <v>5753</v>
      </c>
      <c r="F114" s="112" t="s">
        <v>3678</v>
      </c>
      <c r="G114" s="167" t="s">
        <v>3673</v>
      </c>
      <c r="H114" s="160"/>
      <c r="I114" s="83">
        <v>0</v>
      </c>
      <c r="J114" s="83">
        <f t="shared" si="8"/>
        <v>0</v>
      </c>
      <c r="K114" s="138">
        <v>6</v>
      </c>
      <c r="L114" s="96"/>
      <c r="M114" s="96"/>
      <c r="N114" s="96"/>
      <c r="O114" s="96"/>
      <c r="P114" s="96"/>
      <c r="Q114" s="96"/>
      <c r="R114" s="96"/>
      <c r="S114" s="96"/>
      <c r="T114" s="96"/>
      <c r="U114" s="96"/>
      <c r="V114" s="96"/>
      <c r="W114" s="96"/>
      <c r="X114" s="96"/>
      <c r="Y114" s="97"/>
      <c r="Z114" s="97"/>
      <c r="AA114" s="138" t="s">
        <v>5712</v>
      </c>
      <c r="AB114" s="85" t="str">
        <f>VLOOKUP(F114:F4638,'UNITS &amp; HOST DPTS'!$A$1:$C$6994,3,FALSE)</f>
        <v>EDU</v>
      </c>
      <c r="AC114" s="112" t="s">
        <v>5760</v>
      </c>
      <c r="AD114" s="112" t="s">
        <v>5761</v>
      </c>
      <c r="AE114" s="112" t="s">
        <v>5790</v>
      </c>
      <c r="AF114" s="99" t="s">
        <v>5763</v>
      </c>
      <c r="AG114" s="88" t="s">
        <v>5756</v>
      </c>
      <c r="AH114" s="89"/>
      <c r="AI114" s="89"/>
    </row>
    <row r="115" spans="1:35" ht="13.5" customHeight="1">
      <c r="A115" s="76">
        <f t="shared" si="10"/>
        <v>6</v>
      </c>
      <c r="B115" s="183" t="s">
        <v>5670</v>
      </c>
      <c r="C115" s="133" t="s">
        <v>5757</v>
      </c>
      <c r="D115" s="108" t="s">
        <v>5720</v>
      </c>
      <c r="E115" s="125" t="s">
        <v>5753</v>
      </c>
      <c r="F115" s="112" t="s">
        <v>5956</v>
      </c>
      <c r="G115" s="167" t="s">
        <v>5957</v>
      </c>
      <c r="H115" s="160"/>
      <c r="I115" s="83">
        <v>0</v>
      </c>
      <c r="J115" s="83">
        <f t="shared" si="8"/>
        <v>0</v>
      </c>
      <c r="K115" s="138">
        <v>6</v>
      </c>
      <c r="L115" s="96"/>
      <c r="M115" s="96"/>
      <c r="N115" s="96"/>
      <c r="O115" s="96"/>
      <c r="P115" s="96"/>
      <c r="Q115" s="96"/>
      <c r="R115" s="96"/>
      <c r="S115" s="96"/>
      <c r="T115" s="96"/>
      <c r="U115" s="96"/>
      <c r="V115" s="96"/>
      <c r="W115" s="96"/>
      <c r="X115" s="96"/>
      <c r="Y115" s="97"/>
      <c r="Z115" s="97"/>
      <c r="AA115" s="138" t="s">
        <v>5712</v>
      </c>
      <c r="AB115" s="85" t="str">
        <f>VLOOKUP(F115:F4639,'UNITS &amp; HOST DPTS'!$A$1:$C$6994,3,FALSE)</f>
        <v>EDU</v>
      </c>
      <c r="AC115" s="112" t="s">
        <v>5760</v>
      </c>
      <c r="AD115" s="112" t="s">
        <v>5761</v>
      </c>
      <c r="AE115" s="112" t="s">
        <v>5782</v>
      </c>
      <c r="AF115" s="189" t="s">
        <v>5763</v>
      </c>
      <c r="AG115" s="88" t="s">
        <v>5756</v>
      </c>
      <c r="AH115" s="89"/>
      <c r="AI115" s="89"/>
    </row>
    <row r="116" spans="1:35" ht="13.5" customHeight="1">
      <c r="A116" s="76">
        <f t="shared" si="10"/>
        <v>4</v>
      </c>
      <c r="B116" s="90" t="s">
        <v>5668</v>
      </c>
      <c r="C116" s="90" t="s">
        <v>5757</v>
      </c>
      <c r="D116" s="82" t="s">
        <v>5822</v>
      </c>
      <c r="E116" s="92" t="s">
        <v>5753</v>
      </c>
      <c r="F116" s="90" t="s">
        <v>5958</v>
      </c>
      <c r="G116" s="188" t="s">
        <v>5959</v>
      </c>
      <c r="H116" s="95">
        <v>3</v>
      </c>
      <c r="I116" s="83">
        <v>3</v>
      </c>
      <c r="J116" s="83">
        <f t="shared" si="8"/>
        <v>1</v>
      </c>
      <c r="K116" s="83">
        <v>6</v>
      </c>
      <c r="L116" s="96"/>
      <c r="M116" s="96"/>
      <c r="N116" s="96"/>
      <c r="O116" s="96"/>
      <c r="P116" s="96"/>
      <c r="Q116" s="96"/>
      <c r="R116" s="96"/>
      <c r="S116" s="96"/>
      <c r="T116" s="96"/>
      <c r="U116" s="96"/>
      <c r="V116" s="96"/>
      <c r="W116" s="96"/>
      <c r="X116" s="96"/>
      <c r="Y116" s="97"/>
      <c r="Z116" s="97"/>
      <c r="AA116" s="83" t="s">
        <v>5712</v>
      </c>
      <c r="AB116" s="85" t="str">
        <f>VLOOKUP(F116:F4640,'UNITS &amp; HOST DPTS'!$A$1:$C$6994,3,FALSE)</f>
        <v>SS</v>
      </c>
      <c r="AC116" s="86" t="s">
        <v>5754</v>
      </c>
      <c r="AD116" s="98" t="s">
        <v>5761</v>
      </c>
      <c r="AE116" s="98" t="s">
        <v>5806</v>
      </c>
      <c r="AF116" s="99" t="s">
        <v>5823</v>
      </c>
      <c r="AG116" s="88" t="s">
        <v>5756</v>
      </c>
      <c r="AH116" s="89"/>
      <c r="AI116" s="89"/>
    </row>
    <row r="117" spans="1:35" ht="13.5" customHeight="1">
      <c r="A117" s="76">
        <f t="shared" si="10"/>
        <v>6</v>
      </c>
      <c r="B117" s="90" t="s">
        <v>5670</v>
      </c>
      <c r="C117" s="90" t="s">
        <v>5752</v>
      </c>
      <c r="D117" s="91" t="s">
        <v>5720</v>
      </c>
      <c r="E117" s="92" t="s">
        <v>5753</v>
      </c>
      <c r="F117" s="93" t="s">
        <v>5075</v>
      </c>
      <c r="G117" s="94" t="s">
        <v>5960</v>
      </c>
      <c r="H117" s="95"/>
      <c r="I117" s="83">
        <v>0</v>
      </c>
      <c r="J117" s="83">
        <f t="shared" si="8"/>
        <v>0</v>
      </c>
      <c r="K117" s="83">
        <v>6</v>
      </c>
      <c r="L117" s="96"/>
      <c r="M117" s="96"/>
      <c r="N117" s="96"/>
      <c r="O117" s="96"/>
      <c r="P117" s="96"/>
      <c r="Q117" s="96"/>
      <c r="R117" s="96"/>
      <c r="S117" s="96"/>
      <c r="T117" s="96"/>
      <c r="U117" s="96"/>
      <c r="V117" s="96"/>
      <c r="W117" s="96"/>
      <c r="X117" s="96"/>
      <c r="Y117" s="97"/>
      <c r="Z117" s="97"/>
      <c r="AA117" s="83" t="s">
        <v>5712</v>
      </c>
      <c r="AB117" s="85" t="str">
        <f>VLOOKUP(F117:F4631,'UNITS &amp; HOST DPTS'!$A$1:$C$6994,3,FALSE)</f>
        <v>EDU</v>
      </c>
      <c r="AC117" s="86" t="s">
        <v>5771</v>
      </c>
      <c r="AD117" s="98" t="s">
        <v>5761</v>
      </c>
      <c r="AE117" s="98" t="s">
        <v>5767</v>
      </c>
      <c r="AF117" s="99" t="s">
        <v>5763</v>
      </c>
      <c r="AG117" s="88" t="s">
        <v>5756</v>
      </c>
      <c r="AH117" s="89"/>
      <c r="AI117" s="89"/>
    </row>
    <row r="118" spans="1:35" ht="13.5" customHeight="1">
      <c r="A118" s="76">
        <f t="shared" si="10"/>
        <v>6</v>
      </c>
      <c r="B118" s="183" t="s">
        <v>5670</v>
      </c>
      <c r="C118" s="133" t="s">
        <v>5752</v>
      </c>
      <c r="D118" s="91" t="s">
        <v>5720</v>
      </c>
      <c r="E118" s="92" t="s">
        <v>5753</v>
      </c>
      <c r="F118" s="109" t="s">
        <v>5075</v>
      </c>
      <c r="G118" s="121" t="s">
        <v>5960</v>
      </c>
      <c r="H118" s="95"/>
      <c r="I118" s="83">
        <v>0</v>
      </c>
      <c r="J118" s="83">
        <f t="shared" si="8"/>
        <v>0</v>
      </c>
      <c r="K118" s="83">
        <v>6</v>
      </c>
      <c r="L118" s="96"/>
      <c r="M118" s="96"/>
      <c r="N118" s="96"/>
      <c r="O118" s="96"/>
      <c r="P118" s="96"/>
      <c r="Q118" s="96"/>
      <c r="R118" s="96"/>
      <c r="S118" s="96"/>
      <c r="T118" s="96"/>
      <c r="U118" s="96"/>
      <c r="V118" s="96"/>
      <c r="W118" s="96"/>
      <c r="X118" s="96"/>
      <c r="Y118" s="97"/>
      <c r="Z118" s="97"/>
      <c r="AA118" s="83" t="s">
        <v>5712</v>
      </c>
      <c r="AB118" s="85" t="str">
        <f>VLOOKUP(F118:F4632,'UNITS &amp; HOST DPTS'!$A$1:$C$6994,3,FALSE)</f>
        <v>EDU</v>
      </c>
      <c r="AC118" s="86" t="s">
        <v>5771</v>
      </c>
      <c r="AD118" s="98" t="s">
        <v>5761</v>
      </c>
      <c r="AE118" s="98" t="s">
        <v>5790</v>
      </c>
      <c r="AF118" s="99" t="s">
        <v>5763</v>
      </c>
      <c r="AG118" s="88" t="s">
        <v>5756</v>
      </c>
      <c r="AH118" s="89"/>
      <c r="AI118" s="89"/>
    </row>
    <row r="119" spans="1:35" ht="13.5" customHeight="1">
      <c r="A119" s="76">
        <f t="shared" si="10"/>
        <v>6</v>
      </c>
      <c r="B119" s="90" t="s">
        <v>5670</v>
      </c>
      <c r="C119" s="90" t="s">
        <v>5752</v>
      </c>
      <c r="D119" s="121" t="s">
        <v>5720</v>
      </c>
      <c r="E119" s="104" t="s">
        <v>5753</v>
      </c>
      <c r="F119" s="93" t="s">
        <v>5075</v>
      </c>
      <c r="G119" s="121" t="s">
        <v>5960</v>
      </c>
      <c r="H119" s="95"/>
      <c r="I119" s="83">
        <v>0</v>
      </c>
      <c r="J119" s="83">
        <f t="shared" si="8"/>
        <v>0</v>
      </c>
      <c r="K119" s="83">
        <v>10</v>
      </c>
      <c r="L119" s="96"/>
      <c r="M119" s="96"/>
      <c r="N119" s="96"/>
      <c r="O119" s="96"/>
      <c r="P119" s="96"/>
      <c r="Q119" s="96"/>
      <c r="R119" s="96"/>
      <c r="S119" s="96"/>
      <c r="T119" s="96"/>
      <c r="U119" s="96"/>
      <c r="V119" s="96"/>
      <c r="W119" s="96"/>
      <c r="X119" s="96"/>
      <c r="Y119" s="97"/>
      <c r="Z119" s="97"/>
      <c r="AA119" s="83" t="s">
        <v>5712</v>
      </c>
      <c r="AB119" s="85" t="str">
        <f>VLOOKUP(F119:F4633,'UNITS &amp; HOST DPTS'!$A$1:$C$6994,3,FALSE)</f>
        <v>EDU</v>
      </c>
      <c r="AC119" s="86" t="s">
        <v>5771</v>
      </c>
      <c r="AD119" s="98" t="s">
        <v>5761</v>
      </c>
      <c r="AE119" s="109" t="s">
        <v>5953</v>
      </c>
      <c r="AF119" s="99" t="s">
        <v>5763</v>
      </c>
      <c r="AG119" s="88" t="s">
        <v>5756</v>
      </c>
      <c r="AH119" s="89"/>
      <c r="AI119" s="89"/>
    </row>
    <row r="120" spans="1:35" ht="13.5" customHeight="1">
      <c r="A120" s="76">
        <f t="shared" si="10"/>
        <v>6</v>
      </c>
      <c r="B120" s="90" t="s">
        <v>5670</v>
      </c>
      <c r="C120" s="90" t="s">
        <v>5752</v>
      </c>
      <c r="D120" s="104" t="s">
        <v>5720</v>
      </c>
      <c r="E120" s="81" t="s">
        <v>5753</v>
      </c>
      <c r="F120" s="163" t="s">
        <v>5075</v>
      </c>
      <c r="G120" s="164" t="s">
        <v>5960</v>
      </c>
      <c r="H120" s="95"/>
      <c r="I120" s="83">
        <v>0</v>
      </c>
      <c r="J120" s="83">
        <f t="shared" si="8"/>
        <v>0</v>
      </c>
      <c r="K120" s="83">
        <v>6</v>
      </c>
      <c r="L120" s="96"/>
      <c r="M120" s="96"/>
      <c r="N120" s="96"/>
      <c r="O120" s="96"/>
      <c r="P120" s="96"/>
      <c r="Q120" s="96"/>
      <c r="R120" s="96"/>
      <c r="S120" s="96"/>
      <c r="T120" s="96"/>
      <c r="U120" s="96"/>
      <c r="V120" s="96"/>
      <c r="W120" s="96"/>
      <c r="X120" s="96"/>
      <c r="Y120" s="97"/>
      <c r="Z120" s="97"/>
      <c r="AA120" s="83" t="s">
        <v>5712</v>
      </c>
      <c r="AB120" s="85" t="str">
        <f>VLOOKUP(F120:F4634,'UNITS &amp; HOST DPTS'!$A$1:$C$6994,3,FALSE)</f>
        <v>EDU</v>
      </c>
      <c r="AC120" s="86" t="s">
        <v>5771</v>
      </c>
      <c r="AD120" s="86" t="s">
        <v>5792</v>
      </c>
      <c r="AE120" s="107" t="s">
        <v>5837</v>
      </c>
      <c r="AF120" s="99" t="s">
        <v>5763</v>
      </c>
      <c r="AG120" s="88" t="s">
        <v>5756</v>
      </c>
      <c r="AH120" s="89"/>
      <c r="AI120" s="89"/>
    </row>
    <row r="121" spans="1:35" ht="13.5" customHeight="1">
      <c r="A121" s="76">
        <f t="shared" si="10"/>
        <v>6</v>
      </c>
      <c r="B121" s="90" t="s">
        <v>5670</v>
      </c>
      <c r="C121" s="90" t="s">
        <v>5752</v>
      </c>
      <c r="D121" s="91" t="s">
        <v>5720</v>
      </c>
      <c r="E121" s="92" t="s">
        <v>5753</v>
      </c>
      <c r="F121" s="163" t="s">
        <v>5075</v>
      </c>
      <c r="G121" s="164" t="s">
        <v>5960</v>
      </c>
      <c r="H121" s="95"/>
      <c r="I121" s="83">
        <v>0</v>
      </c>
      <c r="J121" s="83">
        <f t="shared" si="8"/>
        <v>0</v>
      </c>
      <c r="K121" s="83">
        <v>6</v>
      </c>
      <c r="L121" s="96"/>
      <c r="M121" s="96"/>
      <c r="N121" s="96"/>
      <c r="O121" s="96"/>
      <c r="P121" s="96"/>
      <c r="Q121" s="96"/>
      <c r="R121" s="96"/>
      <c r="S121" s="96"/>
      <c r="T121" s="96"/>
      <c r="U121" s="96"/>
      <c r="V121" s="96"/>
      <c r="W121" s="96"/>
      <c r="X121" s="96"/>
      <c r="Y121" s="97"/>
      <c r="Z121" s="97"/>
      <c r="AA121" s="83" t="s">
        <v>5712</v>
      </c>
      <c r="AB121" s="85" t="str">
        <f>VLOOKUP(F121:F4635,'UNITS &amp; HOST DPTS'!$A$1:$C$6994,3,FALSE)</f>
        <v>EDU</v>
      </c>
      <c r="AC121" s="86" t="s">
        <v>5771</v>
      </c>
      <c r="AD121" s="86" t="s">
        <v>5792</v>
      </c>
      <c r="AE121" s="98" t="s">
        <v>5838</v>
      </c>
      <c r="AF121" s="99" t="s">
        <v>5763</v>
      </c>
      <c r="AG121" s="88" t="s">
        <v>5756</v>
      </c>
      <c r="AH121" s="89"/>
      <c r="AI121" s="89"/>
    </row>
    <row r="122" spans="1:35" ht="13.5" customHeight="1">
      <c r="A122" s="76">
        <f t="shared" si="10"/>
        <v>5</v>
      </c>
      <c r="B122" s="90" t="s">
        <v>5669</v>
      </c>
      <c r="C122" s="90" t="s">
        <v>5757</v>
      </c>
      <c r="D122" s="82" t="s">
        <v>5822</v>
      </c>
      <c r="E122" s="92" t="s">
        <v>5753</v>
      </c>
      <c r="F122" s="90" t="s">
        <v>5081</v>
      </c>
      <c r="G122" s="188" t="s">
        <v>3675</v>
      </c>
      <c r="H122" s="95"/>
      <c r="I122" s="83">
        <v>0</v>
      </c>
      <c r="J122" s="83">
        <f t="shared" si="8"/>
        <v>0</v>
      </c>
      <c r="K122" s="83">
        <v>5</v>
      </c>
      <c r="L122" s="96"/>
      <c r="M122" s="96"/>
      <c r="N122" s="96"/>
      <c r="O122" s="96"/>
      <c r="P122" s="96"/>
      <c r="Q122" s="96"/>
      <c r="R122" s="96"/>
      <c r="S122" s="96"/>
      <c r="T122" s="96"/>
      <c r="U122" s="96"/>
      <c r="V122" s="96"/>
      <c r="W122" s="96"/>
      <c r="X122" s="96"/>
      <c r="Y122" s="97"/>
      <c r="Z122" s="97"/>
      <c r="AA122" s="83" t="s">
        <v>5712</v>
      </c>
      <c r="AB122" s="85" t="str">
        <f>VLOOKUP(F122:F4646,'UNITS &amp; HOST DPTS'!$A$1:$C$6994,3,FALSE)</f>
        <v>SS</v>
      </c>
      <c r="AC122" s="86" t="s">
        <v>5754</v>
      </c>
      <c r="AD122" s="98" t="s">
        <v>5761</v>
      </c>
      <c r="AE122" s="98" t="s">
        <v>5806</v>
      </c>
      <c r="AF122" s="99" t="s">
        <v>5823</v>
      </c>
      <c r="AG122" s="88" t="s">
        <v>5756</v>
      </c>
      <c r="AH122" s="89"/>
      <c r="AI122" s="89"/>
    </row>
    <row r="123" spans="1:35" ht="13.5" customHeight="1">
      <c r="A123" s="76">
        <f t="shared" si="10"/>
        <v>5</v>
      </c>
      <c r="B123" s="90" t="s">
        <v>5669</v>
      </c>
      <c r="C123" s="90" t="s">
        <v>5757</v>
      </c>
      <c r="D123" s="82" t="s">
        <v>5822</v>
      </c>
      <c r="E123" s="92" t="s">
        <v>5753</v>
      </c>
      <c r="F123" s="107" t="s">
        <v>5081</v>
      </c>
      <c r="G123" s="175" t="s">
        <v>5296</v>
      </c>
      <c r="H123" s="95">
        <v>3</v>
      </c>
      <c r="I123" s="83">
        <v>3</v>
      </c>
      <c r="J123" s="83">
        <f t="shared" si="8"/>
        <v>1</v>
      </c>
      <c r="K123" s="83">
        <v>6</v>
      </c>
      <c r="L123" s="96"/>
      <c r="M123" s="96"/>
      <c r="N123" s="96"/>
      <c r="O123" s="96"/>
      <c r="P123" s="96"/>
      <c r="Q123" s="96"/>
      <c r="R123" s="96"/>
      <c r="S123" s="96"/>
      <c r="T123" s="96"/>
      <c r="U123" s="96"/>
      <c r="V123" s="96"/>
      <c r="W123" s="96"/>
      <c r="X123" s="96"/>
      <c r="Y123" s="97"/>
      <c r="Z123" s="97"/>
      <c r="AA123" s="83" t="s">
        <v>5712</v>
      </c>
      <c r="AB123" s="85" t="str">
        <f>VLOOKUP(F123:F4648,'UNITS &amp; HOST DPTS'!$A$1:$C$6994,3,FALSE)</f>
        <v>SS</v>
      </c>
      <c r="AC123" s="86" t="s">
        <v>5754</v>
      </c>
      <c r="AD123" s="98" t="s">
        <v>5761</v>
      </c>
      <c r="AE123" s="98" t="s">
        <v>5806</v>
      </c>
      <c r="AF123" s="99" t="s">
        <v>5823</v>
      </c>
      <c r="AG123" s="88" t="s">
        <v>5756</v>
      </c>
      <c r="AH123" s="89"/>
      <c r="AI123" s="89"/>
    </row>
    <row r="124" spans="1:35" ht="13.5" customHeight="1">
      <c r="A124" s="76">
        <f t="shared" si="10"/>
        <v>6</v>
      </c>
      <c r="B124" s="90" t="s">
        <v>5670</v>
      </c>
      <c r="C124" s="90" t="s">
        <v>5752</v>
      </c>
      <c r="D124" s="82" t="s">
        <v>5822</v>
      </c>
      <c r="E124" s="92" t="s">
        <v>5753</v>
      </c>
      <c r="F124" s="93" t="s">
        <v>5086</v>
      </c>
      <c r="G124" s="94" t="s">
        <v>5436</v>
      </c>
      <c r="H124" s="95">
        <v>3</v>
      </c>
      <c r="I124" s="83">
        <v>3</v>
      </c>
      <c r="J124" s="83">
        <f t="shared" si="8"/>
        <v>1</v>
      </c>
      <c r="K124" s="83">
        <v>6</v>
      </c>
      <c r="L124" s="96"/>
      <c r="M124" s="96"/>
      <c r="N124" s="96"/>
      <c r="O124" s="96"/>
      <c r="P124" s="96"/>
      <c r="Q124" s="96"/>
      <c r="R124" s="96"/>
      <c r="S124" s="96"/>
      <c r="T124" s="96"/>
      <c r="U124" s="96"/>
      <c r="V124" s="96"/>
      <c r="W124" s="96"/>
      <c r="X124" s="96"/>
      <c r="Y124" s="97"/>
      <c r="Z124" s="97"/>
      <c r="AA124" s="83" t="s">
        <v>5712</v>
      </c>
      <c r="AB124" s="85" t="str">
        <f>VLOOKUP(F124:F4638,'UNITS &amp; HOST DPTS'!$A$1:$C$6994,3,FALSE)</f>
        <v>SS</v>
      </c>
      <c r="AC124" s="86" t="s">
        <v>5754</v>
      </c>
      <c r="AD124" s="98" t="s">
        <v>5761</v>
      </c>
      <c r="AE124" s="98" t="s">
        <v>5805</v>
      </c>
      <c r="AF124" s="99" t="s">
        <v>5823</v>
      </c>
      <c r="AG124" s="88" t="s">
        <v>5756</v>
      </c>
      <c r="AH124" s="89"/>
      <c r="AI124" s="89"/>
    </row>
    <row r="125" spans="1:35" ht="13.5" customHeight="1">
      <c r="A125" s="76">
        <f t="shared" si="10"/>
        <v>1</v>
      </c>
      <c r="B125" s="90" t="s">
        <v>5665</v>
      </c>
      <c r="C125" s="90" t="s">
        <v>5757</v>
      </c>
      <c r="D125" s="91" t="s">
        <v>5822</v>
      </c>
      <c r="E125" s="92" t="s">
        <v>5753</v>
      </c>
      <c r="F125" s="93" t="s">
        <v>5965</v>
      </c>
      <c r="G125" s="94" t="s">
        <v>5966</v>
      </c>
      <c r="H125" s="95">
        <v>3</v>
      </c>
      <c r="I125" s="83">
        <v>3</v>
      </c>
      <c r="J125" s="83">
        <f t="shared" si="8"/>
        <v>1</v>
      </c>
      <c r="K125" s="83">
        <v>6</v>
      </c>
      <c r="L125" s="96"/>
      <c r="M125" s="96"/>
      <c r="N125" s="96"/>
      <c r="O125" s="96"/>
      <c r="P125" s="96"/>
      <c r="Q125" s="96"/>
      <c r="R125" s="96"/>
      <c r="S125" s="96"/>
      <c r="T125" s="96"/>
      <c r="U125" s="96"/>
      <c r="V125" s="96"/>
      <c r="W125" s="96"/>
      <c r="X125" s="96"/>
      <c r="Y125" s="97"/>
      <c r="Z125" s="97"/>
      <c r="AA125" s="84" t="s">
        <v>5712</v>
      </c>
      <c r="AB125" s="85" t="str">
        <f>VLOOKUP(F125:F4225,'UNITS &amp; HOST DPTS'!$A$1:$C$6994,3,FALSE)</f>
        <v>EDU</v>
      </c>
      <c r="AC125" s="87" t="s">
        <v>5754</v>
      </c>
      <c r="AD125" s="98" t="s">
        <v>5761</v>
      </c>
      <c r="AE125" s="98" t="s">
        <v>5806</v>
      </c>
      <c r="AF125" s="99" t="s">
        <v>5823</v>
      </c>
      <c r="AG125" s="88" t="s">
        <v>5756</v>
      </c>
      <c r="AH125" s="89"/>
      <c r="AI125" s="89"/>
    </row>
    <row r="126" spans="1:35" ht="13.5" customHeight="1">
      <c r="A126" s="76">
        <f t="shared" si="10"/>
        <v>6</v>
      </c>
      <c r="B126" s="183" t="s">
        <v>5670</v>
      </c>
      <c r="C126" s="133" t="s">
        <v>5757</v>
      </c>
      <c r="D126" s="108" t="s">
        <v>5720</v>
      </c>
      <c r="E126" s="125" t="s">
        <v>5753</v>
      </c>
      <c r="F126" s="112" t="s">
        <v>3586</v>
      </c>
      <c r="G126" s="167" t="s">
        <v>5967</v>
      </c>
      <c r="H126" s="160" t="s">
        <v>5759</v>
      </c>
      <c r="I126" s="83" t="s">
        <v>5759</v>
      </c>
      <c r="J126" s="83">
        <f t="shared" si="8"/>
        <v>1</v>
      </c>
      <c r="K126" s="138">
        <v>6</v>
      </c>
      <c r="L126" s="96"/>
      <c r="M126" s="96"/>
      <c r="N126" s="96"/>
      <c r="O126" s="96"/>
      <c r="P126" s="96"/>
      <c r="Q126" s="96"/>
      <c r="R126" s="96"/>
      <c r="S126" s="96"/>
      <c r="T126" s="96"/>
      <c r="U126" s="96"/>
      <c r="V126" s="96"/>
      <c r="W126" s="96"/>
      <c r="X126" s="96"/>
      <c r="Y126" s="97"/>
      <c r="Z126" s="97"/>
      <c r="AA126" s="138" t="s">
        <v>5712</v>
      </c>
      <c r="AB126" s="85" t="str">
        <f>VLOOKUP(F126:F4713,'UNITS &amp; HOST DPTS'!$A$1:$C$6994,3,FALSE)</f>
        <v>EDU</v>
      </c>
      <c r="AC126" s="112" t="s">
        <v>5760</v>
      </c>
      <c r="AD126" s="112" t="s">
        <v>5761</v>
      </c>
      <c r="AE126" s="112" t="s">
        <v>5857</v>
      </c>
      <c r="AF126" s="99" t="s">
        <v>5763</v>
      </c>
      <c r="AG126" s="88" t="s">
        <v>5756</v>
      </c>
      <c r="AH126" s="89"/>
      <c r="AI126" s="89"/>
    </row>
    <row r="127" spans="1:35" ht="13.5" customHeight="1">
      <c r="A127" s="76">
        <f t="shared" si="10"/>
        <v>6</v>
      </c>
      <c r="B127" s="183" t="s">
        <v>5670</v>
      </c>
      <c r="C127" s="133" t="s">
        <v>5757</v>
      </c>
      <c r="D127" s="108" t="s">
        <v>5720</v>
      </c>
      <c r="E127" s="125" t="s">
        <v>5753</v>
      </c>
      <c r="F127" s="112" t="s">
        <v>3586</v>
      </c>
      <c r="G127" s="167" t="s">
        <v>5967</v>
      </c>
      <c r="H127" s="160"/>
      <c r="I127" s="83">
        <v>0</v>
      </c>
      <c r="J127" s="83">
        <f t="shared" si="8"/>
        <v>0</v>
      </c>
      <c r="K127" s="83">
        <v>6</v>
      </c>
      <c r="L127" s="96"/>
      <c r="M127" s="96"/>
      <c r="N127" s="96"/>
      <c r="O127" s="96"/>
      <c r="P127" s="96"/>
      <c r="Q127" s="96"/>
      <c r="R127" s="96"/>
      <c r="S127" s="96"/>
      <c r="T127" s="96"/>
      <c r="U127" s="96"/>
      <c r="V127" s="96"/>
      <c r="W127" s="96"/>
      <c r="X127" s="96"/>
      <c r="Y127" s="97"/>
      <c r="Z127" s="97"/>
      <c r="AA127" s="138" t="s">
        <v>5712</v>
      </c>
      <c r="AB127" s="85" t="str">
        <f>VLOOKUP(F127:F4714,'UNITS &amp; HOST DPTS'!$A$1:$C$6994,3,FALSE)</f>
        <v>EDU</v>
      </c>
      <c r="AC127" s="112" t="s">
        <v>5760</v>
      </c>
      <c r="AD127" s="112" t="s">
        <v>5761</v>
      </c>
      <c r="AE127" s="112" t="s">
        <v>5869</v>
      </c>
      <c r="AF127" s="99" t="s">
        <v>5763</v>
      </c>
      <c r="AG127" s="88" t="s">
        <v>5756</v>
      </c>
      <c r="AH127" s="89"/>
      <c r="AI127" s="89"/>
    </row>
    <row r="128" spans="1:35" ht="13.5" customHeight="1">
      <c r="A128" s="76">
        <f t="shared" si="10"/>
        <v>2</v>
      </c>
      <c r="B128" s="90" t="s">
        <v>5666</v>
      </c>
      <c r="C128" s="90" t="s">
        <v>5794</v>
      </c>
      <c r="D128" s="91" t="s">
        <v>5672</v>
      </c>
      <c r="E128" s="125" t="s">
        <v>5696</v>
      </c>
      <c r="F128" s="112" t="s">
        <v>3586</v>
      </c>
      <c r="G128" s="94" t="s">
        <v>5967</v>
      </c>
      <c r="H128" s="95" t="s">
        <v>5759</v>
      </c>
      <c r="I128" s="83" t="s">
        <v>5759</v>
      </c>
      <c r="J128" s="83">
        <f t="shared" si="8"/>
        <v>1</v>
      </c>
      <c r="K128" s="83">
        <v>6</v>
      </c>
      <c r="L128" s="96"/>
      <c r="M128" s="96"/>
      <c r="N128" s="96"/>
      <c r="O128" s="96"/>
      <c r="P128" s="96"/>
      <c r="Q128" s="96"/>
      <c r="R128" s="96"/>
      <c r="S128" s="96"/>
      <c r="T128" s="96"/>
      <c r="U128" s="96"/>
      <c r="V128" s="96"/>
      <c r="W128" s="96"/>
      <c r="X128" s="96"/>
      <c r="Y128" s="97"/>
      <c r="Z128" s="97"/>
      <c r="AA128" s="83" t="s">
        <v>5712</v>
      </c>
      <c r="AB128" s="85" t="str">
        <f>VLOOKUP(F128:F4694,'UNITS &amp; HOST DPTS'!$A$1:$C$6994,3,FALSE)</f>
        <v>EDU</v>
      </c>
      <c r="AC128" s="87" t="s">
        <v>5771</v>
      </c>
      <c r="AD128" s="98" t="s">
        <v>5761</v>
      </c>
      <c r="AE128" s="98" t="s">
        <v>5857</v>
      </c>
      <c r="AF128" s="99" t="s">
        <v>5763</v>
      </c>
      <c r="AG128" s="88" t="s">
        <v>5756</v>
      </c>
      <c r="AH128" s="89"/>
      <c r="AI128" s="89"/>
    </row>
    <row r="129" spans="1:35" ht="13.5" customHeight="1">
      <c r="A129" s="76">
        <f t="shared" si="10"/>
        <v>2</v>
      </c>
      <c r="B129" s="183" t="s">
        <v>5666</v>
      </c>
      <c r="C129" s="133" t="s">
        <v>5794</v>
      </c>
      <c r="D129" s="108" t="s">
        <v>5672</v>
      </c>
      <c r="E129" s="125" t="s">
        <v>5696</v>
      </c>
      <c r="F129" s="112" t="s">
        <v>3586</v>
      </c>
      <c r="G129" s="167" t="s">
        <v>5967</v>
      </c>
      <c r="H129" s="160"/>
      <c r="I129" s="83">
        <v>0</v>
      </c>
      <c r="J129" s="83">
        <f t="shared" si="8"/>
        <v>0</v>
      </c>
      <c r="K129" s="138">
        <v>6</v>
      </c>
      <c r="L129" s="96"/>
      <c r="M129" s="96"/>
      <c r="N129" s="96"/>
      <c r="O129" s="96"/>
      <c r="P129" s="96"/>
      <c r="Q129" s="96"/>
      <c r="R129" s="96"/>
      <c r="S129" s="96"/>
      <c r="T129" s="96"/>
      <c r="U129" s="96"/>
      <c r="V129" s="96"/>
      <c r="W129" s="96"/>
      <c r="X129" s="96"/>
      <c r="Y129" s="97"/>
      <c r="Z129" s="97"/>
      <c r="AA129" s="138" t="s">
        <v>5712</v>
      </c>
      <c r="AB129" s="85" t="str">
        <f>VLOOKUP(F129:F4695,'UNITS &amp; HOST DPTS'!$A$1:$C$6994,3,FALSE)</f>
        <v>EDU</v>
      </c>
      <c r="AC129" s="87" t="s">
        <v>5771</v>
      </c>
      <c r="AD129" s="112" t="s">
        <v>5761</v>
      </c>
      <c r="AE129" s="112" t="s">
        <v>5857</v>
      </c>
      <c r="AF129" s="99" t="s">
        <v>5763</v>
      </c>
      <c r="AG129" s="88" t="s">
        <v>5756</v>
      </c>
      <c r="AH129" s="89"/>
      <c r="AI129" s="89"/>
    </row>
    <row r="130" spans="1:35" ht="13.5" customHeight="1">
      <c r="A130" s="76">
        <f t="shared" si="10"/>
        <v>6</v>
      </c>
      <c r="B130" s="183" t="s">
        <v>5670</v>
      </c>
      <c r="C130" s="133" t="s">
        <v>5757</v>
      </c>
      <c r="D130" s="108" t="s">
        <v>5720</v>
      </c>
      <c r="E130" s="125" t="s">
        <v>5753</v>
      </c>
      <c r="F130" s="112" t="s">
        <v>5233</v>
      </c>
      <c r="G130" s="167" t="s">
        <v>5968</v>
      </c>
      <c r="H130" s="160" t="s">
        <v>5759</v>
      </c>
      <c r="I130" s="83" t="s">
        <v>5759</v>
      </c>
      <c r="J130" s="83">
        <f t="shared" si="8"/>
        <v>1</v>
      </c>
      <c r="K130" s="83">
        <v>6</v>
      </c>
      <c r="L130" s="96"/>
      <c r="M130" s="96"/>
      <c r="N130" s="96"/>
      <c r="O130" s="96"/>
      <c r="P130" s="96"/>
      <c r="Q130" s="96"/>
      <c r="R130" s="96"/>
      <c r="S130" s="96"/>
      <c r="T130" s="96"/>
      <c r="U130" s="96"/>
      <c r="V130" s="96"/>
      <c r="W130" s="96"/>
      <c r="X130" s="96"/>
      <c r="Y130" s="97"/>
      <c r="Z130" s="97"/>
      <c r="AA130" s="138" t="s">
        <v>5712</v>
      </c>
      <c r="AB130" s="85" t="str">
        <f>VLOOKUP(F130:F4718,'UNITS &amp; HOST DPTS'!$A$1:$C$6994,3,FALSE)</f>
        <v>EDU</v>
      </c>
      <c r="AC130" s="112" t="s">
        <v>5760</v>
      </c>
      <c r="AD130" s="112" t="s">
        <v>5761</v>
      </c>
      <c r="AE130" s="112" t="s">
        <v>5782</v>
      </c>
      <c r="AF130" s="189" t="s">
        <v>5763</v>
      </c>
      <c r="AG130" s="88" t="s">
        <v>5756</v>
      </c>
      <c r="AH130" s="89"/>
      <c r="AI130" s="89"/>
    </row>
    <row r="131" spans="1:35" ht="13.5" customHeight="1">
      <c r="A131" s="76">
        <f t="shared" si="10"/>
        <v>2</v>
      </c>
      <c r="B131" s="90" t="s">
        <v>5666</v>
      </c>
      <c r="C131" s="90" t="s">
        <v>5794</v>
      </c>
      <c r="D131" s="91" t="s">
        <v>5720</v>
      </c>
      <c r="E131" s="92" t="s">
        <v>5753</v>
      </c>
      <c r="F131" s="93" t="s">
        <v>3860</v>
      </c>
      <c r="G131" s="94" t="s">
        <v>3861</v>
      </c>
      <c r="H131" s="95" t="s">
        <v>5759</v>
      </c>
      <c r="I131" s="83">
        <v>0</v>
      </c>
      <c r="J131" s="83">
        <f t="shared" si="8"/>
        <v>0</v>
      </c>
      <c r="K131" s="138">
        <v>4</v>
      </c>
      <c r="L131" s="96"/>
      <c r="M131" s="96"/>
      <c r="N131" s="96"/>
      <c r="O131" s="96"/>
      <c r="P131" s="96"/>
      <c r="Q131" s="96"/>
      <c r="R131" s="96"/>
      <c r="S131" s="96"/>
      <c r="T131" s="96"/>
      <c r="U131" s="96"/>
      <c r="V131" s="96"/>
      <c r="W131" s="96"/>
      <c r="X131" s="96"/>
      <c r="Y131" s="97"/>
      <c r="Z131" s="97"/>
      <c r="AA131" s="83" t="s">
        <v>5712</v>
      </c>
      <c r="AB131" s="85" t="str">
        <f>VLOOKUP(F131:F4697,'UNITS &amp; HOST DPTS'!$A$1:$C$6994,3,FALSE)</f>
        <v>EDU</v>
      </c>
      <c r="AC131" s="87" t="s">
        <v>5771</v>
      </c>
      <c r="AD131" s="98" t="s">
        <v>5761</v>
      </c>
      <c r="AE131" s="98" t="s">
        <v>5775</v>
      </c>
      <c r="AF131" s="99" t="s">
        <v>5763</v>
      </c>
      <c r="AG131" s="88" t="s">
        <v>5756</v>
      </c>
      <c r="AH131" s="89"/>
      <c r="AI131" s="89"/>
    </row>
    <row r="132" spans="1:35" ht="13.5" customHeight="1">
      <c r="A132" s="76">
        <f t="shared" si="10"/>
        <v>5</v>
      </c>
      <c r="B132" s="90" t="s">
        <v>5669</v>
      </c>
      <c r="C132" s="90" t="s">
        <v>5778</v>
      </c>
      <c r="D132" s="91" t="s">
        <v>5720</v>
      </c>
      <c r="E132" s="92" t="s">
        <v>5753</v>
      </c>
      <c r="F132" s="93" t="s">
        <v>3868</v>
      </c>
      <c r="G132" s="94" t="s">
        <v>3869</v>
      </c>
      <c r="H132" s="95" t="s">
        <v>5759</v>
      </c>
      <c r="I132" s="83" t="s">
        <v>5759</v>
      </c>
      <c r="J132" s="83">
        <f t="shared" si="8"/>
        <v>1</v>
      </c>
      <c r="K132" s="83">
        <v>6</v>
      </c>
      <c r="L132" s="96"/>
      <c r="M132" s="96"/>
      <c r="N132" s="96"/>
      <c r="O132" s="96"/>
      <c r="P132" s="96"/>
      <c r="Q132" s="96"/>
      <c r="R132" s="96"/>
      <c r="S132" s="96"/>
      <c r="T132" s="96"/>
      <c r="U132" s="96"/>
      <c r="V132" s="96"/>
      <c r="W132" s="96"/>
      <c r="X132" s="96"/>
      <c r="Y132" s="97"/>
      <c r="Z132" s="97"/>
      <c r="AA132" s="83" t="s">
        <v>5712</v>
      </c>
      <c r="AB132" s="85" t="str">
        <f>VLOOKUP(F132:F4699,'UNITS &amp; HOST DPTS'!$A$1:$C$6994,3,FALSE)</f>
        <v>EDU</v>
      </c>
      <c r="AC132" s="87" t="s">
        <v>5771</v>
      </c>
      <c r="AD132" s="98" t="s">
        <v>5761</v>
      </c>
      <c r="AE132" s="98" t="s">
        <v>5772</v>
      </c>
      <c r="AF132" s="99" t="s">
        <v>5763</v>
      </c>
      <c r="AG132" s="88" t="s">
        <v>5756</v>
      </c>
      <c r="AH132" s="89"/>
      <c r="AI132" s="89"/>
    </row>
    <row r="133" spans="1:35" ht="13.5" customHeight="1">
      <c r="A133" s="76">
        <f t="shared" si="10"/>
        <v>4</v>
      </c>
      <c r="B133" s="90" t="s">
        <v>5668</v>
      </c>
      <c r="C133" s="90" t="s">
        <v>5777</v>
      </c>
      <c r="D133" s="91" t="s">
        <v>5720</v>
      </c>
      <c r="E133" s="124" t="s">
        <v>5753</v>
      </c>
      <c r="F133" s="55" t="s">
        <v>2655</v>
      </c>
      <c r="G133" s="94" t="s">
        <v>5846</v>
      </c>
      <c r="H133" s="95" t="s">
        <v>5759</v>
      </c>
      <c r="I133" s="83" t="s">
        <v>5759</v>
      </c>
      <c r="J133" s="83">
        <f t="shared" si="8"/>
        <v>1</v>
      </c>
      <c r="K133" s="83">
        <v>5</v>
      </c>
      <c r="L133" s="96"/>
      <c r="M133" s="96"/>
      <c r="N133" s="96"/>
      <c r="O133" s="96"/>
      <c r="P133" s="96"/>
      <c r="Q133" s="96"/>
      <c r="R133" s="96"/>
      <c r="S133" s="96"/>
      <c r="T133" s="96"/>
      <c r="U133" s="96"/>
      <c r="V133" s="96"/>
      <c r="W133" s="96"/>
      <c r="X133" s="96"/>
      <c r="Y133" s="97"/>
      <c r="Z133" s="97"/>
      <c r="AA133" s="83" t="s">
        <v>5712</v>
      </c>
      <c r="AB133" s="85" t="str">
        <f>VLOOKUP(F133:F4734,'UNITS &amp; HOST DPTS'!$A$1:$C$6994,3,FALSE)</f>
        <v>NAC</v>
      </c>
      <c r="AC133" s="87" t="s">
        <v>5771</v>
      </c>
      <c r="AD133" s="98" t="s">
        <v>5761</v>
      </c>
      <c r="AE133" s="98" t="s">
        <v>5775</v>
      </c>
      <c r="AF133" s="99" t="s">
        <v>5763</v>
      </c>
      <c r="AG133" s="88" t="s">
        <v>5756</v>
      </c>
      <c r="AH133" s="89"/>
      <c r="AI133" s="89"/>
    </row>
    <row r="134" spans="1:35" ht="13.5" customHeight="1">
      <c r="A134" s="76">
        <f t="shared" si="10"/>
        <v>4</v>
      </c>
      <c r="B134" s="90" t="s">
        <v>5668</v>
      </c>
      <c r="C134" s="90" t="s">
        <v>5777</v>
      </c>
      <c r="D134" s="91" t="s">
        <v>5720</v>
      </c>
      <c r="E134" s="124" t="s">
        <v>5753</v>
      </c>
      <c r="F134" s="55" t="s">
        <v>2655</v>
      </c>
      <c r="G134" s="94" t="s">
        <v>5846</v>
      </c>
      <c r="H134" s="95"/>
      <c r="I134" s="83">
        <v>0</v>
      </c>
      <c r="J134" s="83">
        <f t="shared" si="8"/>
        <v>0</v>
      </c>
      <c r="K134" s="83">
        <v>10</v>
      </c>
      <c r="L134" s="96"/>
      <c r="M134" s="96"/>
      <c r="N134" s="96"/>
      <c r="O134" s="96"/>
      <c r="P134" s="96"/>
      <c r="Q134" s="96"/>
      <c r="R134" s="96"/>
      <c r="S134" s="96"/>
      <c r="T134" s="96"/>
      <c r="U134" s="96"/>
      <c r="V134" s="96"/>
      <c r="W134" s="96"/>
      <c r="X134" s="96"/>
      <c r="Y134" s="97"/>
      <c r="Z134" s="97"/>
      <c r="AA134" s="83" t="s">
        <v>5712</v>
      </c>
      <c r="AB134" s="85" t="str">
        <f>VLOOKUP(F134:F4735,'UNITS &amp; HOST DPTS'!$A$1:$C$6994,3,FALSE)</f>
        <v>NAC</v>
      </c>
      <c r="AC134" s="87" t="s">
        <v>5771</v>
      </c>
      <c r="AD134" s="98" t="s">
        <v>5761</v>
      </c>
      <c r="AE134" s="98" t="s">
        <v>5775</v>
      </c>
      <c r="AF134" s="99" t="s">
        <v>5763</v>
      </c>
      <c r="AG134" s="88" t="s">
        <v>5756</v>
      </c>
      <c r="AH134" s="89"/>
      <c r="AI134" s="89"/>
    </row>
    <row r="135" spans="1:35" ht="13.5" customHeight="1">
      <c r="A135" s="76">
        <f t="shared" si="10"/>
        <v>4</v>
      </c>
      <c r="B135" s="90" t="s">
        <v>5668</v>
      </c>
      <c r="C135" s="90" t="s">
        <v>5777</v>
      </c>
      <c r="D135" s="91" t="s">
        <v>5720</v>
      </c>
      <c r="E135" s="124" t="s">
        <v>5753</v>
      </c>
      <c r="F135" s="55" t="s">
        <v>2655</v>
      </c>
      <c r="G135" s="94" t="s">
        <v>5846</v>
      </c>
      <c r="H135" s="95"/>
      <c r="I135" s="83">
        <v>0</v>
      </c>
      <c r="J135" s="83">
        <f t="shared" si="8"/>
        <v>0</v>
      </c>
      <c r="K135" s="83">
        <v>6</v>
      </c>
      <c r="L135" s="96"/>
      <c r="M135" s="96"/>
      <c r="N135" s="96"/>
      <c r="O135" s="96"/>
      <c r="P135" s="96"/>
      <c r="Q135" s="96"/>
      <c r="R135" s="96"/>
      <c r="S135" s="96"/>
      <c r="T135" s="96"/>
      <c r="U135" s="96"/>
      <c r="V135" s="96"/>
      <c r="W135" s="96"/>
      <c r="X135" s="96"/>
      <c r="Y135" s="97"/>
      <c r="Z135" s="97"/>
      <c r="AA135" s="83" t="s">
        <v>5712</v>
      </c>
      <c r="AB135" s="85" t="str">
        <f>VLOOKUP(F135:F4736,'UNITS &amp; HOST DPTS'!$A$1:$C$6994,3,FALSE)</f>
        <v>NAC</v>
      </c>
      <c r="AC135" s="87" t="s">
        <v>5771</v>
      </c>
      <c r="AD135" s="98" t="s">
        <v>5761</v>
      </c>
      <c r="AE135" s="98" t="s">
        <v>5775</v>
      </c>
      <c r="AF135" s="99" t="s">
        <v>5763</v>
      </c>
      <c r="AG135" s="88" t="s">
        <v>5756</v>
      </c>
      <c r="AH135" s="89"/>
      <c r="AI135" s="89"/>
    </row>
    <row r="136" spans="1:35" ht="13.5" customHeight="1">
      <c r="A136" s="76">
        <f t="shared" si="10"/>
        <v>4</v>
      </c>
      <c r="B136" s="90" t="s">
        <v>5668</v>
      </c>
      <c r="C136" s="90" t="s">
        <v>5777</v>
      </c>
      <c r="D136" s="91" t="s">
        <v>5720</v>
      </c>
      <c r="E136" s="124" t="s">
        <v>5753</v>
      </c>
      <c r="F136" s="55" t="s">
        <v>2655</v>
      </c>
      <c r="G136" s="94" t="s">
        <v>5846</v>
      </c>
      <c r="H136" s="95"/>
      <c r="I136" s="83">
        <v>0</v>
      </c>
      <c r="J136" s="83">
        <f t="shared" si="8"/>
        <v>0</v>
      </c>
      <c r="K136" s="83">
        <v>6</v>
      </c>
      <c r="L136" s="96"/>
      <c r="M136" s="96"/>
      <c r="N136" s="96"/>
      <c r="O136" s="96"/>
      <c r="P136" s="96"/>
      <c r="Q136" s="96"/>
      <c r="R136" s="96"/>
      <c r="S136" s="96"/>
      <c r="T136" s="96"/>
      <c r="U136" s="96"/>
      <c r="V136" s="96"/>
      <c r="W136" s="96"/>
      <c r="X136" s="96"/>
      <c r="Y136" s="97"/>
      <c r="Z136" s="97"/>
      <c r="AA136" s="83" t="s">
        <v>5712</v>
      </c>
      <c r="AB136" s="85" t="str">
        <f>VLOOKUP(F136:F4749,'UNITS &amp; HOST DPTS'!$A$1:$C$6994,3,FALSE)</f>
        <v>NAC</v>
      </c>
      <c r="AC136" s="87" t="s">
        <v>5771</v>
      </c>
      <c r="AD136" s="86" t="s">
        <v>5792</v>
      </c>
      <c r="AE136" s="98" t="s">
        <v>5775</v>
      </c>
      <c r="AF136" s="99" t="s">
        <v>5763</v>
      </c>
      <c r="AG136" s="88" t="s">
        <v>5756</v>
      </c>
      <c r="AH136" s="89"/>
      <c r="AI136" s="89"/>
    </row>
    <row r="137" spans="1:35" ht="13.5" customHeight="1">
      <c r="A137" s="76">
        <f t="shared" si="10"/>
        <v>4</v>
      </c>
      <c r="B137" s="129" t="s">
        <v>5668</v>
      </c>
      <c r="C137" s="129" t="s">
        <v>5777</v>
      </c>
      <c r="D137" s="108" t="s">
        <v>5720</v>
      </c>
      <c r="E137" s="124" t="s">
        <v>5753</v>
      </c>
      <c r="F137" s="55" t="s">
        <v>2655</v>
      </c>
      <c r="G137" s="110" t="s">
        <v>5846</v>
      </c>
      <c r="H137" s="95"/>
      <c r="I137" s="83">
        <v>0</v>
      </c>
      <c r="J137" s="83">
        <f t="shared" si="8"/>
        <v>0</v>
      </c>
      <c r="K137" s="83">
        <v>6</v>
      </c>
      <c r="L137" s="96"/>
      <c r="M137" s="96"/>
      <c r="N137" s="96"/>
      <c r="O137" s="96"/>
      <c r="P137" s="96"/>
      <c r="Q137" s="96"/>
      <c r="R137" s="96"/>
      <c r="S137" s="96"/>
      <c r="T137" s="96"/>
      <c r="U137" s="96"/>
      <c r="V137" s="96"/>
      <c r="W137" s="96"/>
      <c r="X137" s="96"/>
      <c r="Y137" s="97"/>
      <c r="Z137" s="97"/>
      <c r="AA137" s="83" t="s">
        <v>5712</v>
      </c>
      <c r="AB137" s="85" t="str">
        <f>VLOOKUP(F137:F4750,'UNITS &amp; HOST DPTS'!$A$1:$C$6994,3,FALSE)</f>
        <v>NAC</v>
      </c>
      <c r="AC137" s="87" t="s">
        <v>5771</v>
      </c>
      <c r="AD137" s="86" t="s">
        <v>5792</v>
      </c>
      <c r="AE137" s="109" t="s">
        <v>5775</v>
      </c>
      <c r="AF137" s="99" t="s">
        <v>5763</v>
      </c>
      <c r="AG137" s="88" t="s">
        <v>5756</v>
      </c>
      <c r="AH137" s="89"/>
      <c r="AI137" s="89"/>
    </row>
    <row r="138" spans="1:35" ht="13.5" customHeight="1">
      <c r="A138" s="76">
        <f t="shared" si="10"/>
        <v>6</v>
      </c>
      <c r="B138" s="183" t="s">
        <v>5670</v>
      </c>
      <c r="C138" s="133" t="s">
        <v>5757</v>
      </c>
      <c r="D138" s="108" t="s">
        <v>5720</v>
      </c>
      <c r="E138" s="125" t="s">
        <v>5753</v>
      </c>
      <c r="F138" s="112" t="s">
        <v>3612</v>
      </c>
      <c r="G138" s="167" t="s">
        <v>3613</v>
      </c>
      <c r="H138" s="160"/>
      <c r="I138" s="83">
        <v>0</v>
      </c>
      <c r="J138" s="83">
        <f t="shared" si="8"/>
        <v>0</v>
      </c>
      <c r="K138" s="138">
        <v>6</v>
      </c>
      <c r="L138" s="96"/>
      <c r="M138" s="96"/>
      <c r="N138" s="96"/>
      <c r="O138" s="96"/>
      <c r="P138" s="96"/>
      <c r="Q138" s="96"/>
      <c r="R138" s="96"/>
      <c r="S138" s="96"/>
      <c r="T138" s="96"/>
      <c r="U138" s="96"/>
      <c r="V138" s="96"/>
      <c r="W138" s="96"/>
      <c r="X138" s="96"/>
      <c r="Y138" s="97"/>
      <c r="Z138" s="97"/>
      <c r="AA138" s="138" t="s">
        <v>5712</v>
      </c>
      <c r="AB138" s="85" t="str">
        <f>VLOOKUP(F138:F4752,'UNITS &amp; HOST DPTS'!$A$1:$C$6994,3,FALSE)</f>
        <v>EDU</v>
      </c>
      <c r="AC138" s="112" t="s">
        <v>5760</v>
      </c>
      <c r="AD138" s="112" t="s">
        <v>5761</v>
      </c>
      <c r="AE138" s="112" t="s">
        <v>5869</v>
      </c>
      <c r="AF138" s="99" t="s">
        <v>5763</v>
      </c>
      <c r="AG138" s="88" t="s">
        <v>5756</v>
      </c>
      <c r="AH138" s="89"/>
      <c r="AI138" s="89"/>
    </row>
    <row r="139" spans="1:35" ht="13.5" customHeight="1">
      <c r="A139" s="76">
        <f t="shared" si="10"/>
        <v>4</v>
      </c>
      <c r="B139" s="90" t="s">
        <v>5668</v>
      </c>
      <c r="C139" s="107" t="s">
        <v>5778</v>
      </c>
      <c r="D139" s="91" t="s">
        <v>5672</v>
      </c>
      <c r="E139" s="92" t="s">
        <v>5685</v>
      </c>
      <c r="F139" s="93" t="s">
        <v>3622</v>
      </c>
      <c r="G139" s="94" t="s">
        <v>3623</v>
      </c>
      <c r="H139" s="95"/>
      <c r="I139" s="83">
        <v>0</v>
      </c>
      <c r="J139" s="83">
        <f t="shared" si="8"/>
        <v>0</v>
      </c>
      <c r="K139" s="83">
        <v>5</v>
      </c>
      <c r="L139" s="96"/>
      <c r="M139" s="96"/>
      <c r="N139" s="96"/>
      <c r="O139" s="96"/>
      <c r="P139" s="96"/>
      <c r="Q139" s="96"/>
      <c r="R139" s="96"/>
      <c r="S139" s="96"/>
      <c r="T139" s="96"/>
      <c r="U139" s="96"/>
      <c r="V139" s="96"/>
      <c r="W139" s="96"/>
      <c r="X139" s="96"/>
      <c r="Y139" s="97"/>
      <c r="Z139" s="97"/>
      <c r="AA139" s="83" t="s">
        <v>5712</v>
      </c>
      <c r="AB139" s="85" t="str">
        <f>VLOOKUP(F139:F4752,'UNITS &amp; HOST DPTS'!$A$1:$C$6994,3,FALSE)</f>
        <v>EDU</v>
      </c>
      <c r="AC139" s="87" t="s">
        <v>5771</v>
      </c>
      <c r="AD139" s="98" t="s">
        <v>5761</v>
      </c>
      <c r="AE139" s="98" t="s">
        <v>5775</v>
      </c>
      <c r="AF139" s="99" t="s">
        <v>5763</v>
      </c>
      <c r="AG139" s="88" t="s">
        <v>5756</v>
      </c>
      <c r="AH139" s="89"/>
      <c r="AI139" s="89"/>
    </row>
    <row r="140" spans="1:35" ht="13.5" customHeight="1">
      <c r="A140" s="76">
        <f t="shared" si="10"/>
        <v>6</v>
      </c>
      <c r="B140" s="183" t="s">
        <v>5670</v>
      </c>
      <c r="C140" s="133" t="s">
        <v>5757</v>
      </c>
      <c r="D140" s="108" t="s">
        <v>5720</v>
      </c>
      <c r="E140" s="125" t="s">
        <v>5753</v>
      </c>
      <c r="F140" s="112" t="s">
        <v>3625</v>
      </c>
      <c r="G140" s="94" t="s">
        <v>3626</v>
      </c>
      <c r="H140" s="160"/>
      <c r="I140" s="83">
        <v>0</v>
      </c>
      <c r="J140" s="83">
        <f t="shared" si="8"/>
        <v>0</v>
      </c>
      <c r="K140" s="138">
        <v>6</v>
      </c>
      <c r="L140" s="96"/>
      <c r="M140" s="96"/>
      <c r="N140" s="96"/>
      <c r="O140" s="96"/>
      <c r="P140" s="96"/>
      <c r="Q140" s="96"/>
      <c r="R140" s="96"/>
      <c r="S140" s="96"/>
      <c r="T140" s="96"/>
      <c r="U140" s="96"/>
      <c r="V140" s="96"/>
      <c r="W140" s="96"/>
      <c r="X140" s="96"/>
      <c r="Y140" s="97"/>
      <c r="Z140" s="97"/>
      <c r="AA140" s="138" t="s">
        <v>5712</v>
      </c>
      <c r="AB140" s="85" t="str">
        <f>VLOOKUP(F140:F4754,'UNITS &amp; HOST DPTS'!$A$1:$C$6994,3,FALSE)</f>
        <v>EDU</v>
      </c>
      <c r="AC140" s="112" t="s">
        <v>5760</v>
      </c>
      <c r="AD140" s="112" t="s">
        <v>5761</v>
      </c>
      <c r="AE140" s="112" t="s">
        <v>5942</v>
      </c>
      <c r="AF140" s="99" t="s">
        <v>5763</v>
      </c>
      <c r="AG140" s="88" t="s">
        <v>5756</v>
      </c>
      <c r="AH140" s="89"/>
      <c r="AI140" s="89"/>
    </row>
    <row r="141" spans="1:35" ht="13.5" customHeight="1">
      <c r="A141" s="76">
        <f t="shared" si="10"/>
        <v>6</v>
      </c>
      <c r="B141" s="183" t="s">
        <v>5670</v>
      </c>
      <c r="C141" s="133" t="s">
        <v>5757</v>
      </c>
      <c r="D141" s="108" t="s">
        <v>5720</v>
      </c>
      <c r="E141" s="125" t="s">
        <v>5753</v>
      </c>
      <c r="F141" s="93" t="s">
        <v>3625</v>
      </c>
      <c r="G141" s="94" t="s">
        <v>3626</v>
      </c>
      <c r="H141" s="160" t="s">
        <v>5759</v>
      </c>
      <c r="I141" s="83" t="s">
        <v>5759</v>
      </c>
      <c r="J141" s="83">
        <f t="shared" si="8"/>
        <v>1</v>
      </c>
      <c r="K141" s="83">
        <v>6</v>
      </c>
      <c r="L141" s="96"/>
      <c r="M141" s="96"/>
      <c r="N141" s="96"/>
      <c r="O141" s="96"/>
      <c r="P141" s="96"/>
      <c r="Q141" s="96"/>
      <c r="R141" s="96"/>
      <c r="S141" s="96"/>
      <c r="T141" s="96"/>
      <c r="U141" s="96"/>
      <c r="V141" s="96"/>
      <c r="W141" s="96"/>
      <c r="X141" s="96"/>
      <c r="Y141" s="97"/>
      <c r="Z141" s="97"/>
      <c r="AA141" s="138" t="s">
        <v>5712</v>
      </c>
      <c r="AB141" s="85" t="str">
        <f>VLOOKUP(F141:F4755,'UNITS &amp; HOST DPTS'!$A$1:$C$6994,3,FALSE)</f>
        <v>EDU</v>
      </c>
      <c r="AC141" s="112" t="s">
        <v>5760</v>
      </c>
      <c r="AD141" s="112" t="s">
        <v>5761</v>
      </c>
      <c r="AE141" s="112" t="s">
        <v>5942</v>
      </c>
      <c r="AF141" s="99" t="s">
        <v>5763</v>
      </c>
      <c r="AG141" s="88" t="s">
        <v>5756</v>
      </c>
      <c r="AH141" s="89"/>
      <c r="AI141" s="89"/>
    </row>
    <row r="142" spans="1:35" ht="13.5" customHeight="1">
      <c r="A142" s="76">
        <f t="shared" si="10"/>
        <v>4</v>
      </c>
      <c r="B142" s="90" t="s">
        <v>5668</v>
      </c>
      <c r="C142" s="187" t="s">
        <v>5778</v>
      </c>
      <c r="D142" s="91" t="s">
        <v>5720</v>
      </c>
      <c r="E142" s="92" t="s">
        <v>5753</v>
      </c>
      <c r="F142" s="93" t="s">
        <v>3634</v>
      </c>
      <c r="G142" s="94" t="s">
        <v>3629</v>
      </c>
      <c r="H142" s="95"/>
      <c r="I142" s="83">
        <v>0</v>
      </c>
      <c r="J142" s="83">
        <f t="shared" si="8"/>
        <v>0</v>
      </c>
      <c r="K142" s="83">
        <v>5</v>
      </c>
      <c r="L142" s="96"/>
      <c r="M142" s="96"/>
      <c r="N142" s="96"/>
      <c r="O142" s="96"/>
      <c r="P142" s="96"/>
      <c r="Q142" s="96"/>
      <c r="R142" s="96"/>
      <c r="S142" s="96"/>
      <c r="T142" s="96"/>
      <c r="U142" s="96"/>
      <c r="V142" s="96"/>
      <c r="W142" s="96"/>
      <c r="X142" s="96"/>
      <c r="Y142" s="97"/>
      <c r="Z142" s="97"/>
      <c r="AA142" s="83" t="s">
        <v>5712</v>
      </c>
      <c r="AB142" s="85" t="str">
        <f>VLOOKUP(F142:F4755,'UNITS &amp; HOST DPTS'!$A$1:$C$6994,3,FALSE)</f>
        <v>EDU</v>
      </c>
      <c r="AC142" s="87" t="s">
        <v>5771</v>
      </c>
      <c r="AD142" s="98" t="s">
        <v>5761</v>
      </c>
      <c r="AE142" s="98" t="s">
        <v>5772</v>
      </c>
      <c r="AF142" s="99" t="s">
        <v>5763</v>
      </c>
      <c r="AG142" s="88" t="s">
        <v>5756</v>
      </c>
      <c r="AH142" s="89"/>
      <c r="AI142" s="89"/>
    </row>
    <row r="143" spans="1:35" ht="13.5" customHeight="1">
      <c r="A143" s="76">
        <f t="shared" si="10"/>
        <v>3</v>
      </c>
      <c r="B143" s="109" t="s">
        <v>5667</v>
      </c>
      <c r="C143" s="109" t="s">
        <v>5883</v>
      </c>
      <c r="D143" s="121" t="s">
        <v>5720</v>
      </c>
      <c r="E143" s="81" t="s">
        <v>5753</v>
      </c>
      <c r="F143" s="122" t="s">
        <v>5969</v>
      </c>
      <c r="G143" s="125" t="s">
        <v>5970</v>
      </c>
      <c r="H143" s="95" t="s">
        <v>5759</v>
      </c>
      <c r="I143" s="83" t="s">
        <v>5759</v>
      </c>
      <c r="J143" s="83">
        <f t="shared" si="8"/>
        <v>1</v>
      </c>
      <c r="K143" s="83">
        <v>6</v>
      </c>
      <c r="L143" s="96"/>
      <c r="M143" s="96"/>
      <c r="N143" s="96"/>
      <c r="O143" s="96"/>
      <c r="P143" s="96"/>
      <c r="Q143" s="96"/>
      <c r="R143" s="96"/>
      <c r="S143" s="96"/>
      <c r="T143" s="96"/>
      <c r="U143" s="96"/>
      <c r="V143" s="96"/>
      <c r="W143" s="96"/>
      <c r="X143" s="96"/>
      <c r="Y143" s="97"/>
      <c r="Z143" s="97"/>
      <c r="AA143" s="83" t="s">
        <v>5712</v>
      </c>
      <c r="AB143" s="85" t="str">
        <f>VLOOKUP(F143:F4756,'UNITS &amp; HOST DPTS'!$A$1:$C$6994,3,FALSE)</f>
        <v>EDU</v>
      </c>
      <c r="AC143" s="87" t="s">
        <v>5771</v>
      </c>
      <c r="AD143" s="98" t="s">
        <v>5761</v>
      </c>
      <c r="AE143" s="109" t="s">
        <v>5766</v>
      </c>
      <c r="AF143" s="99" t="s">
        <v>5763</v>
      </c>
      <c r="AG143" s="88" t="s">
        <v>5756</v>
      </c>
      <c r="AH143" s="89"/>
      <c r="AI143" s="89"/>
    </row>
    <row r="144" spans="1:35" ht="13.5" customHeight="1">
      <c r="A144" s="76">
        <f t="shared" si="10"/>
        <v>3</v>
      </c>
      <c r="B144" s="77" t="s">
        <v>5667</v>
      </c>
      <c r="C144" s="90" t="s">
        <v>5752</v>
      </c>
      <c r="D144" s="79" t="s">
        <v>5720</v>
      </c>
      <c r="E144" s="92" t="s">
        <v>5753</v>
      </c>
      <c r="F144" s="164" t="s">
        <v>3275</v>
      </c>
      <c r="G144" s="164" t="s">
        <v>5878</v>
      </c>
      <c r="H144" s="95" t="s">
        <v>5759</v>
      </c>
      <c r="I144" s="83" t="s">
        <v>5759</v>
      </c>
      <c r="J144" s="83">
        <f t="shared" si="8"/>
        <v>1</v>
      </c>
      <c r="K144" s="83">
        <v>6</v>
      </c>
      <c r="L144" s="96"/>
      <c r="M144" s="96"/>
      <c r="N144" s="96"/>
      <c r="O144" s="96"/>
      <c r="P144" s="96"/>
      <c r="Q144" s="96"/>
      <c r="R144" s="96"/>
      <c r="S144" s="96"/>
      <c r="T144" s="96"/>
      <c r="U144" s="96"/>
      <c r="V144" s="96"/>
      <c r="W144" s="96"/>
      <c r="X144" s="96"/>
      <c r="Y144" s="97"/>
      <c r="Z144" s="97"/>
      <c r="AA144" s="83" t="s">
        <v>5712</v>
      </c>
      <c r="AB144" s="85" t="str">
        <f>VLOOKUP(F144:F4769,'UNITS &amp; HOST DPTS'!$A$1:$C$6994,3,FALSE)</f>
        <v>EDU</v>
      </c>
      <c r="AC144" s="163" t="s">
        <v>5804</v>
      </c>
      <c r="AD144" s="98" t="s">
        <v>5761</v>
      </c>
      <c r="AE144" s="98" t="s">
        <v>5924</v>
      </c>
      <c r="AF144" s="99" t="s">
        <v>5763</v>
      </c>
      <c r="AG144" s="88" t="s">
        <v>5756</v>
      </c>
      <c r="AH144" s="89"/>
      <c r="AI144" s="89"/>
    </row>
    <row r="145" spans="1:35" ht="13.5" customHeight="1">
      <c r="A145" s="76">
        <f t="shared" ref="A145:A146" si="6">IF(B145="MONDAY",1,IF(B145="TUESDAY",2,IF(B145="WEDNESDAY",3,IF(B145="THURSDAY",4,IF(B145="FRIDAY",5,IF(B145="SATURDAY",6,7))))))</f>
        <v>5</v>
      </c>
      <c r="B145" s="90" t="s">
        <v>5669</v>
      </c>
      <c r="C145" s="154" t="s">
        <v>5794</v>
      </c>
      <c r="D145" s="91" t="s">
        <v>5720</v>
      </c>
      <c r="E145" s="92" t="s">
        <v>5753</v>
      </c>
      <c r="F145" s="93" t="s">
        <v>2645</v>
      </c>
      <c r="G145" s="167" t="s">
        <v>5976</v>
      </c>
      <c r="H145" s="95"/>
      <c r="I145" s="83" t="e">
        <f>#N/A</f>
        <v>#N/A</v>
      </c>
      <c r="J145" s="83">
        <v>0</v>
      </c>
      <c r="K145" s="83">
        <v>5</v>
      </c>
      <c r="L145" s="96"/>
      <c r="M145" s="96"/>
      <c r="N145" s="96"/>
      <c r="O145" s="96"/>
      <c r="P145" s="96"/>
      <c r="Q145" s="96"/>
      <c r="R145" s="96"/>
      <c r="S145" s="96"/>
      <c r="T145" s="96"/>
      <c r="U145" s="96"/>
      <c r="V145" s="96"/>
      <c r="W145" s="96"/>
      <c r="X145" s="96"/>
      <c r="Y145" s="97"/>
      <c r="Z145" s="97"/>
      <c r="AA145" s="83" t="s">
        <v>5712</v>
      </c>
      <c r="AB145" s="85" t="str">
        <f>VLOOKUP(F145:F5363,'UNITS &amp; HOST DPTS'!$A$1:$C$6994,3,FALSE)</f>
        <v>SDIS</v>
      </c>
      <c r="AC145" s="87" t="s">
        <v>5771</v>
      </c>
      <c r="AD145" s="98" t="s">
        <v>5761</v>
      </c>
      <c r="AE145" s="98" t="s">
        <v>5767</v>
      </c>
      <c r="AF145" s="99" t="s">
        <v>5763</v>
      </c>
      <c r="AG145" s="88" t="s">
        <v>5756</v>
      </c>
      <c r="AH145" s="89"/>
      <c r="AI145" s="89"/>
    </row>
    <row r="146" spans="1:35" ht="13.5" customHeight="1">
      <c r="A146" s="76">
        <f t="shared" si="6"/>
        <v>5</v>
      </c>
      <c r="B146" s="163" t="s">
        <v>5669</v>
      </c>
      <c r="C146" s="163" t="s">
        <v>5752</v>
      </c>
      <c r="D146" s="91" t="s">
        <v>5720</v>
      </c>
      <c r="E146" s="92" t="s">
        <v>5753</v>
      </c>
      <c r="F146" s="163" t="s">
        <v>2655</v>
      </c>
      <c r="G146" s="164" t="s">
        <v>5846</v>
      </c>
      <c r="H146" s="95" t="s">
        <v>5759</v>
      </c>
      <c r="I146" s="83" t="e">
        <f>#N/A</f>
        <v>#N/A</v>
      </c>
      <c r="J146" s="83">
        <v>1</v>
      </c>
      <c r="K146" s="83">
        <v>6</v>
      </c>
      <c r="L146" s="96"/>
      <c r="M146" s="96"/>
      <c r="N146" s="96"/>
      <c r="O146" s="96"/>
      <c r="P146" s="96"/>
      <c r="Q146" s="96"/>
      <c r="R146" s="96"/>
      <c r="S146" s="96"/>
      <c r="T146" s="96"/>
      <c r="U146" s="96"/>
      <c r="V146" s="96"/>
      <c r="W146" s="96"/>
      <c r="X146" s="96"/>
      <c r="Y146" s="97"/>
      <c r="Z146" s="97"/>
      <c r="AA146" s="83" t="s">
        <v>5712</v>
      </c>
      <c r="AB146" s="85" t="str">
        <f>VLOOKUP(F146:F5370,'UNITS &amp; HOST DPTS'!$A$1:$C$6994,3,FALSE)</f>
        <v>NAC</v>
      </c>
      <c r="AC146" s="115" t="s">
        <v>5804</v>
      </c>
      <c r="AD146" s="98" t="s">
        <v>5761</v>
      </c>
      <c r="AE146" s="98" t="s">
        <v>5835</v>
      </c>
      <c r="AF146" s="99" t="s">
        <v>5763</v>
      </c>
      <c r="AG146" s="88" t="s">
        <v>5756</v>
      </c>
      <c r="AH146" s="89"/>
      <c r="AI146" s="89"/>
    </row>
    <row r="147" spans="1:35" ht="13.5" customHeight="1">
      <c r="A147" s="76">
        <f t="shared" ref="A147:A148" si="7">IF(B147="MONDAY",1,IF(B147="TUESDAY",2,IF(B147="WEDNESDAY",3,IF(B147="THURSDAY",4,IF(B147="FRIDAY",5,IF(B147="SATURDAY",6,7))))))</f>
        <v>1</v>
      </c>
      <c r="B147" s="102" t="s">
        <v>5665</v>
      </c>
      <c r="C147" s="103" t="s">
        <v>5778</v>
      </c>
      <c r="D147" s="79" t="s">
        <v>5672</v>
      </c>
      <c r="E147" s="80" t="s">
        <v>5682</v>
      </c>
      <c r="F147" s="93" t="s">
        <v>2682</v>
      </c>
      <c r="G147" s="149" t="s">
        <v>5978</v>
      </c>
      <c r="H147" s="95"/>
      <c r="I147" s="83" t="e">
        <f>#N/A</f>
        <v>#N/A</v>
      </c>
      <c r="J147" s="83">
        <v>0</v>
      </c>
      <c r="K147" s="83">
        <v>5</v>
      </c>
      <c r="L147" s="96"/>
      <c r="M147" s="96"/>
      <c r="N147" s="96"/>
      <c r="O147" s="96"/>
      <c r="P147" s="96"/>
      <c r="Q147" s="96"/>
      <c r="R147" s="96"/>
      <c r="S147" s="96"/>
      <c r="T147" s="96"/>
      <c r="U147" s="96"/>
      <c r="V147" s="96"/>
      <c r="W147" s="96"/>
      <c r="X147" s="96"/>
      <c r="Y147" s="97"/>
      <c r="Z147" s="97"/>
      <c r="AA147" s="83" t="s">
        <v>5712</v>
      </c>
      <c r="AB147" s="85" t="str">
        <f>VLOOKUP(F147:F5342,'UNITS &amp; HOST DPTS'!$A$1:$C$6994,3,FALSE)</f>
        <v>AF</v>
      </c>
      <c r="AC147" s="87" t="s">
        <v>5771</v>
      </c>
      <c r="AD147" s="98" t="s">
        <v>5761</v>
      </c>
      <c r="AE147" s="98" t="s">
        <v>5772</v>
      </c>
      <c r="AF147" s="99" t="s">
        <v>5763</v>
      </c>
      <c r="AG147" s="88" t="s">
        <v>5756</v>
      </c>
      <c r="AH147" s="89"/>
      <c r="AI147" s="89"/>
    </row>
    <row r="148" spans="1:35" ht="13.5" customHeight="1">
      <c r="A148" s="76">
        <f t="shared" si="7"/>
        <v>2</v>
      </c>
      <c r="B148" s="107" t="s">
        <v>5666</v>
      </c>
      <c r="C148" s="107" t="s">
        <v>5778</v>
      </c>
      <c r="D148" s="104" t="s">
        <v>5720</v>
      </c>
      <c r="E148" s="81" t="s">
        <v>5753</v>
      </c>
      <c r="F148" s="313" t="s">
        <v>4032</v>
      </c>
      <c r="G148" s="159" t="s">
        <v>5842</v>
      </c>
      <c r="H148" s="95"/>
      <c r="I148" s="83" t="e">
        <f>#N/A</f>
        <v>#N/A</v>
      </c>
      <c r="J148" s="83">
        <v>0</v>
      </c>
      <c r="K148" s="138"/>
      <c r="L148" s="96"/>
      <c r="M148" s="96"/>
      <c r="N148" s="96"/>
      <c r="O148" s="96"/>
      <c r="P148" s="96"/>
      <c r="Q148" s="96"/>
      <c r="R148" s="96"/>
      <c r="S148" s="96"/>
      <c r="T148" s="96"/>
      <c r="U148" s="96"/>
      <c r="V148" s="96"/>
      <c r="W148" s="96"/>
      <c r="X148" s="96"/>
      <c r="Y148" s="97"/>
      <c r="Z148" s="97"/>
      <c r="AA148" s="83" t="s">
        <v>5712</v>
      </c>
      <c r="AB148" s="85" t="str">
        <f>VLOOKUP(F148:F5357,'UNITS &amp; HOST DPTS'!$A$1:$C$6994,3,FALSE)</f>
        <v>SDIS</v>
      </c>
      <c r="AC148" s="87" t="s">
        <v>5771</v>
      </c>
      <c r="AD148" s="98" t="s">
        <v>5761</v>
      </c>
      <c r="AE148" s="109" t="s">
        <v>5766</v>
      </c>
      <c r="AF148" s="99" t="s">
        <v>5763</v>
      </c>
      <c r="AG148" s="88" t="s">
        <v>5756</v>
      </c>
      <c r="AH148" s="89"/>
      <c r="AI148" s="89"/>
    </row>
    <row r="149" spans="1:35" ht="13.5" customHeight="1">
      <c r="A149" s="76">
        <v>2</v>
      </c>
      <c r="B149" s="107" t="s">
        <v>5666</v>
      </c>
      <c r="C149" s="107" t="s">
        <v>5794</v>
      </c>
      <c r="D149" s="104" t="s">
        <v>5720</v>
      </c>
      <c r="E149" s="81" t="s">
        <v>5753</v>
      </c>
      <c r="F149" s="313" t="s">
        <v>5038</v>
      </c>
      <c r="G149" s="125" t="s">
        <v>5981</v>
      </c>
      <c r="H149" s="95"/>
      <c r="I149" s="83" t="e">
        <f>#N/A</f>
        <v>#N/A</v>
      </c>
      <c r="J149" s="83">
        <v>0</v>
      </c>
      <c r="K149" s="83">
        <v>6</v>
      </c>
      <c r="L149" s="96"/>
      <c r="M149" s="96"/>
      <c r="N149" s="96"/>
      <c r="O149" s="96"/>
      <c r="P149" s="96"/>
      <c r="Q149" s="96"/>
      <c r="R149" s="96"/>
      <c r="S149" s="96"/>
      <c r="T149" s="96"/>
      <c r="U149" s="96"/>
      <c r="V149" s="96"/>
      <c r="W149" s="96"/>
      <c r="X149" s="96"/>
      <c r="Y149" s="97"/>
      <c r="Z149" s="97"/>
      <c r="AA149" s="83" t="s">
        <v>5712</v>
      </c>
      <c r="AB149" s="85" t="str">
        <f>VLOOKUP(F149:F5464,'UNITS &amp; HOST DPTS'!$A$1:$C$6994,3,FALSE)</f>
        <v>SDIS</v>
      </c>
      <c r="AC149" s="87" t="s">
        <v>5771</v>
      </c>
      <c r="AD149" s="98" t="s">
        <v>5761</v>
      </c>
      <c r="AE149" s="109" t="s">
        <v>5766</v>
      </c>
      <c r="AF149" s="99" t="s">
        <v>5763</v>
      </c>
      <c r="AG149" s="88" t="s">
        <v>5756</v>
      </c>
      <c r="AH149" s="89"/>
      <c r="AI149" s="89"/>
    </row>
    <row r="150" spans="1:35" ht="13.5" customHeight="1">
      <c r="A150" s="76">
        <v>2</v>
      </c>
      <c r="B150" s="147" t="s">
        <v>5666</v>
      </c>
      <c r="C150" s="156" t="s">
        <v>5777</v>
      </c>
      <c r="D150" s="79" t="s">
        <v>5672</v>
      </c>
      <c r="E150" s="80" t="s">
        <v>5717</v>
      </c>
      <c r="F150" s="93" t="s">
        <v>3717</v>
      </c>
      <c r="G150" s="94" t="s">
        <v>5867</v>
      </c>
      <c r="H150" s="95"/>
      <c r="I150" s="83" t="e">
        <f>#N/A</f>
        <v>#N/A</v>
      </c>
      <c r="J150" s="83">
        <v>0</v>
      </c>
      <c r="K150" s="138">
        <v>5</v>
      </c>
      <c r="L150" s="96"/>
      <c r="M150" s="96"/>
      <c r="N150" s="96"/>
      <c r="O150" s="96"/>
      <c r="P150" s="96"/>
      <c r="Q150" s="96"/>
      <c r="R150" s="96"/>
      <c r="S150" s="96"/>
      <c r="T150" s="96"/>
      <c r="U150" s="96"/>
      <c r="V150" s="96"/>
      <c r="W150" s="96"/>
      <c r="X150" s="96"/>
      <c r="Y150" s="97"/>
      <c r="Z150" s="97"/>
      <c r="AA150" s="83" t="s">
        <v>5712</v>
      </c>
      <c r="AB150" s="85" t="str">
        <f>VLOOKUP(F150:F5216,'UNITS &amp; HOST DPTS'!$A$1:$C$6994,3,FALSE)</f>
        <v>AF</v>
      </c>
      <c r="AC150" s="87" t="s">
        <v>5771</v>
      </c>
      <c r="AD150" s="86" t="s">
        <v>5792</v>
      </c>
      <c r="AE150" s="98" t="s">
        <v>5767</v>
      </c>
      <c r="AF150" s="99" t="s">
        <v>5763</v>
      </c>
      <c r="AG150" s="88" t="s">
        <v>5756</v>
      </c>
      <c r="AH150" s="89"/>
      <c r="AI150" s="89"/>
    </row>
    <row r="151" spans="1:35" ht="13.5" customHeight="1">
      <c r="A151" s="76">
        <v>4</v>
      </c>
      <c r="B151" s="116" t="s">
        <v>5668</v>
      </c>
      <c r="C151" s="116" t="s">
        <v>5820</v>
      </c>
      <c r="D151" s="56" t="s">
        <v>5684</v>
      </c>
      <c r="E151" s="56" t="s">
        <v>5987</v>
      </c>
      <c r="F151" s="116" t="s">
        <v>3003</v>
      </c>
      <c r="G151" s="94" t="s">
        <v>5092</v>
      </c>
      <c r="H151" s="95"/>
      <c r="I151" s="83" t="e">
        <f>#N/A</f>
        <v>#N/A</v>
      </c>
      <c r="J151" s="83">
        <v>0</v>
      </c>
      <c r="K151" s="83">
        <v>5</v>
      </c>
      <c r="L151" s="96"/>
      <c r="M151" s="96"/>
      <c r="N151" s="96"/>
      <c r="O151" s="96"/>
      <c r="P151" s="96"/>
      <c r="Q151" s="96"/>
      <c r="R151" s="96"/>
      <c r="S151" s="96"/>
      <c r="T151" s="96"/>
      <c r="U151" s="96"/>
      <c r="V151" s="96"/>
      <c r="W151" s="96"/>
      <c r="X151" s="96"/>
      <c r="Y151" s="97"/>
      <c r="Z151" s="97"/>
      <c r="AA151" s="83" t="s">
        <v>5712</v>
      </c>
      <c r="AB151" s="85" t="str">
        <f>VLOOKUP(F151:F5357,'UNITS &amp; HOST DPTS'!$A$1:$C$6994,3,FALSE)</f>
        <v>SDIS</v>
      </c>
      <c r="AC151" s="87" t="s">
        <v>5771</v>
      </c>
      <c r="AD151" s="98" t="s">
        <v>5761</v>
      </c>
      <c r="AE151" s="98" t="s">
        <v>5775</v>
      </c>
      <c r="AF151" s="99" t="s">
        <v>5763</v>
      </c>
      <c r="AG151" s="88" t="s">
        <v>5756</v>
      </c>
      <c r="AH151" s="89"/>
      <c r="AI151" s="89"/>
    </row>
    <row r="152" spans="1:35" ht="13.5" customHeight="1">
      <c r="A152" s="76">
        <v>6</v>
      </c>
      <c r="B152" s="183" t="s">
        <v>5670</v>
      </c>
      <c r="C152" s="133" t="s">
        <v>5757</v>
      </c>
      <c r="D152" s="108" t="s">
        <v>5720</v>
      </c>
      <c r="E152" s="125" t="s">
        <v>5753</v>
      </c>
      <c r="F152" s="112" t="s">
        <v>3635</v>
      </c>
      <c r="G152" s="167" t="s">
        <v>5988</v>
      </c>
      <c r="H152" s="160" t="s">
        <v>5759</v>
      </c>
      <c r="I152" s="83" t="e">
        <f>#N/A</f>
        <v>#N/A</v>
      </c>
      <c r="J152" s="83">
        <v>1</v>
      </c>
      <c r="K152" s="83">
        <v>6</v>
      </c>
      <c r="L152" s="96"/>
      <c r="M152" s="96"/>
      <c r="N152" s="96"/>
      <c r="O152" s="96"/>
      <c r="P152" s="96"/>
      <c r="Q152" s="96"/>
      <c r="R152" s="96"/>
      <c r="S152" s="96"/>
      <c r="T152" s="96"/>
      <c r="U152" s="96"/>
      <c r="V152" s="96"/>
      <c r="W152" s="96"/>
      <c r="X152" s="96"/>
      <c r="Y152" s="97"/>
      <c r="Z152" s="97"/>
      <c r="AA152" s="138" t="s">
        <v>5712</v>
      </c>
      <c r="AB152" s="85" t="str">
        <f>VLOOKUP(F152:F5334,'UNITS &amp; HOST DPTS'!$A$1:$C$6994,3,FALSE)</f>
        <v>EDU</v>
      </c>
      <c r="AC152" s="112" t="s">
        <v>5760</v>
      </c>
      <c r="AD152" s="112" t="s">
        <v>5761</v>
      </c>
      <c r="AE152" s="112" t="s">
        <v>5893</v>
      </c>
      <c r="AF152" s="99" t="s">
        <v>5763</v>
      </c>
      <c r="AG152" s="88" t="s">
        <v>5756</v>
      </c>
      <c r="AH152" s="89"/>
      <c r="AI152" s="89"/>
    </row>
    <row r="153" spans="1:35" ht="13.5" customHeight="1">
      <c r="A153" s="76">
        <v>3</v>
      </c>
      <c r="B153" s="90" t="s">
        <v>5667</v>
      </c>
      <c r="C153" s="90" t="s">
        <v>5777</v>
      </c>
      <c r="D153" s="91" t="s">
        <v>5672</v>
      </c>
      <c r="E153" s="92" t="s">
        <v>5696</v>
      </c>
      <c r="F153" s="93" t="s">
        <v>3635</v>
      </c>
      <c r="G153" s="94" t="s">
        <v>5988</v>
      </c>
      <c r="H153" s="95"/>
      <c r="I153" s="83" t="e">
        <f>#N/A</f>
        <v>#N/A</v>
      </c>
      <c r="J153" s="83">
        <v>0</v>
      </c>
      <c r="K153" s="105">
        <v>5</v>
      </c>
      <c r="L153" s="130"/>
      <c r="M153" s="130"/>
      <c r="N153" s="130"/>
      <c r="O153" s="130"/>
      <c r="P153" s="130"/>
      <c r="Q153" s="130"/>
      <c r="R153" s="130"/>
      <c r="S153" s="130"/>
      <c r="T153" s="130"/>
      <c r="U153" s="130"/>
      <c r="V153" s="130"/>
      <c r="W153" s="130"/>
      <c r="X153" s="130"/>
      <c r="Y153" s="131"/>
      <c r="Z153" s="131"/>
      <c r="AA153" s="83" t="s">
        <v>5712</v>
      </c>
      <c r="AB153" s="85" t="str">
        <f>VLOOKUP(F153:F5339,'UNITS &amp; HOST DPTS'!$A$1:$C$6994,3,FALSE)</f>
        <v>EDU</v>
      </c>
      <c r="AC153" s="87" t="s">
        <v>5771</v>
      </c>
      <c r="AD153" s="98" t="s">
        <v>5761</v>
      </c>
      <c r="AE153" s="98" t="s">
        <v>5772</v>
      </c>
      <c r="AF153" s="99" t="s">
        <v>5763</v>
      </c>
      <c r="AG153" s="88" t="s">
        <v>5756</v>
      </c>
      <c r="AH153" s="89"/>
      <c r="AI153" s="89"/>
    </row>
    <row r="154" spans="1:35" ht="13.5" customHeight="1">
      <c r="A154" s="76">
        <v>6</v>
      </c>
      <c r="B154" s="200" t="s">
        <v>5670</v>
      </c>
      <c r="C154" s="201" t="s">
        <v>5757</v>
      </c>
      <c r="D154" s="108" t="s">
        <v>5720</v>
      </c>
      <c r="E154" s="132" t="s">
        <v>5753</v>
      </c>
      <c r="F154" s="112" t="s">
        <v>4626</v>
      </c>
      <c r="G154" s="167" t="s">
        <v>4623</v>
      </c>
      <c r="H154" s="160" t="s">
        <v>5759</v>
      </c>
      <c r="I154" s="83" t="e">
        <f>#N/A</f>
        <v>#N/A</v>
      </c>
      <c r="J154" s="83">
        <v>1</v>
      </c>
      <c r="K154" s="83">
        <v>6</v>
      </c>
      <c r="L154" s="96"/>
      <c r="M154" s="96"/>
      <c r="N154" s="96"/>
      <c r="O154" s="96"/>
      <c r="P154" s="96"/>
      <c r="Q154" s="96"/>
      <c r="R154" s="96"/>
      <c r="S154" s="96"/>
      <c r="T154" s="96"/>
      <c r="U154" s="96"/>
      <c r="V154" s="96"/>
      <c r="W154" s="96"/>
      <c r="X154" s="96"/>
      <c r="Y154" s="97"/>
      <c r="Z154" s="97"/>
      <c r="AA154" s="138" t="s">
        <v>5712</v>
      </c>
      <c r="AB154" s="85" t="str">
        <f>VLOOKUP(F154:F5324,'UNITS &amp; HOST DPTS'!$A$1:$C$6994,3,FALSE)</f>
        <v>EDU</v>
      </c>
      <c r="AC154" s="112" t="s">
        <v>5760</v>
      </c>
      <c r="AD154" s="112" t="s">
        <v>5761</v>
      </c>
      <c r="AE154" s="112" t="s">
        <v>5869</v>
      </c>
      <c r="AF154" s="99" t="s">
        <v>5763</v>
      </c>
      <c r="AG154" s="88" t="s">
        <v>5756</v>
      </c>
      <c r="AH154" s="89"/>
      <c r="AI154" s="89"/>
    </row>
    <row r="155" spans="1:35" ht="13.5" customHeight="1">
      <c r="A155" s="76">
        <v>6</v>
      </c>
      <c r="B155" s="183" t="s">
        <v>5670</v>
      </c>
      <c r="C155" s="133" t="s">
        <v>5757</v>
      </c>
      <c r="D155" s="108" t="s">
        <v>5720</v>
      </c>
      <c r="E155" s="125" t="s">
        <v>5753</v>
      </c>
      <c r="F155" s="112" t="s">
        <v>5619</v>
      </c>
      <c r="G155" s="167" t="s">
        <v>5989</v>
      </c>
      <c r="H155" s="160" t="s">
        <v>5759</v>
      </c>
      <c r="I155" s="83" t="e">
        <f>#N/A</f>
        <v>#N/A</v>
      </c>
      <c r="J155" s="83">
        <v>1</v>
      </c>
      <c r="K155" s="83">
        <v>6</v>
      </c>
      <c r="L155" s="96"/>
      <c r="M155" s="96"/>
      <c r="N155" s="96"/>
      <c r="O155" s="96"/>
      <c r="P155" s="96"/>
      <c r="Q155" s="96"/>
      <c r="R155" s="96"/>
      <c r="S155" s="96"/>
      <c r="T155" s="96"/>
      <c r="U155" s="96"/>
      <c r="V155" s="96"/>
      <c r="W155" s="96"/>
      <c r="X155" s="96"/>
      <c r="Y155" s="97"/>
      <c r="Z155" s="97"/>
      <c r="AA155" s="138" t="s">
        <v>5712</v>
      </c>
      <c r="AB155" s="85" t="str">
        <f>VLOOKUP(F155:F5367,'UNITS &amp; HOST DPTS'!$A$1:$C$6994,3,FALSE)</f>
        <v>EDU</v>
      </c>
      <c r="AC155" s="112" t="s">
        <v>5760</v>
      </c>
      <c r="AD155" s="112" t="s">
        <v>5761</v>
      </c>
      <c r="AE155" s="112" t="s">
        <v>5762</v>
      </c>
      <c r="AF155" s="99" t="s">
        <v>5763</v>
      </c>
      <c r="AG155" s="88" t="s">
        <v>5756</v>
      </c>
      <c r="AH155" s="89"/>
      <c r="AI155" s="89"/>
    </row>
    <row r="156" spans="1:35" ht="13.5" customHeight="1">
      <c r="A156" s="76">
        <v>2</v>
      </c>
      <c r="B156" s="136" t="s">
        <v>5666</v>
      </c>
      <c r="C156" s="136" t="s">
        <v>5794</v>
      </c>
      <c r="D156" s="123" t="s">
        <v>5672</v>
      </c>
      <c r="E156" s="202" t="s">
        <v>5695</v>
      </c>
      <c r="F156" s="133" t="s">
        <v>5093</v>
      </c>
      <c r="G156" s="159" t="s">
        <v>5986</v>
      </c>
      <c r="H156" s="95"/>
      <c r="I156" s="83" t="e">
        <f>#N/A</f>
        <v>#N/A</v>
      </c>
      <c r="J156" s="83">
        <v>0</v>
      </c>
      <c r="K156" s="138"/>
      <c r="L156" s="96"/>
      <c r="M156" s="96"/>
      <c r="N156" s="96"/>
      <c r="O156" s="96"/>
      <c r="P156" s="96"/>
      <c r="Q156" s="96"/>
      <c r="R156" s="96"/>
      <c r="S156" s="96"/>
      <c r="T156" s="96"/>
      <c r="U156" s="96"/>
      <c r="V156" s="96"/>
      <c r="W156" s="96"/>
      <c r="X156" s="96"/>
      <c r="Y156" s="97"/>
      <c r="Z156" s="97"/>
      <c r="AA156" s="83" t="s">
        <v>5712</v>
      </c>
      <c r="AB156" s="85" t="str">
        <f>VLOOKUP(F156:F5374,'UNITS &amp; HOST DPTS'!$A$1:$C$6994,3,FALSE)</f>
        <v>ECOSTA</v>
      </c>
      <c r="AC156" s="87" t="s">
        <v>5771</v>
      </c>
      <c r="AD156" s="98" t="s">
        <v>5761</v>
      </c>
      <c r="AE156" s="109" t="s">
        <v>5766</v>
      </c>
      <c r="AF156" s="99" t="s">
        <v>5763</v>
      </c>
      <c r="AG156" s="88" t="s">
        <v>5756</v>
      </c>
      <c r="AH156" s="89"/>
      <c r="AI156" s="89"/>
    </row>
    <row r="157" spans="1:35" ht="13.5" customHeight="1">
      <c r="A157" s="76">
        <v>2</v>
      </c>
      <c r="B157" s="77" t="s">
        <v>5666</v>
      </c>
      <c r="C157" s="148" t="s">
        <v>5794</v>
      </c>
      <c r="D157" s="67" t="s">
        <v>5672</v>
      </c>
      <c r="E157" s="80" t="s">
        <v>5674</v>
      </c>
      <c r="F157" s="67" t="s">
        <v>5097</v>
      </c>
      <c r="G157" s="67" t="s">
        <v>5101</v>
      </c>
      <c r="H157" s="117"/>
      <c r="I157" s="83" t="e">
        <f>#N/A</f>
        <v>#N/A</v>
      </c>
      <c r="J157" s="83">
        <v>0</v>
      </c>
      <c r="K157" s="114">
        <v>40</v>
      </c>
      <c r="L157" s="96"/>
      <c r="M157" s="96"/>
      <c r="N157" s="96"/>
      <c r="O157" s="96"/>
      <c r="P157" s="96"/>
      <c r="Q157" s="96"/>
      <c r="R157" s="96"/>
      <c r="S157" s="96"/>
      <c r="T157" s="96"/>
      <c r="U157" s="96"/>
      <c r="V157" s="96"/>
      <c r="W157" s="96"/>
      <c r="X157" s="96"/>
      <c r="Y157" s="97"/>
      <c r="Z157" s="97"/>
      <c r="AA157" s="203" t="s">
        <v>5712</v>
      </c>
      <c r="AB157" s="85" t="str">
        <f>VLOOKUP(F157:F5339,'UNITS &amp; HOST DPTS'!$A$1:$C$6994,3,FALSE)</f>
        <v>ECOSTA</v>
      </c>
      <c r="AC157" s="115" t="s">
        <v>5771</v>
      </c>
      <c r="AD157" s="115" t="s">
        <v>5761</v>
      </c>
      <c r="AE157" s="115" t="s">
        <v>5821</v>
      </c>
      <c r="AF157" s="99" t="s">
        <v>5763</v>
      </c>
      <c r="AG157" s="88" t="s">
        <v>5756</v>
      </c>
      <c r="AH157" s="89"/>
      <c r="AI157" s="89"/>
    </row>
    <row r="158" spans="1:35" ht="13.5" customHeight="1">
      <c r="A158" s="76">
        <v>2</v>
      </c>
      <c r="B158" s="116" t="s">
        <v>5666</v>
      </c>
      <c r="C158" s="116" t="s">
        <v>5794</v>
      </c>
      <c r="D158" s="56" t="s">
        <v>5684</v>
      </c>
      <c r="E158" s="56" t="s">
        <v>5843</v>
      </c>
      <c r="F158" s="55" t="s">
        <v>3271</v>
      </c>
      <c r="G158" s="55" t="s">
        <v>5813</v>
      </c>
      <c r="H158" s="95"/>
      <c r="I158" s="83" t="e">
        <f>#N/A</f>
        <v>#N/A</v>
      </c>
      <c r="J158" s="83">
        <v>0</v>
      </c>
      <c r="K158" s="83">
        <v>5</v>
      </c>
      <c r="L158" s="96"/>
      <c r="M158" s="96"/>
      <c r="N158" s="96"/>
      <c r="O158" s="96"/>
      <c r="P158" s="96"/>
      <c r="Q158" s="96"/>
      <c r="R158" s="96"/>
      <c r="S158" s="96"/>
      <c r="T158" s="96"/>
      <c r="U158" s="96"/>
      <c r="V158" s="96"/>
      <c r="W158" s="96"/>
      <c r="X158" s="96"/>
      <c r="Y158" s="97"/>
      <c r="Z158" s="97"/>
      <c r="AA158" s="83" t="s">
        <v>5712</v>
      </c>
      <c r="AB158" s="85" t="str">
        <f>VLOOKUP(F158:F5395,'UNITS &amp; HOST DPTS'!$A$1:$C$6994,3,FALSE)</f>
        <v>NAC</v>
      </c>
      <c r="AC158" s="87" t="s">
        <v>5771</v>
      </c>
      <c r="AD158" s="98" t="s">
        <v>5761</v>
      </c>
      <c r="AE158" s="98" t="s">
        <v>5857</v>
      </c>
      <c r="AF158" s="99" t="s">
        <v>5763</v>
      </c>
      <c r="AG158" s="88" t="s">
        <v>5756</v>
      </c>
      <c r="AH158" s="89"/>
      <c r="AI158" s="89"/>
    </row>
    <row r="159" spans="1:35" ht="13.5" customHeight="1">
      <c r="A159" s="76">
        <v>2</v>
      </c>
      <c r="B159" s="116" t="s">
        <v>5666</v>
      </c>
      <c r="C159" s="116" t="s">
        <v>5794</v>
      </c>
      <c r="D159" s="56" t="s">
        <v>5684</v>
      </c>
      <c r="E159" s="56" t="s">
        <v>5843</v>
      </c>
      <c r="F159" s="55" t="s">
        <v>3271</v>
      </c>
      <c r="G159" s="175" t="s">
        <v>5813</v>
      </c>
      <c r="H159" s="95"/>
      <c r="I159" s="83" t="e">
        <f>#N/A</f>
        <v>#N/A</v>
      </c>
      <c r="J159" s="83">
        <v>0</v>
      </c>
      <c r="K159" s="83">
        <v>10</v>
      </c>
      <c r="L159" s="96"/>
      <c r="M159" s="96"/>
      <c r="N159" s="96"/>
      <c r="O159" s="96"/>
      <c r="P159" s="96"/>
      <c r="Q159" s="96"/>
      <c r="R159" s="96"/>
      <c r="S159" s="96"/>
      <c r="T159" s="96"/>
      <c r="U159" s="96"/>
      <c r="V159" s="96"/>
      <c r="W159" s="96"/>
      <c r="X159" s="96"/>
      <c r="Y159" s="97"/>
      <c r="Z159" s="97"/>
      <c r="AA159" s="83" t="s">
        <v>5712</v>
      </c>
      <c r="AB159" s="85" t="str">
        <f>VLOOKUP(F159:F5396,'UNITS &amp; HOST DPTS'!$A$1:$C$6994,3,FALSE)</f>
        <v>NAC</v>
      </c>
      <c r="AC159" s="86" t="s">
        <v>5771</v>
      </c>
      <c r="AD159" s="98" t="s">
        <v>5761</v>
      </c>
      <c r="AE159" s="98" t="s">
        <v>5857</v>
      </c>
      <c r="AF159" s="99" t="s">
        <v>5763</v>
      </c>
      <c r="AG159" s="88" t="s">
        <v>5756</v>
      </c>
      <c r="AH159" s="89"/>
      <c r="AI159" s="89"/>
    </row>
    <row r="160" spans="1:35" ht="13.5" customHeight="1">
      <c r="A160" s="76">
        <v>2</v>
      </c>
      <c r="B160" s="116" t="s">
        <v>5666</v>
      </c>
      <c r="C160" s="116" t="s">
        <v>5794</v>
      </c>
      <c r="D160" s="56" t="s">
        <v>5684</v>
      </c>
      <c r="E160" s="56" t="s">
        <v>5843</v>
      </c>
      <c r="F160" s="55" t="s">
        <v>3271</v>
      </c>
      <c r="G160" s="94" t="s">
        <v>5813</v>
      </c>
      <c r="H160" s="95"/>
      <c r="I160" s="83" t="e">
        <f>#N/A</f>
        <v>#N/A</v>
      </c>
      <c r="J160" s="83">
        <v>0</v>
      </c>
      <c r="K160" s="83">
        <v>10</v>
      </c>
      <c r="L160" s="96"/>
      <c r="M160" s="96"/>
      <c r="N160" s="96"/>
      <c r="O160" s="96"/>
      <c r="P160" s="96"/>
      <c r="Q160" s="96"/>
      <c r="R160" s="96"/>
      <c r="S160" s="96"/>
      <c r="T160" s="96"/>
      <c r="U160" s="96"/>
      <c r="V160" s="96"/>
      <c r="W160" s="96"/>
      <c r="X160" s="96"/>
      <c r="Y160" s="97"/>
      <c r="Z160" s="97"/>
      <c r="AA160" s="83" t="s">
        <v>5712</v>
      </c>
      <c r="AB160" s="85" t="str">
        <f>VLOOKUP(F160:F5397,'UNITS &amp; HOST DPTS'!$A$1:$C$6994,3,FALSE)</f>
        <v>NAC</v>
      </c>
      <c r="AC160" s="86" t="s">
        <v>5771</v>
      </c>
      <c r="AD160" s="98" t="s">
        <v>5761</v>
      </c>
      <c r="AE160" s="109" t="s">
        <v>5857</v>
      </c>
      <c r="AF160" s="99" t="s">
        <v>5763</v>
      </c>
      <c r="AG160" s="88" t="s">
        <v>5756</v>
      </c>
      <c r="AH160" s="89"/>
      <c r="AI160" s="89"/>
    </row>
    <row r="161" spans="1:35" ht="13.5" customHeight="1">
      <c r="A161" s="76">
        <v>2</v>
      </c>
      <c r="B161" s="116" t="s">
        <v>5666</v>
      </c>
      <c r="C161" s="116" t="s">
        <v>5794</v>
      </c>
      <c r="D161" s="56" t="s">
        <v>5684</v>
      </c>
      <c r="E161" s="56" t="s">
        <v>5843</v>
      </c>
      <c r="F161" s="55" t="s">
        <v>3271</v>
      </c>
      <c r="G161" s="55" t="s">
        <v>5813</v>
      </c>
      <c r="H161" s="160"/>
      <c r="I161" s="83" t="e">
        <f>#N/A</f>
        <v>#N/A</v>
      </c>
      <c r="J161" s="83">
        <v>0</v>
      </c>
      <c r="K161" s="138">
        <v>6</v>
      </c>
      <c r="L161" s="96"/>
      <c r="M161" s="96"/>
      <c r="N161" s="96"/>
      <c r="O161" s="96"/>
      <c r="P161" s="96"/>
      <c r="Q161" s="96"/>
      <c r="R161" s="96"/>
      <c r="S161" s="96"/>
      <c r="T161" s="96"/>
      <c r="U161" s="96"/>
      <c r="V161" s="96"/>
      <c r="W161" s="96"/>
      <c r="X161" s="96"/>
      <c r="Y161" s="97"/>
      <c r="Z161" s="97"/>
      <c r="AA161" s="138" t="s">
        <v>5712</v>
      </c>
      <c r="AB161" s="85" t="str">
        <f>VLOOKUP(F161:F5398,'UNITS &amp; HOST DPTS'!$A$1:$C$6994,3,FALSE)</f>
        <v>NAC</v>
      </c>
      <c r="AC161" s="87" t="s">
        <v>5771</v>
      </c>
      <c r="AD161" s="112" t="s">
        <v>5761</v>
      </c>
      <c r="AE161" s="112" t="s">
        <v>5857</v>
      </c>
      <c r="AF161" s="99" t="s">
        <v>5763</v>
      </c>
      <c r="AG161" s="88" t="s">
        <v>5756</v>
      </c>
      <c r="AH161" s="89"/>
      <c r="AI161" s="89"/>
    </row>
    <row r="162" spans="1:35" ht="13.5" customHeight="1">
      <c r="A162" s="76">
        <v>2</v>
      </c>
      <c r="B162" s="90" t="s">
        <v>5666</v>
      </c>
      <c r="C162" s="90" t="s">
        <v>5777</v>
      </c>
      <c r="D162" s="121" t="s">
        <v>5672</v>
      </c>
      <c r="E162" s="188" t="s">
        <v>5677</v>
      </c>
      <c r="F162" s="93" t="s">
        <v>3170</v>
      </c>
      <c r="G162" s="188" t="s">
        <v>5990</v>
      </c>
      <c r="H162" s="95" t="s">
        <v>5759</v>
      </c>
      <c r="I162" s="83" t="e">
        <f>#N/A</f>
        <v>#N/A</v>
      </c>
      <c r="J162" s="83">
        <v>1</v>
      </c>
      <c r="K162" s="83">
        <v>6</v>
      </c>
      <c r="L162" s="96"/>
      <c r="M162" s="96"/>
      <c r="N162" s="96"/>
      <c r="O162" s="96"/>
      <c r="P162" s="96"/>
      <c r="Q162" s="96"/>
      <c r="R162" s="96"/>
      <c r="S162" s="96"/>
      <c r="T162" s="96"/>
      <c r="U162" s="96"/>
      <c r="V162" s="96"/>
      <c r="W162" s="96"/>
      <c r="X162" s="96"/>
      <c r="Y162" s="97"/>
      <c r="Z162" s="97"/>
      <c r="AA162" s="83" t="s">
        <v>5712</v>
      </c>
      <c r="AB162" s="85" t="str">
        <f>VLOOKUP(F162:F5408,'UNITS &amp; HOST DPTS'!$A$1:$C$6994,3,FALSE)</f>
        <v>SS</v>
      </c>
      <c r="AC162" s="86" t="s">
        <v>5771</v>
      </c>
      <c r="AD162" s="98" t="s">
        <v>5761</v>
      </c>
      <c r="AE162" s="90" t="s">
        <v>5766</v>
      </c>
      <c r="AF162" s="99" t="s">
        <v>5763</v>
      </c>
      <c r="AG162" s="88" t="s">
        <v>5756</v>
      </c>
      <c r="AH162" s="89"/>
      <c r="AI162" s="89"/>
    </row>
    <row r="163" spans="1:35" ht="13.5" customHeight="1">
      <c r="A163" s="76">
        <v>5</v>
      </c>
      <c r="B163" s="183" t="s">
        <v>5669</v>
      </c>
      <c r="C163" s="133" t="s">
        <v>5778</v>
      </c>
      <c r="D163" s="108" t="s">
        <v>5720</v>
      </c>
      <c r="E163" s="126" t="s">
        <v>5753</v>
      </c>
      <c r="F163" s="55" t="s">
        <v>3275</v>
      </c>
      <c r="G163" s="55" t="s">
        <v>5878</v>
      </c>
      <c r="H163" s="160" t="s">
        <v>5759</v>
      </c>
      <c r="I163" s="83" t="e">
        <f>#N/A</f>
        <v>#N/A</v>
      </c>
      <c r="J163" s="83">
        <v>1</v>
      </c>
      <c r="K163" s="83">
        <v>6</v>
      </c>
      <c r="L163" s="96"/>
      <c r="M163" s="96"/>
      <c r="N163" s="96"/>
      <c r="O163" s="96"/>
      <c r="P163" s="96"/>
      <c r="Q163" s="96"/>
      <c r="R163" s="96"/>
      <c r="S163" s="96"/>
      <c r="T163" s="96"/>
      <c r="U163" s="96"/>
      <c r="V163" s="96"/>
      <c r="W163" s="96"/>
      <c r="X163" s="96"/>
      <c r="Y163" s="97"/>
      <c r="Z163" s="97"/>
      <c r="AA163" s="138" t="s">
        <v>5712</v>
      </c>
      <c r="AB163" s="85" t="str">
        <f>VLOOKUP(F163:F5407,'UNITS &amp; HOST DPTS'!$A$1:$C$6994,3,FALSE)</f>
        <v>EDU</v>
      </c>
      <c r="AC163" s="87" t="s">
        <v>5771</v>
      </c>
      <c r="AD163" s="112" t="s">
        <v>5761</v>
      </c>
      <c r="AE163" s="112" t="s">
        <v>5764</v>
      </c>
      <c r="AF163" s="99" t="s">
        <v>5763</v>
      </c>
      <c r="AG163" s="88" t="s">
        <v>5756</v>
      </c>
      <c r="AH163" s="89"/>
      <c r="AI163" s="89"/>
    </row>
    <row r="164" spans="1:35" ht="13.5" customHeight="1">
      <c r="A164" s="76">
        <v>3</v>
      </c>
      <c r="B164" s="107" t="s">
        <v>5667</v>
      </c>
      <c r="C164" s="107" t="s">
        <v>5991</v>
      </c>
      <c r="D164" s="123" t="s">
        <v>5720</v>
      </c>
      <c r="E164" s="124" t="s">
        <v>5753</v>
      </c>
      <c r="F164" s="164" t="s">
        <v>4917</v>
      </c>
      <c r="G164" s="164" t="s">
        <v>5992</v>
      </c>
      <c r="H164" s="95"/>
      <c r="I164" s="83" t="e">
        <f>#N/A</f>
        <v>#N/A</v>
      </c>
      <c r="J164" s="83">
        <v>0</v>
      </c>
      <c r="K164" s="83">
        <v>10</v>
      </c>
      <c r="L164" s="96"/>
      <c r="M164" s="96"/>
      <c r="N164" s="96"/>
      <c r="O164" s="96"/>
      <c r="P164" s="96"/>
      <c r="Q164" s="96"/>
      <c r="R164" s="96"/>
      <c r="S164" s="96"/>
      <c r="T164" s="96"/>
      <c r="U164" s="96"/>
      <c r="V164" s="96"/>
      <c r="W164" s="96"/>
      <c r="X164" s="96"/>
      <c r="Y164" s="97"/>
      <c r="Z164" s="97"/>
      <c r="AA164" s="83" t="s">
        <v>5712</v>
      </c>
      <c r="AB164" s="85" t="str">
        <f>VLOOKUP(F164:F5408,'UNITS &amp; HOST DPTS'!$A$1:$C$6994,3,FALSE)</f>
        <v>SS</v>
      </c>
      <c r="AC164" s="86" t="s">
        <v>5963</v>
      </c>
      <c r="AD164" s="86" t="s">
        <v>5792</v>
      </c>
      <c r="AE164" s="109" t="s">
        <v>5858</v>
      </c>
      <c r="AF164" s="99" t="s">
        <v>5763</v>
      </c>
      <c r="AG164" s="88" t="s">
        <v>5756</v>
      </c>
      <c r="AH164" s="89"/>
      <c r="AI164" s="89"/>
    </row>
    <row r="165" spans="1:35" ht="13.5" customHeight="1">
      <c r="A165" s="76">
        <v>4</v>
      </c>
      <c r="B165" s="107" t="s">
        <v>5668</v>
      </c>
      <c r="C165" s="107" t="s">
        <v>5777</v>
      </c>
      <c r="D165" s="121" t="s">
        <v>5720</v>
      </c>
      <c r="E165" s="104" t="s">
        <v>5753</v>
      </c>
      <c r="F165" s="163" t="s">
        <v>4950</v>
      </c>
      <c r="G165" s="121" t="s">
        <v>5993</v>
      </c>
      <c r="H165" s="95" t="s">
        <v>5759</v>
      </c>
      <c r="I165" s="83" t="e">
        <f>#N/A</f>
        <v>#N/A</v>
      </c>
      <c r="J165" s="83">
        <v>1</v>
      </c>
      <c r="K165" s="83">
        <v>6</v>
      </c>
      <c r="L165" s="96"/>
      <c r="M165" s="96"/>
      <c r="N165" s="96"/>
      <c r="O165" s="96"/>
      <c r="P165" s="96"/>
      <c r="Q165" s="96"/>
      <c r="R165" s="96"/>
      <c r="S165" s="96"/>
      <c r="T165" s="96"/>
      <c r="U165" s="96"/>
      <c r="V165" s="96"/>
      <c r="W165" s="96"/>
      <c r="X165" s="96"/>
      <c r="Y165" s="97"/>
      <c r="Z165" s="97"/>
      <c r="AA165" s="83" t="s">
        <v>5712</v>
      </c>
      <c r="AB165" s="85" t="str">
        <f>VLOOKUP(F165:F5409,'UNITS &amp; HOST DPTS'!$A$1:$C$6994,3,FALSE)</f>
        <v>SS</v>
      </c>
      <c r="AC165" s="86" t="s">
        <v>5771</v>
      </c>
      <c r="AD165" s="98" t="s">
        <v>5761</v>
      </c>
      <c r="AE165" s="109" t="s">
        <v>5953</v>
      </c>
      <c r="AF165" s="99" t="s">
        <v>5763</v>
      </c>
      <c r="AG165" s="88" t="s">
        <v>5756</v>
      </c>
      <c r="AH165" s="89"/>
      <c r="AI165" s="89"/>
    </row>
    <row r="166" spans="1:35" ht="13.5" customHeight="1">
      <c r="A166" s="76">
        <v>6</v>
      </c>
      <c r="B166" s="90" t="s">
        <v>5670</v>
      </c>
      <c r="C166" s="133" t="s">
        <v>5752</v>
      </c>
      <c r="D166" s="91" t="s">
        <v>5720</v>
      </c>
      <c r="E166" s="92" t="s">
        <v>5753</v>
      </c>
      <c r="F166" s="149" t="s">
        <v>5537</v>
      </c>
      <c r="G166" s="94" t="s">
        <v>4999</v>
      </c>
      <c r="H166" s="160" t="s">
        <v>5759</v>
      </c>
      <c r="I166" s="83" t="e">
        <f>#N/A</f>
        <v>#N/A</v>
      </c>
      <c r="J166" s="83">
        <v>1</v>
      </c>
      <c r="K166" s="138">
        <v>6</v>
      </c>
      <c r="L166" s="96"/>
      <c r="M166" s="96"/>
      <c r="N166" s="96"/>
      <c r="O166" s="96"/>
      <c r="P166" s="96"/>
      <c r="Q166" s="96"/>
      <c r="R166" s="96"/>
      <c r="S166" s="96"/>
      <c r="T166" s="96"/>
      <c r="U166" s="96"/>
      <c r="V166" s="96"/>
      <c r="W166" s="96"/>
      <c r="X166" s="96"/>
      <c r="Y166" s="97"/>
      <c r="Z166" s="97"/>
      <c r="AA166" s="138" t="s">
        <v>5712</v>
      </c>
      <c r="AB166" s="85" t="str">
        <f>VLOOKUP(F166:F5410,'UNITS &amp; HOST DPTS'!$A$1:$C$6994,3,FALSE)</f>
        <v>EDU</v>
      </c>
      <c r="AC166" s="112" t="s">
        <v>5760</v>
      </c>
      <c r="AD166" s="112" t="s">
        <v>5761</v>
      </c>
      <c r="AE166" s="112" t="s">
        <v>5923</v>
      </c>
      <c r="AF166" s="99" t="s">
        <v>5763</v>
      </c>
      <c r="AG166" s="88" t="s">
        <v>5756</v>
      </c>
      <c r="AH166" s="89"/>
      <c r="AI166" s="89"/>
    </row>
    <row r="167" spans="1:35" ht="13.5" customHeight="1">
      <c r="A167" s="76">
        <v>5</v>
      </c>
      <c r="B167" s="90" t="s">
        <v>5669</v>
      </c>
      <c r="C167" s="90" t="s">
        <v>5778</v>
      </c>
      <c r="D167" s="91" t="s">
        <v>5672</v>
      </c>
      <c r="E167" s="92" t="s">
        <v>5695</v>
      </c>
      <c r="F167" s="93" t="s">
        <v>4974</v>
      </c>
      <c r="G167" s="94" t="s">
        <v>4975</v>
      </c>
      <c r="H167" s="95" t="s">
        <v>5759</v>
      </c>
      <c r="I167" s="83" t="e">
        <f>#N/A</f>
        <v>#N/A</v>
      </c>
      <c r="J167" s="83">
        <v>1</v>
      </c>
      <c r="K167" s="83">
        <v>5</v>
      </c>
      <c r="L167" s="96"/>
      <c r="M167" s="96"/>
      <c r="N167" s="96"/>
      <c r="O167" s="96"/>
      <c r="P167" s="96"/>
      <c r="Q167" s="96"/>
      <c r="R167" s="96"/>
      <c r="S167" s="96"/>
      <c r="T167" s="96"/>
      <c r="U167" s="96"/>
      <c r="V167" s="96"/>
      <c r="W167" s="96"/>
      <c r="X167" s="96"/>
      <c r="Y167" s="97"/>
      <c r="Z167" s="97"/>
      <c r="AA167" s="83" t="s">
        <v>5712</v>
      </c>
      <c r="AB167" s="85" t="str">
        <f>VLOOKUP(F167:F5411,'UNITS &amp; HOST DPTS'!$A$1:$C$6994,3,FALSE)</f>
        <v>EDU</v>
      </c>
      <c r="AC167" s="87" t="s">
        <v>5771</v>
      </c>
      <c r="AD167" s="98" t="s">
        <v>5761</v>
      </c>
      <c r="AE167" s="98" t="s">
        <v>5775</v>
      </c>
      <c r="AF167" s="99" t="s">
        <v>5763</v>
      </c>
      <c r="AG167" s="88" t="s">
        <v>5756</v>
      </c>
      <c r="AH167" s="89"/>
      <c r="AI167" s="89"/>
    </row>
    <row r="168" spans="1:35" ht="13.5" customHeight="1">
      <c r="A168" s="76">
        <v>4</v>
      </c>
      <c r="B168" s="90" t="s">
        <v>5668</v>
      </c>
      <c r="C168" s="90" t="s">
        <v>5777</v>
      </c>
      <c r="D168" s="91" t="s">
        <v>5672</v>
      </c>
      <c r="E168" s="92" t="s">
        <v>6002</v>
      </c>
      <c r="F168" s="93" t="s">
        <v>3047</v>
      </c>
      <c r="G168" s="94" t="s">
        <v>6003</v>
      </c>
      <c r="H168" s="95">
        <v>3</v>
      </c>
      <c r="I168" s="83" t="e">
        <f>#N/A</f>
        <v>#N/A</v>
      </c>
      <c r="J168" s="83">
        <v>1</v>
      </c>
      <c r="K168" s="83">
        <v>6</v>
      </c>
      <c r="L168" s="96"/>
      <c r="M168" s="96"/>
      <c r="N168" s="96"/>
      <c r="O168" s="96"/>
      <c r="P168" s="96"/>
      <c r="Q168" s="96"/>
      <c r="R168" s="96"/>
      <c r="S168" s="96"/>
      <c r="T168" s="96"/>
      <c r="U168" s="96"/>
      <c r="V168" s="96"/>
      <c r="W168" s="96"/>
      <c r="X168" s="96"/>
      <c r="Y168" s="97"/>
      <c r="Z168" s="97"/>
      <c r="AA168" s="83" t="s">
        <v>5712</v>
      </c>
      <c r="AB168" s="85" t="str">
        <f>VLOOKUP(F168:F5458,'UNITS &amp; HOST DPTS'!$A$1:$C$6994,3,FALSE)</f>
        <v>SS</v>
      </c>
      <c r="AC168" s="100" t="s">
        <v>5771</v>
      </c>
      <c r="AD168" s="98" t="s">
        <v>5761</v>
      </c>
      <c r="AE168" s="98" t="s">
        <v>5764</v>
      </c>
      <c r="AF168" s="99" t="s">
        <v>5763</v>
      </c>
      <c r="AG168" s="88" t="s">
        <v>5756</v>
      </c>
      <c r="AH168" s="89"/>
      <c r="AI168" s="89"/>
    </row>
    <row r="169" spans="1:35" ht="13.5" customHeight="1">
      <c r="A169" s="76">
        <v>6</v>
      </c>
      <c r="B169" s="139" t="s">
        <v>5670</v>
      </c>
      <c r="C169" s="78" t="s">
        <v>5752</v>
      </c>
      <c r="D169" s="79" t="s">
        <v>5720</v>
      </c>
      <c r="E169" s="81" t="s">
        <v>5753</v>
      </c>
      <c r="F169" s="93" t="s">
        <v>3051</v>
      </c>
      <c r="G169" s="94" t="s">
        <v>6004</v>
      </c>
      <c r="H169" s="95" t="s">
        <v>5759</v>
      </c>
      <c r="I169" s="83" t="e">
        <f>#N/A</f>
        <v>#N/A</v>
      </c>
      <c r="J169" s="83">
        <v>1</v>
      </c>
      <c r="K169" s="83">
        <v>6</v>
      </c>
      <c r="L169" s="96"/>
      <c r="M169" s="96"/>
      <c r="N169" s="96"/>
      <c r="O169" s="96"/>
      <c r="P169" s="96"/>
      <c r="Q169" s="96"/>
      <c r="R169" s="96"/>
      <c r="S169" s="96"/>
      <c r="T169" s="96"/>
      <c r="U169" s="96"/>
      <c r="V169" s="96"/>
      <c r="W169" s="96"/>
      <c r="X169" s="96"/>
      <c r="Y169" s="97"/>
      <c r="Z169" s="97"/>
      <c r="AA169" s="83" t="s">
        <v>5712</v>
      </c>
      <c r="AB169" s="85" t="str">
        <f>VLOOKUP(F169:F5457,'UNITS &amp; HOST DPTS'!$A$1:$C$6994,3,FALSE)</f>
        <v>SS</v>
      </c>
      <c r="AC169" s="86" t="s">
        <v>5760</v>
      </c>
      <c r="AD169" s="98" t="s">
        <v>5761</v>
      </c>
      <c r="AE169" s="98" t="s">
        <v>5764</v>
      </c>
      <c r="AF169" s="99" t="s">
        <v>5763</v>
      </c>
      <c r="AG169" s="88" t="s">
        <v>5756</v>
      </c>
      <c r="AH169" s="89"/>
      <c r="AI169" s="89"/>
    </row>
    <row r="170" spans="1:35" ht="13.5" customHeight="1">
      <c r="A170" s="76">
        <v>3</v>
      </c>
      <c r="B170" s="90" t="s">
        <v>5667</v>
      </c>
      <c r="C170" s="90" t="s">
        <v>5777</v>
      </c>
      <c r="D170" s="91" t="s">
        <v>5672</v>
      </c>
      <c r="E170" s="92" t="s">
        <v>5695</v>
      </c>
      <c r="F170" s="93" t="s">
        <v>3051</v>
      </c>
      <c r="G170" s="94" t="s">
        <v>6004</v>
      </c>
      <c r="H170" s="95">
        <v>3</v>
      </c>
      <c r="I170" s="83" t="e">
        <f>#N/A</f>
        <v>#N/A</v>
      </c>
      <c r="J170" s="83">
        <v>1</v>
      </c>
      <c r="K170" s="83">
        <v>6</v>
      </c>
      <c r="L170" s="96"/>
      <c r="M170" s="96"/>
      <c r="N170" s="96"/>
      <c r="O170" s="96"/>
      <c r="P170" s="96"/>
      <c r="Q170" s="96"/>
      <c r="R170" s="96"/>
      <c r="S170" s="96"/>
      <c r="T170" s="96"/>
      <c r="U170" s="96"/>
      <c r="V170" s="96"/>
      <c r="W170" s="96"/>
      <c r="X170" s="96"/>
      <c r="Y170" s="97"/>
      <c r="Z170" s="97"/>
      <c r="AA170" s="83" t="s">
        <v>5712</v>
      </c>
      <c r="AB170" s="85" t="str">
        <f>VLOOKUP(F170:F5458,'UNITS &amp; HOST DPTS'!$A$1:$C$6994,3,FALSE)</f>
        <v>SS</v>
      </c>
      <c r="AC170" s="100" t="s">
        <v>5771</v>
      </c>
      <c r="AD170" s="98" t="s">
        <v>5761</v>
      </c>
      <c r="AE170" s="98" t="s">
        <v>5764</v>
      </c>
      <c r="AF170" s="99" t="s">
        <v>5763</v>
      </c>
      <c r="AG170" s="88" t="s">
        <v>5756</v>
      </c>
      <c r="AH170" s="89"/>
      <c r="AI170" s="89"/>
    </row>
    <row r="171" spans="1:35" ht="13.5" customHeight="1">
      <c r="A171" s="76">
        <v>1</v>
      </c>
      <c r="B171" s="102" t="s">
        <v>5665</v>
      </c>
      <c r="C171" s="156" t="s">
        <v>5777</v>
      </c>
      <c r="D171" s="79" t="s">
        <v>5720</v>
      </c>
      <c r="E171" s="80" t="s">
        <v>5753</v>
      </c>
      <c r="F171" s="93" t="s">
        <v>4613</v>
      </c>
      <c r="G171" s="94" t="s">
        <v>4543</v>
      </c>
      <c r="H171" s="95"/>
      <c r="I171" s="83" t="e">
        <f>#N/A</f>
        <v>#N/A</v>
      </c>
      <c r="J171" s="83">
        <v>0</v>
      </c>
      <c r="K171" s="83">
        <v>5</v>
      </c>
      <c r="L171" s="96"/>
      <c r="M171" s="96"/>
      <c r="N171" s="96"/>
      <c r="O171" s="96"/>
      <c r="P171" s="96"/>
      <c r="Q171" s="96"/>
      <c r="R171" s="96"/>
      <c r="S171" s="96"/>
      <c r="T171" s="96"/>
      <c r="U171" s="96"/>
      <c r="V171" s="96"/>
      <c r="W171" s="96"/>
      <c r="X171" s="96"/>
      <c r="Y171" s="97"/>
      <c r="Z171" s="97"/>
      <c r="AA171" s="83" t="s">
        <v>5712</v>
      </c>
      <c r="AB171" s="85" t="str">
        <f>VLOOKUP(F171:F5498,'UNITS &amp; HOST DPTS'!$A$1:$C$6994,3,FALSE)</f>
        <v>BAM</v>
      </c>
      <c r="AC171" s="87" t="s">
        <v>5771</v>
      </c>
      <c r="AD171" s="98" t="s">
        <v>5761</v>
      </c>
      <c r="AE171" s="98" t="s">
        <v>5767</v>
      </c>
      <c r="AF171" s="99" t="s">
        <v>5763</v>
      </c>
      <c r="AG171" s="88" t="s">
        <v>5756</v>
      </c>
      <c r="AH171" s="89"/>
      <c r="AI171" s="89"/>
    </row>
    <row r="172" spans="1:35" ht="13.5" customHeight="1">
      <c r="A172" s="76">
        <v>6</v>
      </c>
      <c r="B172" s="183" t="s">
        <v>5670</v>
      </c>
      <c r="C172" s="133" t="s">
        <v>5757</v>
      </c>
      <c r="D172" s="108" t="s">
        <v>5720</v>
      </c>
      <c r="E172" s="125" t="s">
        <v>5753</v>
      </c>
      <c r="F172" s="112" t="s">
        <v>4688</v>
      </c>
      <c r="G172" s="94" t="s">
        <v>6005</v>
      </c>
      <c r="H172" s="160" t="s">
        <v>5759</v>
      </c>
      <c r="I172" s="83" t="e">
        <f>#N/A</f>
        <v>#N/A</v>
      </c>
      <c r="J172" s="83">
        <v>1</v>
      </c>
      <c r="K172" s="83">
        <v>6</v>
      </c>
      <c r="L172" s="96"/>
      <c r="M172" s="96"/>
      <c r="N172" s="96"/>
      <c r="O172" s="96"/>
      <c r="P172" s="96"/>
      <c r="Q172" s="96"/>
      <c r="R172" s="96"/>
      <c r="S172" s="96"/>
      <c r="T172" s="96"/>
      <c r="U172" s="96"/>
      <c r="V172" s="96"/>
      <c r="W172" s="96"/>
      <c r="X172" s="96"/>
      <c r="Y172" s="97"/>
      <c r="Z172" s="97"/>
      <c r="AA172" s="138" t="s">
        <v>5712</v>
      </c>
      <c r="AB172" s="85" t="str">
        <f>VLOOKUP(F172:F5497,'UNITS &amp; HOST DPTS'!$A$1:$C$6994,3,FALSE)</f>
        <v>ECOSTA</v>
      </c>
      <c r="AC172" s="112" t="s">
        <v>5760</v>
      </c>
      <c r="AD172" s="112" t="s">
        <v>5761</v>
      </c>
      <c r="AE172" s="112" t="s">
        <v>5893</v>
      </c>
      <c r="AF172" s="99" t="s">
        <v>5763</v>
      </c>
      <c r="AG172" s="88" t="s">
        <v>5756</v>
      </c>
      <c r="AH172" s="89"/>
      <c r="AI172" s="89"/>
    </row>
    <row r="173" spans="1:35" ht="13.5" customHeight="1">
      <c r="A173" s="76">
        <v>1</v>
      </c>
      <c r="B173" s="90" t="s">
        <v>5665</v>
      </c>
      <c r="C173" s="90" t="s">
        <v>5778</v>
      </c>
      <c r="D173" s="91" t="s">
        <v>5672</v>
      </c>
      <c r="E173" s="92" t="s">
        <v>5697</v>
      </c>
      <c r="F173" s="93" t="s">
        <v>4699</v>
      </c>
      <c r="G173" s="94" t="s">
        <v>5090</v>
      </c>
      <c r="H173" s="95" t="s">
        <v>5759</v>
      </c>
      <c r="I173" s="83" t="e">
        <f>#N/A</f>
        <v>#N/A</v>
      </c>
      <c r="J173" s="83">
        <v>1</v>
      </c>
      <c r="K173" s="83">
        <v>6</v>
      </c>
      <c r="L173" s="96"/>
      <c r="M173" s="96"/>
      <c r="N173" s="96"/>
      <c r="O173" s="96"/>
      <c r="P173" s="96"/>
      <c r="Q173" s="96"/>
      <c r="R173" s="96"/>
      <c r="S173" s="96"/>
      <c r="T173" s="96"/>
      <c r="U173" s="96"/>
      <c r="V173" s="96"/>
      <c r="W173" s="96"/>
      <c r="X173" s="96"/>
      <c r="Y173" s="97"/>
      <c r="Z173" s="97"/>
      <c r="AA173" s="83" t="s">
        <v>5712</v>
      </c>
      <c r="AB173" s="85" t="str">
        <f>VLOOKUP(F173:F5498,'UNITS &amp; HOST DPTS'!$A$1:$C$6994,3,FALSE)</f>
        <v>ECOSTA</v>
      </c>
      <c r="AC173" s="87" t="s">
        <v>5771</v>
      </c>
      <c r="AD173" s="98" t="s">
        <v>5761</v>
      </c>
      <c r="AE173" s="98" t="s">
        <v>5767</v>
      </c>
      <c r="AF173" s="99" t="s">
        <v>5763</v>
      </c>
      <c r="AG173" s="88" t="s">
        <v>5756</v>
      </c>
      <c r="AH173" s="89"/>
      <c r="AI173" s="89"/>
    </row>
    <row r="174" spans="1:35" ht="13.5" customHeight="1">
      <c r="A174" s="76">
        <v>3</v>
      </c>
      <c r="B174" s="107" t="s">
        <v>5667</v>
      </c>
      <c r="C174" s="103" t="s">
        <v>5778</v>
      </c>
      <c r="D174" s="108" t="s">
        <v>5720</v>
      </c>
      <c r="E174" s="125" t="s">
        <v>5753</v>
      </c>
      <c r="F174" s="116" t="s">
        <v>2950</v>
      </c>
      <c r="G174" s="56" t="s">
        <v>6008</v>
      </c>
      <c r="H174" s="160"/>
      <c r="I174" s="83" t="e">
        <f>#N/A</f>
        <v>#N/A</v>
      </c>
      <c r="J174" s="83">
        <v>0</v>
      </c>
      <c r="K174" s="151">
        <v>6</v>
      </c>
      <c r="L174" s="130"/>
      <c r="M174" s="130"/>
      <c r="N174" s="130"/>
      <c r="O174" s="130"/>
      <c r="P174" s="130"/>
      <c r="Q174" s="130"/>
      <c r="R174" s="130"/>
      <c r="S174" s="130"/>
      <c r="T174" s="130"/>
      <c r="U174" s="130"/>
      <c r="V174" s="130"/>
      <c r="W174" s="130"/>
      <c r="X174" s="130"/>
      <c r="Y174" s="131"/>
      <c r="Z174" s="131"/>
      <c r="AA174" s="138" t="s">
        <v>5712</v>
      </c>
      <c r="AB174" s="85" t="str">
        <f>VLOOKUP(F174:F5641,'UNITS &amp; HOST DPTS'!$A$1:$C$6994,3,FALSE)</f>
        <v>EDU</v>
      </c>
      <c r="AC174" s="87" t="s">
        <v>5771</v>
      </c>
      <c r="AD174" s="112" t="s">
        <v>5761</v>
      </c>
      <c r="AE174" s="112" t="s">
        <v>5857</v>
      </c>
      <c r="AF174" s="99" t="s">
        <v>5763</v>
      </c>
      <c r="AG174" s="88" t="s">
        <v>5756</v>
      </c>
      <c r="AH174" s="89"/>
      <c r="AI174" s="89"/>
    </row>
    <row r="175" spans="1:35" ht="13.5" customHeight="1">
      <c r="A175" s="76">
        <v>6</v>
      </c>
      <c r="B175" s="90" t="s">
        <v>5670</v>
      </c>
      <c r="C175" s="90" t="s">
        <v>5757</v>
      </c>
      <c r="D175" s="104" t="s">
        <v>5720</v>
      </c>
      <c r="E175" s="101" t="s">
        <v>5753</v>
      </c>
      <c r="F175" s="90" t="s">
        <v>3055</v>
      </c>
      <c r="G175" s="188" t="s">
        <v>6009</v>
      </c>
      <c r="H175" s="95"/>
      <c r="I175" s="83" t="e">
        <f>#N/A</f>
        <v>#N/A</v>
      </c>
      <c r="J175" s="83">
        <v>0</v>
      </c>
      <c r="K175" s="207">
        <v>6</v>
      </c>
      <c r="L175" s="130"/>
      <c r="M175" s="130"/>
      <c r="N175" s="130"/>
      <c r="O175" s="130"/>
      <c r="P175" s="130"/>
      <c r="Q175" s="130"/>
      <c r="R175" s="130"/>
      <c r="S175" s="130"/>
      <c r="T175" s="130"/>
      <c r="U175" s="130"/>
      <c r="V175" s="130"/>
      <c r="W175" s="130"/>
      <c r="X175" s="130"/>
      <c r="Y175" s="131"/>
      <c r="Z175" s="131"/>
      <c r="AA175" s="138" t="s">
        <v>5712</v>
      </c>
      <c r="AB175" s="85" t="str">
        <f>VLOOKUP(F175:F5646,'UNITS &amp; HOST DPTS'!$A$1:$C$6994,3,FALSE)</f>
        <v>EDU</v>
      </c>
      <c r="AC175" s="112" t="s">
        <v>5760</v>
      </c>
      <c r="AD175" s="112" t="s">
        <v>5761</v>
      </c>
      <c r="AE175" s="112" t="s">
        <v>5762</v>
      </c>
      <c r="AF175" s="99" t="s">
        <v>5763</v>
      </c>
      <c r="AG175" s="88" t="s">
        <v>5756</v>
      </c>
      <c r="AH175" s="89"/>
      <c r="AI175" s="89"/>
    </row>
    <row r="176" spans="1:35" ht="13.5" customHeight="1">
      <c r="A176" s="76">
        <v>6</v>
      </c>
      <c r="B176" s="183" t="s">
        <v>5670</v>
      </c>
      <c r="C176" s="133" t="s">
        <v>5757</v>
      </c>
      <c r="D176" s="108" t="s">
        <v>5720</v>
      </c>
      <c r="E176" s="125" t="s">
        <v>5753</v>
      </c>
      <c r="F176" s="112" t="s">
        <v>3470</v>
      </c>
      <c r="G176" s="94" t="s">
        <v>6010</v>
      </c>
      <c r="H176" s="160" t="s">
        <v>5759</v>
      </c>
      <c r="I176" s="83" t="e">
        <f>#N/A</f>
        <v>#N/A</v>
      </c>
      <c r="J176" s="83">
        <v>1</v>
      </c>
      <c r="K176" s="151">
        <v>6</v>
      </c>
      <c r="L176" s="130"/>
      <c r="M176" s="130"/>
      <c r="N176" s="130"/>
      <c r="O176" s="130"/>
      <c r="P176" s="130"/>
      <c r="Q176" s="130"/>
      <c r="R176" s="130"/>
      <c r="S176" s="130"/>
      <c r="T176" s="130"/>
      <c r="U176" s="130"/>
      <c r="V176" s="130"/>
      <c r="W176" s="130"/>
      <c r="X176" s="130"/>
      <c r="Y176" s="131"/>
      <c r="Z176" s="131"/>
      <c r="AA176" s="138" t="s">
        <v>5712</v>
      </c>
      <c r="AB176" s="85" t="str">
        <f>VLOOKUP(F176:F5657,'UNITS &amp; HOST DPTS'!$A$1:$C$6994,3,FALSE)</f>
        <v>EDU</v>
      </c>
      <c r="AC176" s="112" t="s">
        <v>5760</v>
      </c>
      <c r="AD176" s="112" t="s">
        <v>5761</v>
      </c>
      <c r="AE176" s="112" t="s">
        <v>5772</v>
      </c>
      <c r="AF176" s="99" t="s">
        <v>5763</v>
      </c>
      <c r="AG176" s="88" t="s">
        <v>5756</v>
      </c>
      <c r="AH176" s="89"/>
      <c r="AI176" s="89"/>
    </row>
    <row r="177" spans="1:35" ht="13.5" customHeight="1">
      <c r="A177" s="76">
        <v>6</v>
      </c>
      <c r="B177" s="183" t="s">
        <v>5670</v>
      </c>
      <c r="C177" s="133" t="s">
        <v>5757</v>
      </c>
      <c r="D177" s="108" t="s">
        <v>5720</v>
      </c>
      <c r="E177" s="80" t="s">
        <v>5753</v>
      </c>
      <c r="F177" s="112" t="s">
        <v>3594</v>
      </c>
      <c r="G177" s="167" t="s">
        <v>6011</v>
      </c>
      <c r="H177" s="160"/>
      <c r="I177" s="83" t="e">
        <f>#N/A</f>
        <v>#N/A</v>
      </c>
      <c r="J177" s="83">
        <v>0</v>
      </c>
      <c r="K177" s="207">
        <v>6</v>
      </c>
      <c r="L177" s="130"/>
      <c r="M177" s="130"/>
      <c r="N177" s="130"/>
      <c r="O177" s="130"/>
      <c r="P177" s="130"/>
      <c r="Q177" s="130"/>
      <c r="R177" s="130"/>
      <c r="S177" s="130"/>
      <c r="T177" s="130"/>
      <c r="U177" s="130"/>
      <c r="V177" s="130"/>
      <c r="W177" s="130"/>
      <c r="X177" s="130"/>
      <c r="Y177" s="131"/>
      <c r="Z177" s="131"/>
      <c r="AA177" s="138" t="s">
        <v>5712</v>
      </c>
      <c r="AB177" s="85" t="str">
        <f>VLOOKUP(F177:F5662,'UNITS &amp; HOST DPTS'!$A$1:$C$6994,3,FALSE)</f>
        <v>EDU</v>
      </c>
      <c r="AC177" s="112" t="s">
        <v>5760</v>
      </c>
      <c r="AD177" s="112" t="s">
        <v>5761</v>
      </c>
      <c r="AE177" s="112" t="s">
        <v>5762</v>
      </c>
      <c r="AF177" s="99" t="s">
        <v>5763</v>
      </c>
      <c r="AG177" s="88" t="s">
        <v>5756</v>
      </c>
      <c r="AH177" s="89"/>
      <c r="AI177" s="89"/>
    </row>
    <row r="178" spans="1:35" ht="13.5" customHeight="1">
      <c r="A178" s="76">
        <v>1</v>
      </c>
      <c r="B178" s="183" t="s">
        <v>5665</v>
      </c>
      <c r="C178" s="133" t="s">
        <v>5778</v>
      </c>
      <c r="D178" s="108" t="s">
        <v>5672</v>
      </c>
      <c r="E178" s="125" t="s">
        <v>6012</v>
      </c>
      <c r="F178" s="112" t="s">
        <v>3953</v>
      </c>
      <c r="G178" s="167" t="s">
        <v>6013</v>
      </c>
      <c r="H178" s="160" t="s">
        <v>5759</v>
      </c>
      <c r="I178" s="83" t="e">
        <f>#N/A</f>
        <v>#N/A</v>
      </c>
      <c r="J178" s="83">
        <v>1</v>
      </c>
      <c r="K178" s="151">
        <v>6</v>
      </c>
      <c r="L178" s="130"/>
      <c r="M178" s="130"/>
      <c r="N178" s="130"/>
      <c r="O178" s="130"/>
      <c r="P178" s="130"/>
      <c r="Q178" s="130"/>
      <c r="R178" s="130"/>
      <c r="S178" s="130"/>
      <c r="T178" s="130"/>
      <c r="U178" s="130"/>
      <c r="V178" s="130"/>
      <c r="W178" s="130"/>
      <c r="X178" s="130"/>
      <c r="Y178" s="131"/>
      <c r="Z178" s="131"/>
      <c r="AA178" s="138" t="s">
        <v>5712</v>
      </c>
      <c r="AB178" s="85" t="str">
        <f>VLOOKUP(F178:F5644,'UNITS &amp; HOST DPTS'!$A$1:$C$6994,3,FALSE)</f>
        <v>EDU</v>
      </c>
      <c r="AC178" s="87" t="s">
        <v>5771</v>
      </c>
      <c r="AD178" s="112" t="s">
        <v>5761</v>
      </c>
      <c r="AE178" s="112" t="s">
        <v>5764</v>
      </c>
      <c r="AF178" s="99" t="s">
        <v>5763</v>
      </c>
      <c r="AG178" s="88" t="s">
        <v>5756</v>
      </c>
      <c r="AH178" s="89"/>
      <c r="AI178" s="89"/>
    </row>
    <row r="179" spans="1:35" ht="13.5" customHeight="1">
      <c r="A179" s="76">
        <v>6</v>
      </c>
      <c r="B179" s="183" t="s">
        <v>5670</v>
      </c>
      <c r="C179" s="133" t="s">
        <v>5757</v>
      </c>
      <c r="D179" s="108" t="s">
        <v>5720</v>
      </c>
      <c r="E179" s="81" t="s">
        <v>5753</v>
      </c>
      <c r="F179" s="112" t="s">
        <v>5313</v>
      </c>
      <c r="G179" s="167" t="s">
        <v>6014</v>
      </c>
      <c r="H179" s="160" t="s">
        <v>5759</v>
      </c>
      <c r="I179" s="83" t="e">
        <f>#N/A</f>
        <v>#N/A</v>
      </c>
      <c r="J179" s="83">
        <v>1</v>
      </c>
      <c r="K179" s="151">
        <v>6</v>
      </c>
      <c r="L179" s="130"/>
      <c r="M179" s="130"/>
      <c r="N179" s="130"/>
      <c r="O179" s="130"/>
      <c r="P179" s="130"/>
      <c r="Q179" s="130"/>
      <c r="R179" s="130"/>
      <c r="S179" s="130"/>
      <c r="T179" s="130"/>
      <c r="U179" s="130"/>
      <c r="V179" s="130"/>
      <c r="W179" s="130"/>
      <c r="X179" s="130"/>
      <c r="Y179" s="131"/>
      <c r="Z179" s="131"/>
      <c r="AA179" s="138" t="s">
        <v>5712</v>
      </c>
      <c r="AB179" s="85" t="str">
        <f>VLOOKUP(F179:F5647,'UNITS &amp; HOST DPTS'!$A$1:$C$6994,3,FALSE)</f>
        <v>EDU</v>
      </c>
      <c r="AC179" s="112" t="s">
        <v>5760</v>
      </c>
      <c r="AD179" s="112" t="s">
        <v>5761</v>
      </c>
      <c r="AE179" s="112" t="s">
        <v>5790</v>
      </c>
      <c r="AF179" s="99" t="s">
        <v>5763</v>
      </c>
      <c r="AG179" s="88" t="s">
        <v>5756</v>
      </c>
      <c r="AH179" s="89"/>
      <c r="AI179" s="89"/>
    </row>
    <row r="180" spans="1:35" ht="13.5" customHeight="1">
      <c r="A180" s="76">
        <v>2</v>
      </c>
      <c r="B180" s="183" t="s">
        <v>5666</v>
      </c>
      <c r="C180" s="133" t="s">
        <v>5778</v>
      </c>
      <c r="D180" s="108" t="s">
        <v>5720</v>
      </c>
      <c r="E180" s="125" t="s">
        <v>5753</v>
      </c>
      <c r="F180" s="112" t="s">
        <v>5640</v>
      </c>
      <c r="G180" s="167" t="s">
        <v>6015</v>
      </c>
      <c r="H180" s="160" t="s">
        <v>5759</v>
      </c>
      <c r="I180" s="83" t="e">
        <f>#N/A</f>
        <v>#N/A</v>
      </c>
      <c r="J180" s="83">
        <v>1</v>
      </c>
      <c r="K180" s="105">
        <v>6</v>
      </c>
      <c r="L180" s="96"/>
      <c r="M180" s="96"/>
      <c r="N180" s="96"/>
      <c r="O180" s="96"/>
      <c r="P180" s="96"/>
      <c r="Q180" s="96"/>
      <c r="R180" s="96"/>
      <c r="S180" s="96"/>
      <c r="T180" s="96"/>
      <c r="U180" s="96"/>
      <c r="V180" s="96"/>
      <c r="W180" s="96"/>
      <c r="X180" s="96"/>
      <c r="Y180" s="97"/>
      <c r="Z180" s="97"/>
      <c r="AA180" s="138" t="s">
        <v>5712</v>
      </c>
      <c r="AB180" s="85" t="str">
        <f>VLOOKUP(F180:F5647,'UNITS &amp; HOST DPTS'!$A$1:$C$6994,3,FALSE)</f>
        <v>EDU</v>
      </c>
      <c r="AC180" s="87" t="s">
        <v>5771</v>
      </c>
      <c r="AD180" s="112" t="s">
        <v>5761</v>
      </c>
      <c r="AE180" s="112" t="s">
        <v>5827</v>
      </c>
      <c r="AF180" s="99" t="s">
        <v>5763</v>
      </c>
      <c r="AG180" s="88" t="s">
        <v>5756</v>
      </c>
      <c r="AH180" s="89"/>
      <c r="AI180" s="89"/>
    </row>
    <row r="181" spans="1:35" ht="13.5" customHeight="1">
      <c r="A181" s="76">
        <v>6</v>
      </c>
      <c r="B181" s="183" t="s">
        <v>5670</v>
      </c>
      <c r="C181" s="133" t="s">
        <v>5757</v>
      </c>
      <c r="D181" s="108" t="s">
        <v>5720</v>
      </c>
      <c r="E181" s="125" t="s">
        <v>5753</v>
      </c>
      <c r="F181" s="112" t="s">
        <v>5305</v>
      </c>
      <c r="G181" s="167" t="s">
        <v>6016</v>
      </c>
      <c r="H181" s="160"/>
      <c r="I181" s="83" t="e">
        <f>#N/A</f>
        <v>#N/A</v>
      </c>
      <c r="J181" s="83">
        <v>0</v>
      </c>
      <c r="K181" s="138">
        <v>6</v>
      </c>
      <c r="L181" s="96"/>
      <c r="M181" s="96"/>
      <c r="N181" s="96"/>
      <c r="O181" s="96"/>
      <c r="P181" s="96"/>
      <c r="Q181" s="96"/>
      <c r="R181" s="96"/>
      <c r="S181" s="96"/>
      <c r="T181" s="96"/>
      <c r="U181" s="96"/>
      <c r="V181" s="96"/>
      <c r="W181" s="96"/>
      <c r="X181" s="96"/>
      <c r="Y181" s="97"/>
      <c r="Z181" s="97"/>
      <c r="AA181" s="138" t="s">
        <v>5712</v>
      </c>
      <c r="AB181" s="85" t="str">
        <f>VLOOKUP(F181:F5678,'UNITS &amp; HOST DPTS'!$A$1:$C$6994,3,FALSE)</f>
        <v>EDU</v>
      </c>
      <c r="AC181" s="112" t="s">
        <v>5760</v>
      </c>
      <c r="AD181" s="112" t="s">
        <v>5761</v>
      </c>
      <c r="AE181" s="112" t="s">
        <v>5790</v>
      </c>
      <c r="AF181" s="99" t="s">
        <v>5763</v>
      </c>
      <c r="AG181" s="88" t="s">
        <v>5756</v>
      </c>
      <c r="AH181" s="89"/>
      <c r="AI181" s="89"/>
    </row>
    <row r="182" spans="1:35" ht="13.5" customHeight="1">
      <c r="A182" s="76">
        <v>6</v>
      </c>
      <c r="B182" s="208" t="s">
        <v>5670</v>
      </c>
      <c r="C182" s="209" t="s">
        <v>5757</v>
      </c>
      <c r="D182" s="108" t="s">
        <v>5720</v>
      </c>
      <c r="E182" s="125" t="s">
        <v>5753</v>
      </c>
      <c r="F182" s="112" t="s">
        <v>3685</v>
      </c>
      <c r="G182" s="167" t="s">
        <v>6020</v>
      </c>
      <c r="H182" s="160" t="s">
        <v>5759</v>
      </c>
      <c r="I182" s="138">
        <v>3</v>
      </c>
      <c r="J182" s="138">
        <v>1</v>
      </c>
      <c r="K182" s="138">
        <v>6</v>
      </c>
      <c r="L182" s="96"/>
      <c r="M182" s="96"/>
      <c r="N182" s="96"/>
      <c r="O182" s="96"/>
      <c r="P182" s="96"/>
      <c r="Q182" s="96"/>
      <c r="R182" s="96"/>
      <c r="S182" s="96"/>
      <c r="T182" s="96"/>
      <c r="U182" s="96"/>
      <c r="V182" s="96"/>
      <c r="W182" s="96"/>
      <c r="X182" s="96"/>
      <c r="Y182" s="97"/>
      <c r="Z182" s="97"/>
      <c r="AA182" s="138" t="s">
        <v>5712</v>
      </c>
      <c r="AB182" s="85" t="str">
        <f>VLOOKUP(F182:F5681,'UNITS &amp; HOST DPTS'!$A$1:$C$6994,3,FALSE)</f>
        <v>EDU</v>
      </c>
      <c r="AC182" s="112" t="s">
        <v>5760</v>
      </c>
      <c r="AD182" s="112" t="s">
        <v>5761</v>
      </c>
      <c r="AE182" s="112" t="s">
        <v>5806</v>
      </c>
      <c r="AF182" s="189" t="s">
        <v>5763</v>
      </c>
      <c r="AG182" s="88" t="s">
        <v>5756</v>
      </c>
      <c r="AH182" s="89"/>
      <c r="AI182" s="89"/>
    </row>
    <row r="183" spans="1:35" ht="13.5" customHeight="1">
      <c r="A183" s="76">
        <v>6</v>
      </c>
      <c r="B183" s="183" t="s">
        <v>5670</v>
      </c>
      <c r="C183" s="133" t="s">
        <v>5757</v>
      </c>
      <c r="D183" s="108" t="s">
        <v>5720</v>
      </c>
      <c r="E183" s="125" t="s">
        <v>5753</v>
      </c>
      <c r="F183" s="112" t="s">
        <v>5269</v>
      </c>
      <c r="G183" s="167" t="s">
        <v>6021</v>
      </c>
      <c r="H183" s="160" t="s">
        <v>5759</v>
      </c>
      <c r="I183" s="83" t="s">
        <v>5759</v>
      </c>
      <c r="J183" s="83">
        <v>1</v>
      </c>
      <c r="K183" s="138">
        <v>6</v>
      </c>
      <c r="L183" s="96"/>
      <c r="M183" s="96"/>
      <c r="N183" s="96"/>
      <c r="O183" s="96"/>
      <c r="P183" s="96"/>
      <c r="Q183" s="96"/>
      <c r="R183" s="96"/>
      <c r="S183" s="96"/>
      <c r="T183" s="96"/>
      <c r="U183" s="96"/>
      <c r="V183" s="96"/>
      <c r="W183" s="96"/>
      <c r="X183" s="96"/>
      <c r="Y183" s="97"/>
      <c r="Z183" s="97"/>
      <c r="AA183" s="138" t="s">
        <v>5712</v>
      </c>
      <c r="AB183" s="85" t="str">
        <f>VLOOKUP(F183:F5699,'UNITS &amp; HOST DPTS'!$A$1:$C$6994,3,FALSE)</f>
        <v>EDU</v>
      </c>
      <c r="AC183" s="112" t="s">
        <v>5760</v>
      </c>
      <c r="AD183" s="112" t="s">
        <v>5761</v>
      </c>
      <c r="AE183" s="112" t="s">
        <v>5806</v>
      </c>
      <c r="AF183" s="189" t="s">
        <v>5763</v>
      </c>
      <c r="AG183" s="88" t="s">
        <v>5756</v>
      </c>
      <c r="AH183" s="89"/>
      <c r="AI183" s="89"/>
    </row>
    <row r="184" spans="1:35" ht="13.5" customHeight="1">
      <c r="A184" s="76">
        <v>6</v>
      </c>
      <c r="B184" s="183" t="s">
        <v>5670</v>
      </c>
      <c r="C184" s="133" t="s">
        <v>5757</v>
      </c>
      <c r="D184" s="108" t="s">
        <v>5720</v>
      </c>
      <c r="E184" s="125" t="s">
        <v>5753</v>
      </c>
      <c r="F184" s="112" t="s">
        <v>3624</v>
      </c>
      <c r="G184" s="167" t="s">
        <v>3617</v>
      </c>
      <c r="H184" s="160" t="s">
        <v>5759</v>
      </c>
      <c r="I184" s="83" t="s">
        <v>5759</v>
      </c>
      <c r="J184" s="83">
        <v>1</v>
      </c>
      <c r="K184" s="151">
        <v>6</v>
      </c>
      <c r="L184" s="130"/>
      <c r="M184" s="130"/>
      <c r="N184" s="130"/>
      <c r="O184" s="130"/>
      <c r="P184" s="130"/>
      <c r="Q184" s="130"/>
      <c r="R184" s="130"/>
      <c r="S184" s="130"/>
      <c r="T184" s="130"/>
      <c r="U184" s="130"/>
      <c r="V184" s="130"/>
      <c r="W184" s="130"/>
      <c r="X184" s="130"/>
      <c r="Y184" s="131"/>
      <c r="Z184" s="131"/>
      <c r="AA184" s="138" t="s">
        <v>5712</v>
      </c>
      <c r="AB184" s="85" t="str">
        <f>VLOOKUP(F184:F5685,'UNITS &amp; HOST DPTS'!$A$1:$C$6994,3,FALSE)</f>
        <v>EDU</v>
      </c>
      <c r="AC184" s="112" t="s">
        <v>5760</v>
      </c>
      <c r="AD184" s="112" t="s">
        <v>5761</v>
      </c>
      <c r="AE184" s="112" t="s">
        <v>5762</v>
      </c>
      <c r="AF184" s="99" t="s">
        <v>5763</v>
      </c>
      <c r="AG184" s="88" t="s">
        <v>5756</v>
      </c>
      <c r="AH184" s="89"/>
      <c r="AI184" s="89"/>
    </row>
    <row r="185" spans="1:35" ht="13.5" customHeight="1">
      <c r="A185" s="76">
        <v>2</v>
      </c>
      <c r="B185" s="90" t="s">
        <v>5666</v>
      </c>
      <c r="C185" s="90" t="s">
        <v>5794</v>
      </c>
      <c r="D185" s="91" t="s">
        <v>5672</v>
      </c>
      <c r="E185" s="92" t="s">
        <v>5676</v>
      </c>
      <c r="F185" s="93" t="s">
        <v>3624</v>
      </c>
      <c r="G185" s="94" t="s">
        <v>3617</v>
      </c>
      <c r="H185" s="95" t="s">
        <v>5759</v>
      </c>
      <c r="I185" s="83" t="s">
        <v>5759</v>
      </c>
      <c r="J185" s="83">
        <v>1</v>
      </c>
      <c r="K185" s="105">
        <v>5</v>
      </c>
      <c r="L185" s="96"/>
      <c r="M185" s="96"/>
      <c r="N185" s="96"/>
      <c r="O185" s="96"/>
      <c r="P185" s="96"/>
      <c r="Q185" s="96"/>
      <c r="R185" s="96"/>
      <c r="S185" s="96"/>
      <c r="T185" s="96"/>
      <c r="U185" s="96"/>
      <c r="V185" s="96"/>
      <c r="W185" s="96"/>
      <c r="X185" s="96"/>
      <c r="Y185" s="97"/>
      <c r="Z185" s="97"/>
      <c r="AA185" s="83" t="s">
        <v>5712</v>
      </c>
      <c r="AB185" s="85" t="str">
        <f>VLOOKUP(F185:F5683,'UNITS &amp; HOST DPTS'!$A$1:$C$6994,3,FALSE)</f>
        <v>EDU</v>
      </c>
      <c r="AC185" s="87" t="s">
        <v>5771</v>
      </c>
      <c r="AD185" s="98" t="s">
        <v>5761</v>
      </c>
      <c r="AE185" s="98" t="s">
        <v>5775</v>
      </c>
      <c r="AF185" s="99" t="s">
        <v>5763</v>
      </c>
      <c r="AG185" s="88" t="s">
        <v>5756</v>
      </c>
      <c r="AH185" s="89"/>
      <c r="AI185" s="89"/>
    </row>
    <row r="186" spans="1:35" ht="13.5" customHeight="1">
      <c r="A186" s="76">
        <v>6</v>
      </c>
      <c r="B186" s="183" t="s">
        <v>5670</v>
      </c>
      <c r="C186" s="133" t="s">
        <v>5757</v>
      </c>
      <c r="D186" s="108" t="s">
        <v>5720</v>
      </c>
      <c r="E186" s="125" t="s">
        <v>5753</v>
      </c>
      <c r="F186" s="112" t="s">
        <v>3634</v>
      </c>
      <c r="G186" s="167" t="s">
        <v>3629</v>
      </c>
      <c r="H186" s="160" t="s">
        <v>5759</v>
      </c>
      <c r="I186" s="83" t="s">
        <v>5759</v>
      </c>
      <c r="J186" s="83">
        <v>1</v>
      </c>
      <c r="K186" s="105">
        <v>6</v>
      </c>
      <c r="L186" s="96"/>
      <c r="M186" s="96"/>
      <c r="N186" s="96"/>
      <c r="O186" s="96"/>
      <c r="P186" s="96"/>
      <c r="Q186" s="96"/>
      <c r="R186" s="96"/>
      <c r="S186" s="96"/>
      <c r="T186" s="96"/>
      <c r="U186" s="96"/>
      <c r="V186" s="96"/>
      <c r="W186" s="96"/>
      <c r="X186" s="96"/>
      <c r="Y186" s="97"/>
      <c r="Z186" s="97"/>
      <c r="AA186" s="138" t="s">
        <v>5712</v>
      </c>
      <c r="AB186" s="85" t="str">
        <f>VLOOKUP(F186:F5685,'UNITS &amp; HOST DPTS'!$A$1:$C$6994,3,FALSE)</f>
        <v>EDU</v>
      </c>
      <c r="AC186" s="112" t="s">
        <v>5760</v>
      </c>
      <c r="AD186" s="112" t="s">
        <v>5761</v>
      </c>
      <c r="AE186" s="98" t="s">
        <v>5772</v>
      </c>
      <c r="AF186" s="99" t="s">
        <v>5763</v>
      </c>
      <c r="AG186" s="88" t="s">
        <v>5756</v>
      </c>
      <c r="AH186" s="89"/>
      <c r="AI186" s="89"/>
    </row>
    <row r="187" spans="1:35" ht="13.5" customHeight="1">
      <c r="A187" s="76">
        <v>6</v>
      </c>
      <c r="B187" s="183" t="s">
        <v>5670</v>
      </c>
      <c r="C187" s="133" t="s">
        <v>5757</v>
      </c>
      <c r="D187" s="104" t="s">
        <v>5720</v>
      </c>
      <c r="E187" s="81" t="s">
        <v>5753</v>
      </c>
      <c r="F187" s="122" t="s">
        <v>6022</v>
      </c>
      <c r="G187" s="125" t="s">
        <v>6023</v>
      </c>
      <c r="H187" s="95" t="s">
        <v>5759</v>
      </c>
      <c r="I187" s="83" t="s">
        <v>5759</v>
      </c>
      <c r="J187" s="83">
        <v>1</v>
      </c>
      <c r="K187" s="105">
        <v>6</v>
      </c>
      <c r="L187" s="96"/>
      <c r="M187" s="96"/>
      <c r="N187" s="96"/>
      <c r="O187" s="96"/>
      <c r="P187" s="96"/>
      <c r="Q187" s="96"/>
      <c r="R187" s="96"/>
      <c r="S187" s="96"/>
      <c r="T187" s="96"/>
      <c r="U187" s="96"/>
      <c r="V187" s="96"/>
      <c r="W187" s="96"/>
      <c r="X187" s="96"/>
      <c r="Y187" s="97"/>
      <c r="Z187" s="97"/>
      <c r="AA187" s="83" t="s">
        <v>5712</v>
      </c>
      <c r="AB187" s="85" t="s">
        <v>5780</v>
      </c>
      <c r="AC187" s="112" t="s">
        <v>5760</v>
      </c>
      <c r="AD187" s="98" t="s">
        <v>5761</v>
      </c>
      <c r="AE187" s="109" t="s">
        <v>5766</v>
      </c>
      <c r="AF187" s="99" t="s">
        <v>5763</v>
      </c>
      <c r="AG187" s="88" t="s">
        <v>5756</v>
      </c>
      <c r="AH187" s="89"/>
      <c r="AI187" s="89"/>
    </row>
    <row r="188" spans="1:35" ht="13.5" customHeight="1">
      <c r="A188" s="76">
        <v>1</v>
      </c>
      <c r="B188" s="183" t="s">
        <v>5665</v>
      </c>
      <c r="C188" s="90" t="s">
        <v>5777</v>
      </c>
      <c r="D188" s="104" t="s">
        <v>5720</v>
      </c>
      <c r="E188" s="81" t="s">
        <v>5753</v>
      </c>
      <c r="F188" s="122" t="s">
        <v>6022</v>
      </c>
      <c r="G188" s="125" t="s">
        <v>6023</v>
      </c>
      <c r="H188" s="95" t="s">
        <v>5759</v>
      </c>
      <c r="I188" s="83" t="s">
        <v>5759</v>
      </c>
      <c r="J188" s="83">
        <v>1</v>
      </c>
      <c r="K188" s="83">
        <v>6</v>
      </c>
      <c r="L188" s="96"/>
      <c r="M188" s="96"/>
      <c r="N188" s="96"/>
      <c r="O188" s="96"/>
      <c r="P188" s="96"/>
      <c r="Q188" s="96"/>
      <c r="R188" s="96"/>
      <c r="S188" s="96"/>
      <c r="T188" s="96"/>
      <c r="U188" s="96"/>
      <c r="V188" s="96"/>
      <c r="W188" s="96"/>
      <c r="X188" s="96"/>
      <c r="Y188" s="97"/>
      <c r="Z188" s="97"/>
      <c r="AA188" s="83" t="s">
        <v>5712</v>
      </c>
      <c r="AB188" s="85" t="s">
        <v>5780</v>
      </c>
      <c r="AC188" s="87" t="s">
        <v>5771</v>
      </c>
      <c r="AD188" s="98" t="s">
        <v>5761</v>
      </c>
      <c r="AE188" s="109" t="s">
        <v>5766</v>
      </c>
      <c r="AF188" s="99" t="s">
        <v>5763</v>
      </c>
      <c r="AG188" s="88" t="s">
        <v>5756</v>
      </c>
      <c r="AH188" s="89"/>
      <c r="AI188" s="89"/>
    </row>
    <row r="189" spans="1:35" ht="13.5" customHeight="1">
      <c r="A189" s="76">
        <v>6</v>
      </c>
      <c r="B189" s="183" t="s">
        <v>5670</v>
      </c>
      <c r="C189" s="133" t="s">
        <v>5752</v>
      </c>
      <c r="D189" s="91" t="s">
        <v>5720</v>
      </c>
      <c r="E189" s="92" t="s">
        <v>5753</v>
      </c>
      <c r="F189" s="161" t="s">
        <v>3117</v>
      </c>
      <c r="G189" s="175" t="s">
        <v>3118</v>
      </c>
      <c r="H189" s="95">
        <v>3</v>
      </c>
      <c r="I189" s="83">
        <v>3</v>
      </c>
      <c r="J189" s="83">
        <v>1</v>
      </c>
      <c r="K189" s="83">
        <v>6</v>
      </c>
      <c r="L189" s="96"/>
      <c r="M189" s="96"/>
      <c r="N189" s="96"/>
      <c r="O189" s="96"/>
      <c r="P189" s="96"/>
      <c r="Q189" s="96"/>
      <c r="R189" s="96"/>
      <c r="S189" s="96"/>
      <c r="T189" s="96"/>
      <c r="U189" s="96"/>
      <c r="V189" s="96"/>
      <c r="W189" s="96"/>
      <c r="X189" s="96"/>
      <c r="Y189" s="97"/>
      <c r="Z189" s="97"/>
      <c r="AA189" s="83" t="s">
        <v>5712</v>
      </c>
      <c r="AB189" s="85" t="str">
        <f>VLOOKUP(F189:F5783,'UNITS &amp; HOST DPTS'!$A$1:$C$6994,3,FALSE)</f>
        <v>SS</v>
      </c>
      <c r="AC189" s="86" t="s">
        <v>5760</v>
      </c>
      <c r="AD189" s="98" t="s">
        <v>5761</v>
      </c>
      <c r="AE189" s="98" t="s">
        <v>5790</v>
      </c>
      <c r="AF189" s="99" t="s">
        <v>5763</v>
      </c>
      <c r="AG189" s="88" t="s">
        <v>5756</v>
      </c>
      <c r="AH189" s="89"/>
      <c r="AI189" s="89"/>
    </row>
    <row r="190" spans="1:35" ht="13.5" customHeight="1">
      <c r="A190" s="76">
        <v>2</v>
      </c>
      <c r="B190" s="90" t="s">
        <v>5666</v>
      </c>
      <c r="C190" s="90" t="s">
        <v>5778</v>
      </c>
      <c r="D190" s="91" t="s">
        <v>5672</v>
      </c>
      <c r="E190" s="92" t="s">
        <v>6026</v>
      </c>
      <c r="F190" s="93" t="s">
        <v>3117</v>
      </c>
      <c r="G190" s="94" t="s">
        <v>3118</v>
      </c>
      <c r="H190" s="95">
        <v>3</v>
      </c>
      <c r="I190" s="83">
        <v>3</v>
      </c>
      <c r="J190" s="83">
        <v>1</v>
      </c>
      <c r="K190" s="83">
        <v>6</v>
      </c>
      <c r="L190" s="96"/>
      <c r="M190" s="96"/>
      <c r="N190" s="96"/>
      <c r="O190" s="96"/>
      <c r="P190" s="96"/>
      <c r="Q190" s="96"/>
      <c r="R190" s="96"/>
      <c r="S190" s="96"/>
      <c r="T190" s="96"/>
      <c r="U190" s="96"/>
      <c r="V190" s="96"/>
      <c r="W190" s="96"/>
      <c r="X190" s="96"/>
      <c r="Y190" s="97"/>
      <c r="Z190" s="97"/>
      <c r="AA190" s="83" t="s">
        <v>5712</v>
      </c>
      <c r="AB190" s="85" t="str">
        <f>VLOOKUP(F190:F5796,'UNITS &amp; HOST DPTS'!$A$1:$C$6994,3,FALSE)</f>
        <v>SS</v>
      </c>
      <c r="AC190" s="86" t="s">
        <v>5771</v>
      </c>
      <c r="AD190" s="98" t="s">
        <v>5761</v>
      </c>
      <c r="AE190" s="98" t="s">
        <v>5766</v>
      </c>
      <c r="AF190" s="99" t="s">
        <v>5763</v>
      </c>
      <c r="AG190" s="88" t="s">
        <v>5756</v>
      </c>
      <c r="AH190" s="89"/>
      <c r="AI190" s="89"/>
    </row>
    <row r="191" spans="1:35" ht="13.5" customHeight="1">
      <c r="A191" s="76">
        <v>3</v>
      </c>
      <c r="B191" s="107" t="s">
        <v>5667</v>
      </c>
      <c r="C191" s="103" t="s">
        <v>5778</v>
      </c>
      <c r="D191" s="91" t="s">
        <v>5672</v>
      </c>
      <c r="E191" s="92" t="s">
        <v>5697</v>
      </c>
      <c r="F191" s="93" t="s">
        <v>3155</v>
      </c>
      <c r="G191" s="94" t="s">
        <v>5834</v>
      </c>
      <c r="H191" s="95">
        <v>3</v>
      </c>
      <c r="I191" s="83">
        <v>3</v>
      </c>
      <c r="J191" s="83">
        <v>1</v>
      </c>
      <c r="K191" s="83">
        <v>6</v>
      </c>
      <c r="L191" s="96"/>
      <c r="M191" s="96"/>
      <c r="N191" s="96"/>
      <c r="O191" s="96"/>
      <c r="P191" s="96"/>
      <c r="Q191" s="96"/>
      <c r="R191" s="96"/>
      <c r="S191" s="96"/>
      <c r="T191" s="96"/>
      <c r="U191" s="96"/>
      <c r="V191" s="96"/>
      <c r="W191" s="96"/>
      <c r="X191" s="96"/>
      <c r="Y191" s="97"/>
      <c r="Z191" s="97"/>
      <c r="AA191" s="83" t="s">
        <v>5712</v>
      </c>
      <c r="AB191" s="85" t="str">
        <f>VLOOKUP(F191:F5782,'UNITS &amp; HOST DPTS'!$A$1:$C$6994,3,FALSE)</f>
        <v>SS</v>
      </c>
      <c r="AC191" s="87" t="s">
        <v>5771</v>
      </c>
      <c r="AD191" s="98" t="s">
        <v>5761</v>
      </c>
      <c r="AE191" s="98" t="s">
        <v>5775</v>
      </c>
      <c r="AF191" s="99" t="s">
        <v>5763</v>
      </c>
      <c r="AG191" s="88" t="s">
        <v>5756</v>
      </c>
      <c r="AH191" s="89"/>
      <c r="AI191" s="89"/>
    </row>
    <row r="192" spans="1:35" ht="13.5" customHeight="1">
      <c r="A192" s="76">
        <v>2</v>
      </c>
      <c r="B192" s="107" t="s">
        <v>5666</v>
      </c>
      <c r="C192" s="107" t="s">
        <v>5777</v>
      </c>
      <c r="D192" s="121" t="s">
        <v>5672</v>
      </c>
      <c r="E192" s="104" t="s">
        <v>5673</v>
      </c>
      <c r="F192" s="93" t="s">
        <v>4927</v>
      </c>
      <c r="G192" s="121" t="s">
        <v>5929</v>
      </c>
      <c r="H192" s="95" t="s">
        <v>5759</v>
      </c>
      <c r="I192" s="83" t="s">
        <v>5759</v>
      </c>
      <c r="J192" s="83">
        <v>1</v>
      </c>
      <c r="K192" s="83">
        <v>6</v>
      </c>
      <c r="L192" s="96"/>
      <c r="M192" s="96"/>
      <c r="N192" s="96"/>
      <c r="O192" s="96"/>
      <c r="P192" s="96"/>
      <c r="Q192" s="96"/>
      <c r="R192" s="96"/>
      <c r="S192" s="96"/>
      <c r="T192" s="96"/>
      <c r="U192" s="96"/>
      <c r="V192" s="96"/>
      <c r="W192" s="96"/>
      <c r="X192" s="96"/>
      <c r="Y192" s="97"/>
      <c r="Z192" s="97"/>
      <c r="AA192" s="83" t="s">
        <v>5712</v>
      </c>
      <c r="AB192" s="85" t="str">
        <f>VLOOKUP(F192:F5796,'UNITS &amp; HOST DPTS'!$A$1:$C$6994,3,FALSE)</f>
        <v>SS</v>
      </c>
      <c r="AC192" s="86" t="s">
        <v>5771</v>
      </c>
      <c r="AD192" s="98" t="s">
        <v>5761</v>
      </c>
      <c r="AE192" s="109" t="s">
        <v>5764</v>
      </c>
      <c r="AF192" s="99" t="s">
        <v>5763</v>
      </c>
      <c r="AG192" s="88" t="s">
        <v>5756</v>
      </c>
      <c r="AH192" s="89"/>
      <c r="AI192" s="89"/>
    </row>
    <row r="193" spans="1:35" ht="13.5" customHeight="1">
      <c r="A193" s="76">
        <v>1</v>
      </c>
      <c r="B193" s="90" t="s">
        <v>5665</v>
      </c>
      <c r="C193" s="90" t="s">
        <v>5778</v>
      </c>
      <c r="D193" s="91" t="s">
        <v>5672</v>
      </c>
      <c r="E193" s="92" t="s">
        <v>5694</v>
      </c>
      <c r="F193" s="93" t="s">
        <v>4940</v>
      </c>
      <c r="G193" s="94" t="s">
        <v>6027</v>
      </c>
      <c r="H193" s="95">
        <v>3</v>
      </c>
      <c r="I193" s="83">
        <v>3</v>
      </c>
      <c r="J193" s="83">
        <v>1</v>
      </c>
      <c r="K193" s="83">
        <v>6</v>
      </c>
      <c r="L193" s="96"/>
      <c r="M193" s="96"/>
      <c r="N193" s="96"/>
      <c r="O193" s="96"/>
      <c r="P193" s="96"/>
      <c r="Q193" s="96"/>
      <c r="R193" s="96"/>
      <c r="S193" s="96"/>
      <c r="T193" s="96"/>
      <c r="U193" s="96"/>
      <c r="V193" s="96"/>
      <c r="W193" s="96"/>
      <c r="X193" s="96"/>
      <c r="Y193" s="97"/>
      <c r="Z193" s="97"/>
      <c r="AA193" s="83" t="s">
        <v>5712</v>
      </c>
      <c r="AB193" s="85" t="str">
        <f>VLOOKUP(F193:F5797,'UNITS &amp; HOST DPTS'!$A$1:$C$6994,3,FALSE)</f>
        <v>SS</v>
      </c>
      <c r="AC193" s="87" t="s">
        <v>5771</v>
      </c>
      <c r="AD193" s="98" t="s">
        <v>5761</v>
      </c>
      <c r="AE193" s="98" t="s">
        <v>5769</v>
      </c>
      <c r="AF193" s="99" t="s">
        <v>5763</v>
      </c>
      <c r="AG193" s="88" t="s">
        <v>5756</v>
      </c>
      <c r="AH193" s="89"/>
      <c r="AI193" s="89"/>
    </row>
    <row r="194" spans="1:35" ht="13.5" customHeight="1">
      <c r="A194" s="76">
        <v>1</v>
      </c>
      <c r="B194" s="90" t="s">
        <v>5665</v>
      </c>
      <c r="C194" s="90" t="s">
        <v>6028</v>
      </c>
      <c r="D194" s="91" t="s">
        <v>5720</v>
      </c>
      <c r="E194" s="92" t="s">
        <v>5753</v>
      </c>
      <c r="F194" s="163" t="s">
        <v>5663</v>
      </c>
      <c r="G194" s="164" t="s">
        <v>6029</v>
      </c>
      <c r="H194" s="95"/>
      <c r="I194" s="83">
        <v>0</v>
      </c>
      <c r="J194" s="83">
        <v>0</v>
      </c>
      <c r="K194" s="83">
        <v>6</v>
      </c>
      <c r="L194" s="96"/>
      <c r="M194" s="96"/>
      <c r="N194" s="96"/>
      <c r="O194" s="96"/>
      <c r="P194" s="96"/>
      <c r="Q194" s="96"/>
      <c r="R194" s="96"/>
      <c r="S194" s="96"/>
      <c r="T194" s="96"/>
      <c r="U194" s="96"/>
      <c r="V194" s="96"/>
      <c r="W194" s="96"/>
      <c r="X194" s="96"/>
      <c r="Y194" s="97"/>
      <c r="Z194" s="97"/>
      <c r="AA194" s="83" t="s">
        <v>5712</v>
      </c>
      <c r="AB194" s="85" t="str">
        <f>VLOOKUP(F194:F5797,'UNITS &amp; HOST DPTS'!$A$1:$C$6994,3,FALSE)</f>
        <v>SS</v>
      </c>
      <c r="AC194" s="90" t="s">
        <v>5963</v>
      </c>
      <c r="AD194" s="86" t="s">
        <v>5792</v>
      </c>
      <c r="AE194" s="98" t="s">
        <v>5837</v>
      </c>
      <c r="AF194" s="99" t="s">
        <v>5763</v>
      </c>
      <c r="AG194" s="88" t="s">
        <v>5756</v>
      </c>
      <c r="AH194" s="89"/>
      <c r="AI194" s="89"/>
    </row>
    <row r="195" spans="1:35" ht="13.5" customHeight="1">
      <c r="A195" s="76">
        <v>6</v>
      </c>
      <c r="B195" s="107" t="s">
        <v>5670</v>
      </c>
      <c r="C195" s="107" t="s">
        <v>6030</v>
      </c>
      <c r="D195" s="91" t="s">
        <v>5720</v>
      </c>
      <c r="E195" s="92" t="s">
        <v>5753</v>
      </c>
      <c r="F195" s="93" t="s">
        <v>5663</v>
      </c>
      <c r="G195" s="94" t="s">
        <v>6029</v>
      </c>
      <c r="H195" s="95"/>
      <c r="I195" s="83">
        <v>0</v>
      </c>
      <c r="J195" s="83">
        <v>0</v>
      </c>
      <c r="K195" s="83">
        <v>6</v>
      </c>
      <c r="L195" s="96"/>
      <c r="M195" s="96"/>
      <c r="N195" s="96"/>
      <c r="O195" s="96"/>
      <c r="P195" s="96"/>
      <c r="Q195" s="96"/>
      <c r="R195" s="96"/>
      <c r="S195" s="96"/>
      <c r="T195" s="96"/>
      <c r="U195" s="96"/>
      <c r="V195" s="96"/>
      <c r="W195" s="96"/>
      <c r="X195" s="96"/>
      <c r="Y195" s="97"/>
      <c r="Z195" s="97"/>
      <c r="AA195" s="83" t="s">
        <v>5712</v>
      </c>
      <c r="AB195" s="85" t="str">
        <f>VLOOKUP(F195:F5788,'UNITS &amp; HOST DPTS'!$A$1:$C$6994,3,FALSE)</f>
        <v>SS</v>
      </c>
      <c r="AC195" s="86" t="s">
        <v>5963</v>
      </c>
      <c r="AD195" s="86" t="s">
        <v>5792</v>
      </c>
      <c r="AE195" s="98" t="s">
        <v>6031</v>
      </c>
      <c r="AF195" s="99" t="s">
        <v>5763</v>
      </c>
      <c r="AG195" s="88" t="s">
        <v>5756</v>
      </c>
      <c r="AH195" s="89"/>
      <c r="AI195" s="89"/>
    </row>
    <row r="196" spans="1:35" ht="13.5" customHeight="1">
      <c r="A196" s="76">
        <v>1</v>
      </c>
      <c r="B196" s="90" t="s">
        <v>5665</v>
      </c>
      <c r="C196" s="90" t="s">
        <v>6028</v>
      </c>
      <c r="D196" s="91" t="s">
        <v>5720</v>
      </c>
      <c r="E196" s="92" t="s">
        <v>5753</v>
      </c>
      <c r="F196" s="163" t="s">
        <v>5663</v>
      </c>
      <c r="G196" s="164" t="s">
        <v>6029</v>
      </c>
      <c r="H196" s="95">
        <v>3</v>
      </c>
      <c r="I196" s="83">
        <v>3</v>
      </c>
      <c r="J196" s="83">
        <v>1</v>
      </c>
      <c r="K196" s="83">
        <v>6</v>
      </c>
      <c r="L196" s="96"/>
      <c r="M196" s="96"/>
      <c r="N196" s="96"/>
      <c r="O196" s="96"/>
      <c r="P196" s="96"/>
      <c r="Q196" s="96"/>
      <c r="R196" s="96"/>
      <c r="S196" s="96"/>
      <c r="T196" s="96"/>
      <c r="U196" s="96"/>
      <c r="V196" s="96"/>
      <c r="W196" s="96"/>
      <c r="X196" s="96"/>
      <c r="Y196" s="97"/>
      <c r="Z196" s="97"/>
      <c r="AA196" s="83" t="s">
        <v>5712</v>
      </c>
      <c r="AB196" s="85" t="str">
        <f>VLOOKUP(F196:F5799,'UNITS &amp; HOST DPTS'!$A$1:$C$6994,3,FALSE)</f>
        <v>SS</v>
      </c>
      <c r="AC196" s="163" t="s">
        <v>5963</v>
      </c>
      <c r="AD196" s="86" t="s">
        <v>5792</v>
      </c>
      <c r="AE196" s="98" t="s">
        <v>5841</v>
      </c>
      <c r="AF196" s="99" t="s">
        <v>5763</v>
      </c>
      <c r="AG196" s="88" t="s">
        <v>5756</v>
      </c>
      <c r="AH196" s="89"/>
      <c r="AI196" s="89"/>
    </row>
    <row r="197" spans="1:35" ht="13.5" customHeight="1">
      <c r="A197" s="76">
        <v>1</v>
      </c>
      <c r="B197" s="90" t="s">
        <v>5665</v>
      </c>
      <c r="C197" s="90" t="s">
        <v>6028</v>
      </c>
      <c r="D197" s="79" t="s">
        <v>5720</v>
      </c>
      <c r="E197" s="80" t="s">
        <v>5753</v>
      </c>
      <c r="F197" s="163" t="s">
        <v>5663</v>
      </c>
      <c r="G197" s="164" t="s">
        <v>6029</v>
      </c>
      <c r="H197" s="95"/>
      <c r="I197" s="83">
        <v>0</v>
      </c>
      <c r="J197" s="83">
        <v>0</v>
      </c>
      <c r="K197" s="83">
        <v>6</v>
      </c>
      <c r="L197" s="96"/>
      <c r="M197" s="96"/>
      <c r="N197" s="96"/>
      <c r="O197" s="96"/>
      <c r="P197" s="96"/>
      <c r="Q197" s="96"/>
      <c r="R197" s="96"/>
      <c r="S197" s="96"/>
      <c r="T197" s="96"/>
      <c r="U197" s="96"/>
      <c r="V197" s="96"/>
      <c r="W197" s="96"/>
      <c r="X197" s="96"/>
      <c r="Y197" s="97"/>
      <c r="Z197" s="97"/>
      <c r="AA197" s="83" t="s">
        <v>5712</v>
      </c>
      <c r="AB197" s="85" t="str">
        <f>VLOOKUP(F197:F5800,'UNITS &amp; HOST DPTS'!$A$1:$C$6994,3,FALSE)</f>
        <v>SS</v>
      </c>
      <c r="AC197" s="86" t="s">
        <v>5754</v>
      </c>
      <c r="AD197" s="98" t="s">
        <v>5761</v>
      </c>
      <c r="AE197" s="107" t="s">
        <v>5840</v>
      </c>
      <c r="AF197" s="99" t="s">
        <v>5763</v>
      </c>
      <c r="AG197" s="88" t="s">
        <v>5756</v>
      </c>
      <c r="AH197" s="89"/>
      <c r="AI197" s="89"/>
    </row>
    <row r="198" spans="1:35" ht="13.5" customHeight="1">
      <c r="A198" s="76">
        <v>5</v>
      </c>
      <c r="B198" s="90" t="s">
        <v>5669</v>
      </c>
      <c r="C198" s="90" t="s">
        <v>5777</v>
      </c>
      <c r="D198" s="91" t="s">
        <v>5672</v>
      </c>
      <c r="E198" s="92" t="s">
        <v>5708</v>
      </c>
      <c r="F198" s="93" t="s">
        <v>3809</v>
      </c>
      <c r="G198" s="94" t="s">
        <v>6032</v>
      </c>
      <c r="H198" s="95">
        <v>3</v>
      </c>
      <c r="I198" s="83">
        <v>3</v>
      </c>
      <c r="J198" s="83">
        <v>1</v>
      </c>
      <c r="K198" s="83">
        <v>6</v>
      </c>
      <c r="L198" s="96"/>
      <c r="M198" s="96"/>
      <c r="N198" s="96"/>
      <c r="O198" s="96"/>
      <c r="P198" s="96"/>
      <c r="Q198" s="96"/>
      <c r="R198" s="96"/>
      <c r="S198" s="96"/>
      <c r="T198" s="96"/>
      <c r="U198" s="96"/>
      <c r="V198" s="96"/>
      <c r="W198" s="96"/>
      <c r="X198" s="96"/>
      <c r="Y198" s="97"/>
      <c r="Z198" s="97"/>
      <c r="AA198" s="83" t="s">
        <v>5712</v>
      </c>
      <c r="AB198" s="85" t="str">
        <f>VLOOKUP(F198:F5830,'UNITS &amp; HOST DPTS'!$A$1:$C$6994,3,FALSE)</f>
        <v>PAFMES</v>
      </c>
      <c r="AC198" s="87" t="s">
        <v>5771</v>
      </c>
      <c r="AD198" s="86" t="s">
        <v>5792</v>
      </c>
      <c r="AE198" s="98" t="s">
        <v>5775</v>
      </c>
      <c r="AF198" s="99" t="s">
        <v>5763</v>
      </c>
      <c r="AG198" s="88" t="s">
        <v>5756</v>
      </c>
      <c r="AH198" s="89"/>
      <c r="AI198" s="89"/>
    </row>
    <row r="199" spans="1:35" ht="13.5" customHeight="1">
      <c r="A199" s="76">
        <v>3</v>
      </c>
      <c r="B199" s="90" t="s">
        <v>5667</v>
      </c>
      <c r="C199" s="90" t="s">
        <v>5794</v>
      </c>
      <c r="D199" s="91" t="s">
        <v>5720</v>
      </c>
      <c r="E199" s="92" t="s">
        <v>5753</v>
      </c>
      <c r="F199" s="93" t="s">
        <v>5237</v>
      </c>
      <c r="G199" s="94" t="s">
        <v>6033</v>
      </c>
      <c r="H199" s="95">
        <v>3</v>
      </c>
      <c r="I199" s="83">
        <v>3</v>
      </c>
      <c r="J199" s="83">
        <v>1</v>
      </c>
      <c r="K199" s="83">
        <v>6</v>
      </c>
      <c r="L199" s="96"/>
      <c r="M199" s="96"/>
      <c r="N199" s="96"/>
      <c r="O199" s="96"/>
      <c r="P199" s="96"/>
      <c r="Q199" s="96"/>
      <c r="R199" s="96"/>
      <c r="S199" s="96"/>
      <c r="T199" s="96"/>
      <c r="U199" s="96"/>
      <c r="V199" s="96"/>
      <c r="W199" s="96"/>
      <c r="X199" s="96"/>
      <c r="Y199" s="97"/>
      <c r="Z199" s="97"/>
      <c r="AA199" s="83" t="s">
        <v>5712</v>
      </c>
      <c r="AB199" s="85" t="str">
        <f>VLOOKUP(F199:F5844,'UNITS &amp; HOST DPTS'!$A$1:$C$6994,3,FALSE)</f>
        <v>PAFMES</v>
      </c>
      <c r="AC199" s="87" t="s">
        <v>5771</v>
      </c>
      <c r="AD199" s="86" t="s">
        <v>5792</v>
      </c>
      <c r="AE199" s="98" t="s">
        <v>5766</v>
      </c>
      <c r="AF199" s="99" t="s">
        <v>5763</v>
      </c>
      <c r="AG199" s="88" t="s">
        <v>5756</v>
      </c>
      <c r="AH199" s="89"/>
      <c r="AI199" s="89"/>
    </row>
    <row r="200" spans="1:35" ht="13.5" customHeight="1">
      <c r="A200" s="76">
        <v>3</v>
      </c>
      <c r="B200" s="90" t="s">
        <v>5667</v>
      </c>
      <c r="C200" s="107" t="s">
        <v>6028</v>
      </c>
      <c r="D200" s="104" t="s">
        <v>5720</v>
      </c>
      <c r="E200" s="104" t="s">
        <v>5753</v>
      </c>
      <c r="F200" s="149" t="s">
        <v>3960</v>
      </c>
      <c r="G200" s="121" t="s">
        <v>5862</v>
      </c>
      <c r="H200" s="95" t="s">
        <v>5759</v>
      </c>
      <c r="I200" s="83" t="s">
        <v>5759</v>
      </c>
      <c r="J200" s="83">
        <v>1</v>
      </c>
      <c r="K200" s="83">
        <v>6</v>
      </c>
      <c r="L200" s="96"/>
      <c r="M200" s="96"/>
      <c r="N200" s="96"/>
      <c r="O200" s="96"/>
      <c r="P200" s="96"/>
      <c r="Q200" s="96"/>
      <c r="R200" s="96"/>
      <c r="S200" s="96"/>
      <c r="T200" s="96"/>
      <c r="U200" s="96"/>
      <c r="V200" s="96"/>
      <c r="W200" s="96"/>
      <c r="X200" s="96"/>
      <c r="Y200" s="97"/>
      <c r="Z200" s="97"/>
      <c r="AA200" s="83" t="s">
        <v>5712</v>
      </c>
      <c r="AB200" s="85" t="str">
        <f>VLOOKUP(F200:F5850,'UNITS &amp; HOST DPTS'!$A$1:$C$6994,3,FALSE)</f>
        <v>BAM</v>
      </c>
      <c r="AC200" s="86" t="s">
        <v>5963</v>
      </c>
      <c r="AD200" s="86" t="s">
        <v>5792</v>
      </c>
      <c r="AE200" s="98" t="s">
        <v>6034</v>
      </c>
      <c r="AF200" s="99" t="s">
        <v>5763</v>
      </c>
      <c r="AG200" s="88" t="s">
        <v>5756</v>
      </c>
      <c r="AH200" s="89"/>
      <c r="AI200" s="89"/>
    </row>
    <row r="201" spans="1:35" ht="13.5" customHeight="1">
      <c r="A201" s="76">
        <v>3</v>
      </c>
      <c r="B201" s="90" t="s">
        <v>5667</v>
      </c>
      <c r="C201" s="90" t="s">
        <v>6028</v>
      </c>
      <c r="D201" s="91" t="s">
        <v>5720</v>
      </c>
      <c r="E201" s="92" t="s">
        <v>5753</v>
      </c>
      <c r="F201" s="149" t="s">
        <v>3960</v>
      </c>
      <c r="G201" s="94" t="s">
        <v>5862</v>
      </c>
      <c r="H201" s="95"/>
      <c r="I201" s="83">
        <v>0</v>
      </c>
      <c r="J201" s="83">
        <v>0</v>
      </c>
      <c r="K201" s="83">
        <v>6</v>
      </c>
      <c r="L201" s="96"/>
      <c r="M201" s="96"/>
      <c r="N201" s="96"/>
      <c r="O201" s="96"/>
      <c r="P201" s="96"/>
      <c r="Q201" s="96"/>
      <c r="R201" s="96"/>
      <c r="S201" s="96"/>
      <c r="T201" s="96"/>
      <c r="U201" s="96"/>
      <c r="V201" s="96"/>
      <c r="W201" s="96"/>
      <c r="X201" s="96"/>
      <c r="Y201" s="97"/>
      <c r="Z201" s="97"/>
      <c r="AA201" s="83" t="s">
        <v>5712</v>
      </c>
      <c r="AB201" s="85" t="str">
        <f>VLOOKUP(F201:F5851,'UNITS &amp; HOST DPTS'!$A$1:$C$6994,3,FALSE)</f>
        <v>BAM</v>
      </c>
      <c r="AC201" s="86" t="s">
        <v>5963</v>
      </c>
      <c r="AD201" s="98" t="s">
        <v>5792</v>
      </c>
      <c r="AE201" s="98" t="s">
        <v>6034</v>
      </c>
      <c r="AF201" s="99" t="s">
        <v>5763</v>
      </c>
      <c r="AG201" s="88" t="s">
        <v>5756</v>
      </c>
      <c r="AH201" s="89"/>
      <c r="AI201" s="89"/>
    </row>
    <row r="202" spans="1:35" ht="13.5" customHeight="1">
      <c r="A202" s="76">
        <v>2</v>
      </c>
      <c r="B202" s="162" t="s">
        <v>5666</v>
      </c>
      <c r="C202" s="107" t="s">
        <v>5778</v>
      </c>
      <c r="D202" s="108" t="s">
        <v>5672</v>
      </c>
      <c r="E202" s="104" t="s">
        <v>5715</v>
      </c>
      <c r="F202" s="193" t="s">
        <v>5239</v>
      </c>
      <c r="G202" s="121" t="s">
        <v>5240</v>
      </c>
      <c r="H202" s="95">
        <v>3</v>
      </c>
      <c r="I202" s="83">
        <v>3</v>
      </c>
      <c r="J202" s="83">
        <v>1</v>
      </c>
      <c r="K202" s="83">
        <v>6</v>
      </c>
      <c r="L202" s="96"/>
      <c r="M202" s="96"/>
      <c r="N202" s="96"/>
      <c r="O202" s="96"/>
      <c r="P202" s="96"/>
      <c r="Q202" s="96"/>
      <c r="R202" s="96"/>
      <c r="S202" s="96"/>
      <c r="T202" s="96"/>
      <c r="U202" s="96"/>
      <c r="V202" s="96"/>
      <c r="W202" s="96"/>
      <c r="X202" s="96"/>
      <c r="Y202" s="97"/>
      <c r="Z202" s="97"/>
      <c r="AA202" s="83" t="s">
        <v>5712</v>
      </c>
      <c r="AB202" s="85" t="str">
        <f>VLOOKUP(F202:F5835,'UNITS &amp; HOST DPTS'!$A$1:$C$6994,3,FALSE)</f>
        <v>PAFMES</v>
      </c>
      <c r="AC202" s="87" t="s">
        <v>5771</v>
      </c>
      <c r="AD202" s="86" t="s">
        <v>5792</v>
      </c>
      <c r="AE202" s="109" t="s">
        <v>5772</v>
      </c>
      <c r="AF202" s="99" t="s">
        <v>5763</v>
      </c>
      <c r="AG202" s="88" t="s">
        <v>5756</v>
      </c>
      <c r="AH202" s="89"/>
      <c r="AI202" s="89"/>
    </row>
    <row r="203" spans="1:35" ht="13.5" customHeight="1">
      <c r="A203" s="76">
        <v>3</v>
      </c>
      <c r="B203" s="107" t="s">
        <v>5667</v>
      </c>
      <c r="C203" s="103" t="s">
        <v>5778</v>
      </c>
      <c r="D203" s="108" t="s">
        <v>5720</v>
      </c>
      <c r="E203" s="104" t="s">
        <v>5753</v>
      </c>
      <c r="F203" s="149" t="s">
        <v>4134</v>
      </c>
      <c r="G203" s="121" t="s">
        <v>4135</v>
      </c>
      <c r="H203" s="95">
        <v>3</v>
      </c>
      <c r="I203" s="83">
        <v>3</v>
      </c>
      <c r="J203" s="83">
        <v>1</v>
      </c>
      <c r="K203" s="83">
        <v>6</v>
      </c>
      <c r="L203" s="96"/>
      <c r="M203" s="96"/>
      <c r="N203" s="96"/>
      <c r="O203" s="96"/>
      <c r="P203" s="96"/>
      <c r="Q203" s="96"/>
      <c r="R203" s="96"/>
      <c r="S203" s="96"/>
      <c r="T203" s="96"/>
      <c r="U203" s="96"/>
      <c r="V203" s="96"/>
      <c r="W203" s="96"/>
      <c r="X203" s="96"/>
      <c r="Y203" s="97"/>
      <c r="Z203" s="97"/>
      <c r="AA203" s="83" t="s">
        <v>5712</v>
      </c>
      <c r="AB203" s="85" t="str">
        <f>VLOOKUP(F203:F5844,'UNITS &amp; HOST DPTS'!$A$1:$C$6994,3,FALSE)</f>
        <v>PAFMES</v>
      </c>
      <c r="AC203" s="87" t="s">
        <v>5771</v>
      </c>
      <c r="AD203" s="86" t="s">
        <v>5792</v>
      </c>
      <c r="AE203" s="109" t="s">
        <v>5772</v>
      </c>
      <c r="AF203" s="99" t="s">
        <v>5763</v>
      </c>
      <c r="AG203" s="88" t="s">
        <v>5756</v>
      </c>
      <c r="AH203" s="89"/>
      <c r="AI203" s="89"/>
    </row>
    <row r="204" spans="1:35" ht="13.5" customHeight="1">
      <c r="A204" s="76">
        <f t="shared" ref="A204:A206" si="8">IF(B204="MONDAY",1,IF(B204="TUESDAY",2,IF(B204="WEDNESDAY",3,IF(B204="THURSDAY",4,IF(B204="FRIDAY",5,IF(B204="SATURDAY",6,7))))))</f>
        <v>6</v>
      </c>
      <c r="B204" s="183" t="s">
        <v>5670</v>
      </c>
      <c r="C204" s="133" t="s">
        <v>5752</v>
      </c>
      <c r="D204" s="91" t="s">
        <v>5720</v>
      </c>
      <c r="E204" s="92" t="s">
        <v>5753</v>
      </c>
      <c r="F204" s="161" t="s">
        <v>3115</v>
      </c>
      <c r="G204" s="175" t="s">
        <v>3116</v>
      </c>
      <c r="H204" s="95">
        <v>3</v>
      </c>
      <c r="I204" s="83">
        <v>3</v>
      </c>
      <c r="J204" s="83">
        <v>1</v>
      </c>
      <c r="K204" s="83">
        <v>6</v>
      </c>
      <c r="L204" s="96"/>
      <c r="M204" s="96"/>
      <c r="N204" s="96"/>
      <c r="O204" s="96"/>
      <c r="P204" s="96"/>
      <c r="Q204" s="96"/>
      <c r="R204" s="96"/>
      <c r="S204" s="96"/>
      <c r="T204" s="96"/>
      <c r="U204" s="96"/>
      <c r="V204" s="96"/>
      <c r="W204" s="96"/>
      <c r="X204" s="96"/>
      <c r="Y204" s="97"/>
      <c r="Z204" s="97"/>
      <c r="AA204" s="83" t="s">
        <v>5712</v>
      </c>
      <c r="AB204" s="85" t="str">
        <f>VLOOKUP(F204:F5880,'UNITS &amp; HOST DPTS'!$A$1:$C$6994,3,FALSE)</f>
        <v>SS</v>
      </c>
      <c r="AC204" s="86" t="s">
        <v>5760</v>
      </c>
      <c r="AD204" s="98" t="s">
        <v>5761</v>
      </c>
      <c r="AE204" s="98" t="s">
        <v>5790</v>
      </c>
      <c r="AF204" s="99" t="s">
        <v>5763</v>
      </c>
      <c r="AG204" s="88" t="s">
        <v>5756</v>
      </c>
      <c r="AH204" s="89"/>
      <c r="AI204" s="89"/>
    </row>
    <row r="205" spans="1:35" ht="13.5" customHeight="1">
      <c r="A205" s="76">
        <f t="shared" si="8"/>
        <v>5</v>
      </c>
      <c r="B205" s="90" t="s">
        <v>5669</v>
      </c>
      <c r="C205" s="90" t="s">
        <v>5752</v>
      </c>
      <c r="D205" s="91" t="s">
        <v>5720</v>
      </c>
      <c r="E205" s="92" t="s">
        <v>5753</v>
      </c>
      <c r="F205" s="163" t="s">
        <v>3161</v>
      </c>
      <c r="G205" s="164" t="s">
        <v>6044</v>
      </c>
      <c r="H205" s="95">
        <v>3</v>
      </c>
      <c r="I205" s="83">
        <v>3</v>
      </c>
      <c r="J205" s="83">
        <v>1</v>
      </c>
      <c r="K205" s="83">
        <v>6</v>
      </c>
      <c r="L205" s="96"/>
      <c r="M205" s="96"/>
      <c r="N205" s="96"/>
      <c r="O205" s="96"/>
      <c r="P205" s="96"/>
      <c r="Q205" s="96"/>
      <c r="R205" s="96"/>
      <c r="S205" s="96"/>
      <c r="T205" s="96"/>
      <c r="U205" s="96"/>
      <c r="V205" s="96"/>
      <c r="W205" s="96"/>
      <c r="X205" s="96"/>
      <c r="Y205" s="97"/>
      <c r="Z205" s="97"/>
      <c r="AA205" s="83" t="s">
        <v>5712</v>
      </c>
      <c r="AB205" s="85" t="str">
        <f>VLOOKUP(F205:F5896,'UNITS &amp; HOST DPTS'!$A$1:$C$6994,3,FALSE)</f>
        <v>SS</v>
      </c>
      <c r="AC205" s="163" t="s">
        <v>5754</v>
      </c>
      <c r="AD205" s="98" t="s">
        <v>5761</v>
      </c>
      <c r="AE205" s="98" t="s">
        <v>5838</v>
      </c>
      <c r="AF205" s="99" t="s">
        <v>5763</v>
      </c>
      <c r="AG205" s="88" t="s">
        <v>5756</v>
      </c>
      <c r="AH205" s="89"/>
      <c r="AI205" s="89"/>
    </row>
    <row r="206" spans="1:35" ht="13.5" customHeight="1">
      <c r="A206" s="76">
        <f t="shared" si="8"/>
        <v>1</v>
      </c>
      <c r="B206" s="116" t="s">
        <v>5665</v>
      </c>
      <c r="C206" s="116" t="s">
        <v>5794</v>
      </c>
      <c r="D206" s="91" t="s">
        <v>5720</v>
      </c>
      <c r="E206" s="92" t="s">
        <v>5753</v>
      </c>
      <c r="F206" s="93" t="s">
        <v>5044</v>
      </c>
      <c r="G206" s="94" t="s">
        <v>5979</v>
      </c>
      <c r="H206" s="95"/>
      <c r="I206" s="83">
        <v>0</v>
      </c>
      <c r="J206" s="83">
        <v>0</v>
      </c>
      <c r="K206" s="83">
        <v>6</v>
      </c>
      <c r="L206" s="96"/>
      <c r="M206" s="96"/>
      <c r="N206" s="96"/>
      <c r="O206" s="96"/>
      <c r="P206" s="96"/>
      <c r="Q206" s="96"/>
      <c r="R206" s="96"/>
      <c r="S206" s="96"/>
      <c r="T206" s="96"/>
      <c r="U206" s="96"/>
      <c r="V206" s="96"/>
      <c r="W206" s="96"/>
      <c r="X206" s="96"/>
      <c r="Y206" s="97"/>
      <c r="Z206" s="97"/>
      <c r="AA206" s="84" t="s">
        <v>5712</v>
      </c>
      <c r="AB206" s="85" t="str">
        <f>VLOOKUP(F206:F5428,'UNITS &amp; HOST DPTS'!$A$1:$C$6994,3,FALSE)</f>
        <v>SDIS</v>
      </c>
      <c r="AC206" s="87" t="s">
        <v>5771</v>
      </c>
      <c r="AD206" s="98" t="s">
        <v>5761</v>
      </c>
      <c r="AE206" s="98" t="s">
        <v>5766</v>
      </c>
      <c r="AF206" s="99" t="s">
        <v>5763</v>
      </c>
      <c r="AG206" s="88" t="s">
        <v>5756</v>
      </c>
      <c r="AH206" s="89"/>
      <c r="AI206" s="89"/>
    </row>
    <row r="207" spans="1:35" ht="13.5" customHeight="1">
      <c r="A207" s="76">
        <v>1</v>
      </c>
      <c r="B207" s="102" t="s">
        <v>5665</v>
      </c>
      <c r="C207" s="115" t="s">
        <v>5752</v>
      </c>
      <c r="D207" s="67" t="s">
        <v>5720</v>
      </c>
      <c r="E207" s="80" t="s">
        <v>5753</v>
      </c>
      <c r="F207" s="93" t="s">
        <v>2676</v>
      </c>
      <c r="G207" s="94" t="s">
        <v>5774</v>
      </c>
      <c r="H207" s="95"/>
      <c r="I207" s="83">
        <v>0</v>
      </c>
      <c r="J207" s="83">
        <v>0</v>
      </c>
      <c r="K207" s="83">
        <v>5</v>
      </c>
      <c r="L207" s="96"/>
      <c r="M207" s="96"/>
      <c r="N207" s="96"/>
      <c r="O207" s="96"/>
      <c r="P207" s="96"/>
      <c r="Q207" s="96"/>
      <c r="R207" s="96"/>
      <c r="S207" s="96"/>
      <c r="T207" s="96"/>
      <c r="U207" s="96"/>
      <c r="V207" s="96"/>
      <c r="W207" s="96"/>
      <c r="X207" s="96"/>
      <c r="Y207" s="97"/>
      <c r="Z207" s="97"/>
      <c r="AA207" s="83" t="s">
        <v>5712</v>
      </c>
      <c r="AB207" s="85" t="str">
        <f>VLOOKUP(F207:F5961,'UNITS &amp; HOST DPTS'!$A$1:$C$6994,3,FALSE)</f>
        <v>AF</v>
      </c>
      <c r="AC207" s="100" t="s">
        <v>5804</v>
      </c>
      <c r="AD207" s="98" t="s">
        <v>5761</v>
      </c>
      <c r="AE207" s="98" t="s">
        <v>5775</v>
      </c>
      <c r="AF207" s="99" t="s">
        <v>5763</v>
      </c>
      <c r="AG207" s="88" t="s">
        <v>5756</v>
      </c>
      <c r="AH207" s="89"/>
      <c r="AI207" s="89"/>
    </row>
    <row r="208" spans="1:35" ht="13.5" customHeight="1">
      <c r="A208" s="76">
        <v>6</v>
      </c>
      <c r="B208" s="90" t="s">
        <v>5670</v>
      </c>
      <c r="C208" s="133" t="s">
        <v>5752</v>
      </c>
      <c r="D208" s="91" t="s">
        <v>5720</v>
      </c>
      <c r="E208" s="92" t="s">
        <v>5753</v>
      </c>
      <c r="F208" s="112" t="s">
        <v>3274</v>
      </c>
      <c r="G208" s="94" t="s">
        <v>5903</v>
      </c>
      <c r="H208" s="160"/>
      <c r="I208" s="83">
        <v>0</v>
      </c>
      <c r="J208" s="83">
        <v>0</v>
      </c>
      <c r="K208" s="138">
        <v>6</v>
      </c>
      <c r="L208" s="96"/>
      <c r="M208" s="96"/>
      <c r="N208" s="96"/>
      <c r="O208" s="96"/>
      <c r="P208" s="96"/>
      <c r="Q208" s="96"/>
      <c r="R208" s="96"/>
      <c r="S208" s="96"/>
      <c r="T208" s="96"/>
      <c r="U208" s="96"/>
      <c r="V208" s="96"/>
      <c r="W208" s="96"/>
      <c r="X208" s="96"/>
      <c r="Y208" s="97"/>
      <c r="Z208" s="97"/>
      <c r="AA208" s="138" t="s">
        <v>5712</v>
      </c>
      <c r="AB208" s="85" t="str">
        <f>VLOOKUP(F208:F6001,'UNITS &amp; HOST DPTS'!$A$1:$C$6994,3,FALSE)</f>
        <v>SS</v>
      </c>
      <c r="AC208" s="112" t="s">
        <v>5760</v>
      </c>
      <c r="AD208" s="112" t="s">
        <v>5761</v>
      </c>
      <c r="AE208" s="112" t="s">
        <v>5923</v>
      </c>
      <c r="AF208" s="99" t="s">
        <v>5763</v>
      </c>
      <c r="AG208" s="88" t="s">
        <v>5756</v>
      </c>
      <c r="AH208" s="89"/>
      <c r="AI208" s="89"/>
    </row>
    <row r="209" spans="1:35" ht="13.5" customHeight="1">
      <c r="A209" s="76">
        <v>6</v>
      </c>
      <c r="B209" s="145" t="s">
        <v>5670</v>
      </c>
      <c r="C209" s="191" t="s">
        <v>5757</v>
      </c>
      <c r="D209" s="79" t="s">
        <v>5720</v>
      </c>
      <c r="E209" s="132" t="s">
        <v>5753</v>
      </c>
      <c r="F209" s="112" t="s">
        <v>3274</v>
      </c>
      <c r="G209" s="149" t="s">
        <v>5903</v>
      </c>
      <c r="H209" s="160"/>
      <c r="I209" s="83">
        <v>0</v>
      </c>
      <c r="J209" s="83">
        <v>0</v>
      </c>
      <c r="K209" s="138">
        <v>6</v>
      </c>
      <c r="L209" s="96"/>
      <c r="M209" s="96"/>
      <c r="N209" s="96"/>
      <c r="O209" s="96"/>
      <c r="P209" s="96"/>
      <c r="Q209" s="96"/>
      <c r="R209" s="96"/>
      <c r="S209" s="96"/>
      <c r="T209" s="96"/>
      <c r="U209" s="96"/>
      <c r="V209" s="96"/>
      <c r="W209" s="96"/>
      <c r="X209" s="96"/>
      <c r="Y209" s="97"/>
      <c r="Z209" s="97"/>
      <c r="AA209" s="138" t="s">
        <v>5712</v>
      </c>
      <c r="AB209" s="85" t="str">
        <f>VLOOKUP(F209:F6002,'UNITS &amp; HOST DPTS'!$A$1:$C$6994,3,FALSE)</f>
        <v>SS</v>
      </c>
      <c r="AC209" s="112" t="s">
        <v>5760</v>
      </c>
      <c r="AD209" s="112" t="s">
        <v>5761</v>
      </c>
      <c r="AE209" s="112" t="s">
        <v>5923</v>
      </c>
      <c r="AF209" s="99" t="s">
        <v>5763</v>
      </c>
      <c r="AG209" s="88" t="s">
        <v>5756</v>
      </c>
      <c r="AH209" s="89"/>
      <c r="AI209" s="89"/>
    </row>
    <row r="210" spans="1:35" ht="13.5" customHeight="1">
      <c r="A210" s="76">
        <v>1</v>
      </c>
      <c r="B210" s="90" t="s">
        <v>5665</v>
      </c>
      <c r="C210" s="90" t="s">
        <v>5794</v>
      </c>
      <c r="D210" s="91" t="s">
        <v>5720</v>
      </c>
      <c r="E210" s="81" t="s">
        <v>5753</v>
      </c>
      <c r="F210" s="93" t="s">
        <v>3274</v>
      </c>
      <c r="G210" s="94" t="s">
        <v>5903</v>
      </c>
      <c r="H210" s="95"/>
      <c r="I210" s="83">
        <v>0</v>
      </c>
      <c r="J210" s="83">
        <v>0</v>
      </c>
      <c r="K210" s="83">
        <v>10</v>
      </c>
      <c r="L210" s="96"/>
      <c r="M210" s="96"/>
      <c r="N210" s="96"/>
      <c r="O210" s="96"/>
      <c r="P210" s="96"/>
      <c r="Q210" s="96"/>
      <c r="R210" s="96"/>
      <c r="S210" s="96"/>
      <c r="T210" s="96"/>
      <c r="U210" s="96"/>
      <c r="V210" s="96"/>
      <c r="W210" s="96"/>
      <c r="X210" s="96"/>
      <c r="Y210" s="97"/>
      <c r="Z210" s="97"/>
      <c r="AA210" s="83" t="s">
        <v>5712</v>
      </c>
      <c r="AB210" s="85" t="str">
        <f>VLOOKUP(F210:F6027,'UNITS &amp; HOST DPTS'!$A$1:$C$6994,3,FALSE)</f>
        <v>SS</v>
      </c>
      <c r="AC210" s="87" t="s">
        <v>5771</v>
      </c>
      <c r="AD210" s="98" t="s">
        <v>5761</v>
      </c>
      <c r="AE210" s="98" t="s">
        <v>5764</v>
      </c>
      <c r="AF210" s="99" t="s">
        <v>5763</v>
      </c>
      <c r="AG210" s="88" t="s">
        <v>5756</v>
      </c>
      <c r="AH210" s="89"/>
      <c r="AI210" s="89"/>
    </row>
    <row r="211" spans="1:35" ht="13.5" customHeight="1">
      <c r="A211" s="76">
        <v>1</v>
      </c>
      <c r="B211" s="107" t="s">
        <v>5665</v>
      </c>
      <c r="C211" s="107" t="s">
        <v>5794</v>
      </c>
      <c r="D211" s="121" t="s">
        <v>5720</v>
      </c>
      <c r="E211" s="81" t="s">
        <v>5753</v>
      </c>
      <c r="F211" s="112" t="s">
        <v>3274</v>
      </c>
      <c r="G211" s="149" t="s">
        <v>5903</v>
      </c>
      <c r="H211" s="95"/>
      <c r="I211" s="83">
        <v>0</v>
      </c>
      <c r="J211" s="83">
        <v>0</v>
      </c>
      <c r="K211" s="83">
        <v>10</v>
      </c>
      <c r="L211" s="96"/>
      <c r="M211" s="96"/>
      <c r="N211" s="96"/>
      <c r="O211" s="96"/>
      <c r="P211" s="96"/>
      <c r="Q211" s="96"/>
      <c r="R211" s="96"/>
      <c r="S211" s="96"/>
      <c r="T211" s="96"/>
      <c r="U211" s="96"/>
      <c r="V211" s="96"/>
      <c r="W211" s="96"/>
      <c r="X211" s="96"/>
      <c r="Y211" s="97"/>
      <c r="Z211" s="97"/>
      <c r="AA211" s="83" t="s">
        <v>5712</v>
      </c>
      <c r="AB211" s="85" t="str">
        <f>VLOOKUP(F211:F6028,'UNITS &amp; HOST DPTS'!$A$1:$C$6994,3,FALSE)</f>
        <v>SS</v>
      </c>
      <c r="AC211" s="86" t="s">
        <v>5771</v>
      </c>
      <c r="AD211" s="98" t="s">
        <v>5761</v>
      </c>
      <c r="AE211" s="109" t="s">
        <v>5764</v>
      </c>
      <c r="AF211" s="99" t="s">
        <v>5763</v>
      </c>
      <c r="AG211" s="88" t="s">
        <v>5756</v>
      </c>
      <c r="AH211" s="89"/>
      <c r="AI211" s="89"/>
    </row>
    <row r="212" spans="1:35" ht="13.5" customHeight="1">
      <c r="A212" s="76">
        <v>1</v>
      </c>
      <c r="B212" s="102" t="s">
        <v>5665</v>
      </c>
      <c r="C212" s="148" t="s">
        <v>5794</v>
      </c>
      <c r="D212" s="79" t="s">
        <v>5720</v>
      </c>
      <c r="E212" s="81" t="s">
        <v>5753</v>
      </c>
      <c r="F212" s="55" t="s">
        <v>3274</v>
      </c>
      <c r="G212" s="149" t="s">
        <v>5903</v>
      </c>
      <c r="H212" s="160"/>
      <c r="I212" s="83">
        <v>0</v>
      </c>
      <c r="J212" s="83">
        <v>0</v>
      </c>
      <c r="K212" s="83">
        <v>6</v>
      </c>
      <c r="L212" s="96"/>
      <c r="M212" s="96"/>
      <c r="N212" s="96"/>
      <c r="O212" s="96"/>
      <c r="P212" s="96"/>
      <c r="Q212" s="96"/>
      <c r="R212" s="96"/>
      <c r="S212" s="96"/>
      <c r="T212" s="96"/>
      <c r="U212" s="96"/>
      <c r="V212" s="96"/>
      <c r="W212" s="96"/>
      <c r="X212" s="96"/>
      <c r="Y212" s="97"/>
      <c r="Z212" s="97"/>
      <c r="AA212" s="138" t="s">
        <v>5712</v>
      </c>
      <c r="AB212" s="85" t="str">
        <f>VLOOKUP(F212:F6029,'UNITS &amp; HOST DPTS'!$A$1:$C$6994,3,FALSE)</f>
        <v>SS</v>
      </c>
      <c r="AC212" s="87" t="s">
        <v>5771</v>
      </c>
      <c r="AD212" s="112" t="s">
        <v>5761</v>
      </c>
      <c r="AE212" s="112" t="s">
        <v>5764</v>
      </c>
      <c r="AF212" s="99" t="s">
        <v>5763</v>
      </c>
      <c r="AG212" s="88" t="s">
        <v>5756</v>
      </c>
      <c r="AH212" s="89"/>
      <c r="AI212" s="89"/>
    </row>
    <row r="213" spans="1:35" ht="13.5" customHeight="1">
      <c r="A213" s="76">
        <v>1</v>
      </c>
      <c r="B213" s="102" t="s">
        <v>5665</v>
      </c>
      <c r="C213" s="148" t="s">
        <v>5794</v>
      </c>
      <c r="D213" s="79" t="s">
        <v>5720</v>
      </c>
      <c r="E213" s="81" t="s">
        <v>5753</v>
      </c>
      <c r="F213" s="55" t="s">
        <v>3274</v>
      </c>
      <c r="G213" s="149" t="s">
        <v>5903</v>
      </c>
      <c r="H213" s="95"/>
      <c r="I213" s="83">
        <v>0</v>
      </c>
      <c r="J213" s="83">
        <v>0</v>
      </c>
      <c r="K213" s="83">
        <v>25</v>
      </c>
      <c r="L213" s="96"/>
      <c r="M213" s="96"/>
      <c r="N213" s="96"/>
      <c r="O213" s="96"/>
      <c r="P213" s="96"/>
      <c r="Q213" s="96"/>
      <c r="R213" s="96"/>
      <c r="S213" s="96"/>
      <c r="T213" s="96"/>
      <c r="U213" s="96"/>
      <c r="V213" s="96"/>
      <c r="W213" s="96"/>
      <c r="X213" s="96"/>
      <c r="Y213" s="97"/>
      <c r="Z213" s="97"/>
      <c r="AA213" s="83" t="s">
        <v>5712</v>
      </c>
      <c r="AB213" s="85" t="str">
        <f>VLOOKUP(F213:F6044,'UNITS &amp; HOST DPTS'!$A$1:$C$6994,3,FALSE)</f>
        <v>SS</v>
      </c>
      <c r="AC213" s="87" t="s">
        <v>5771</v>
      </c>
      <c r="AD213" s="86" t="s">
        <v>5792</v>
      </c>
      <c r="AE213" s="98" t="s">
        <v>5764</v>
      </c>
      <c r="AF213" s="99" t="s">
        <v>5763</v>
      </c>
      <c r="AG213" s="88" t="s">
        <v>5756</v>
      </c>
      <c r="AH213" s="89"/>
      <c r="AI213" s="89"/>
    </row>
    <row r="214" spans="1:35" ht="13.5" customHeight="1">
      <c r="A214" s="76">
        <v>1</v>
      </c>
      <c r="B214" s="107" t="s">
        <v>5665</v>
      </c>
      <c r="C214" s="107" t="s">
        <v>5794</v>
      </c>
      <c r="D214" s="111" t="s">
        <v>5720</v>
      </c>
      <c r="E214" s="81" t="s">
        <v>5753</v>
      </c>
      <c r="F214" s="112" t="s">
        <v>3274</v>
      </c>
      <c r="G214" s="149" t="s">
        <v>5903</v>
      </c>
      <c r="H214" s="95"/>
      <c r="I214" s="83">
        <v>0</v>
      </c>
      <c r="J214" s="83">
        <v>0</v>
      </c>
      <c r="K214" s="83">
        <v>6</v>
      </c>
      <c r="L214" s="96"/>
      <c r="M214" s="96"/>
      <c r="N214" s="96"/>
      <c r="O214" s="96"/>
      <c r="P214" s="96"/>
      <c r="Q214" s="96"/>
      <c r="R214" s="96"/>
      <c r="S214" s="96"/>
      <c r="T214" s="96"/>
      <c r="U214" s="96"/>
      <c r="V214" s="96"/>
      <c r="W214" s="96"/>
      <c r="X214" s="96"/>
      <c r="Y214" s="97"/>
      <c r="Z214" s="97"/>
      <c r="AA214" s="83" t="s">
        <v>5712</v>
      </c>
      <c r="AB214" s="85" t="str">
        <f>VLOOKUP(F214:F6045,'UNITS &amp; HOST DPTS'!$A$1:$C$6994,3,FALSE)</f>
        <v>SS</v>
      </c>
      <c r="AC214" s="87" t="s">
        <v>5771</v>
      </c>
      <c r="AD214" s="86" t="s">
        <v>5792</v>
      </c>
      <c r="AE214" s="109" t="s">
        <v>5764</v>
      </c>
      <c r="AF214" s="99" t="s">
        <v>5763</v>
      </c>
      <c r="AG214" s="88" t="s">
        <v>5756</v>
      </c>
      <c r="AH214" s="89"/>
      <c r="AI214" s="89"/>
    </row>
    <row r="215" spans="1:35" ht="13.5" customHeight="1">
      <c r="A215" s="76">
        <v>6</v>
      </c>
      <c r="B215" s="183" t="s">
        <v>5670</v>
      </c>
      <c r="C215" s="133" t="s">
        <v>5757</v>
      </c>
      <c r="D215" s="108" t="s">
        <v>5720</v>
      </c>
      <c r="E215" s="81" t="s">
        <v>5753</v>
      </c>
      <c r="F215" s="93" t="s">
        <v>4976</v>
      </c>
      <c r="G215" s="167" t="s">
        <v>4977</v>
      </c>
      <c r="H215" s="160" t="s">
        <v>5759</v>
      </c>
      <c r="I215" s="83" t="s">
        <v>5759</v>
      </c>
      <c r="J215" s="83">
        <v>1</v>
      </c>
      <c r="K215" s="83">
        <v>6</v>
      </c>
      <c r="L215" s="96"/>
      <c r="M215" s="96"/>
      <c r="N215" s="96"/>
      <c r="O215" s="96"/>
      <c r="P215" s="96"/>
      <c r="Q215" s="96"/>
      <c r="R215" s="96"/>
      <c r="S215" s="96"/>
      <c r="T215" s="96"/>
      <c r="U215" s="96"/>
      <c r="V215" s="96"/>
      <c r="W215" s="96"/>
      <c r="X215" s="96"/>
      <c r="Y215" s="97"/>
      <c r="Z215" s="97"/>
      <c r="AA215" s="138" t="s">
        <v>5712</v>
      </c>
      <c r="AB215" s="85" t="str">
        <f>VLOOKUP(F215:F6026,'UNITS &amp; HOST DPTS'!$A$1:$C$6994,3,FALSE)</f>
        <v>EDU</v>
      </c>
      <c r="AC215" s="112" t="s">
        <v>5760</v>
      </c>
      <c r="AD215" s="112" t="s">
        <v>5761</v>
      </c>
      <c r="AE215" s="112" t="s">
        <v>5790</v>
      </c>
      <c r="AF215" s="99" t="s">
        <v>5763</v>
      </c>
      <c r="AG215" s="88" t="s">
        <v>5756</v>
      </c>
      <c r="AH215" s="89"/>
      <c r="AI215" s="89"/>
    </row>
    <row r="216" spans="1:35" ht="13.5" customHeight="1">
      <c r="A216" s="76">
        <v>6</v>
      </c>
      <c r="B216" s="183" t="s">
        <v>5670</v>
      </c>
      <c r="C216" s="133" t="s">
        <v>5757</v>
      </c>
      <c r="D216" s="108" t="s">
        <v>5720</v>
      </c>
      <c r="E216" s="125" t="s">
        <v>5753</v>
      </c>
      <c r="F216" s="112" t="s">
        <v>4978</v>
      </c>
      <c r="G216" s="167" t="s">
        <v>4979</v>
      </c>
      <c r="H216" s="160" t="s">
        <v>5759</v>
      </c>
      <c r="I216" s="83" t="s">
        <v>5759</v>
      </c>
      <c r="J216" s="83">
        <v>1</v>
      </c>
      <c r="K216" s="83">
        <v>6</v>
      </c>
      <c r="L216" s="96"/>
      <c r="M216" s="96"/>
      <c r="N216" s="96"/>
      <c r="O216" s="96"/>
      <c r="P216" s="96"/>
      <c r="Q216" s="96"/>
      <c r="R216" s="96"/>
      <c r="S216" s="96"/>
      <c r="T216" s="96"/>
      <c r="U216" s="96"/>
      <c r="V216" s="96"/>
      <c r="W216" s="96"/>
      <c r="X216" s="96"/>
      <c r="Y216" s="97"/>
      <c r="Z216" s="97"/>
      <c r="AA216" s="138" t="s">
        <v>5712</v>
      </c>
      <c r="AB216" s="85" t="str">
        <f>VLOOKUP(F216:F6027,'UNITS &amp; HOST DPTS'!$A$1:$C$6994,3,FALSE)</f>
        <v>EDU</v>
      </c>
      <c r="AC216" s="112" t="s">
        <v>5760</v>
      </c>
      <c r="AD216" s="112" t="s">
        <v>5761</v>
      </c>
      <c r="AE216" s="112" t="s">
        <v>5790</v>
      </c>
      <c r="AF216" s="99" t="s">
        <v>5763</v>
      </c>
      <c r="AG216" s="88" t="s">
        <v>5756</v>
      </c>
      <c r="AH216" s="89"/>
      <c r="AI216" s="89"/>
    </row>
    <row r="217" spans="1:35" ht="13.5" customHeight="1">
      <c r="A217" s="76">
        <v>4</v>
      </c>
      <c r="B217" s="90" t="s">
        <v>5668</v>
      </c>
      <c r="C217" s="90" t="s">
        <v>5794</v>
      </c>
      <c r="D217" s="91" t="s">
        <v>5672</v>
      </c>
      <c r="E217" s="92" t="s">
        <v>5697</v>
      </c>
      <c r="F217" s="93" t="s">
        <v>4983</v>
      </c>
      <c r="G217" s="94" t="s">
        <v>4984</v>
      </c>
      <c r="H217" s="95" t="s">
        <v>5759</v>
      </c>
      <c r="I217" s="83" t="s">
        <v>5759</v>
      </c>
      <c r="J217" s="83">
        <v>1</v>
      </c>
      <c r="K217" s="83">
        <v>5</v>
      </c>
      <c r="L217" s="96"/>
      <c r="M217" s="96"/>
      <c r="N217" s="96"/>
      <c r="O217" s="96"/>
      <c r="P217" s="96"/>
      <c r="Q217" s="96"/>
      <c r="R217" s="96"/>
      <c r="S217" s="96"/>
      <c r="T217" s="96"/>
      <c r="U217" s="96"/>
      <c r="V217" s="96"/>
      <c r="W217" s="96"/>
      <c r="X217" s="96"/>
      <c r="Y217" s="97"/>
      <c r="Z217" s="97"/>
      <c r="AA217" s="83" t="s">
        <v>5712</v>
      </c>
      <c r="AB217" s="85" t="str">
        <f>VLOOKUP(F217:F6028,'UNITS &amp; HOST DPTS'!$A$1:$C$6994,3,FALSE)</f>
        <v>EDU</v>
      </c>
      <c r="AC217" s="87" t="s">
        <v>5771</v>
      </c>
      <c r="AD217" s="98" t="s">
        <v>5761</v>
      </c>
      <c r="AE217" s="98" t="s">
        <v>5772</v>
      </c>
      <c r="AF217" s="99" t="s">
        <v>5763</v>
      </c>
      <c r="AG217" s="88" t="s">
        <v>5756</v>
      </c>
      <c r="AH217" s="89"/>
      <c r="AI217" s="89"/>
    </row>
    <row r="218" spans="1:35" ht="13.5" customHeight="1">
      <c r="A218" s="76">
        <v>2</v>
      </c>
      <c r="B218" s="107" t="s">
        <v>5666</v>
      </c>
      <c r="C218" s="107" t="s">
        <v>5778</v>
      </c>
      <c r="D218" s="104" t="s">
        <v>5720</v>
      </c>
      <c r="E218" s="81" t="s">
        <v>5753</v>
      </c>
      <c r="F218" s="122" t="s">
        <v>4995</v>
      </c>
      <c r="G218" s="125" t="s">
        <v>4996</v>
      </c>
      <c r="H218" s="95" t="s">
        <v>5759</v>
      </c>
      <c r="I218" s="83" t="s">
        <v>5759</v>
      </c>
      <c r="J218" s="83">
        <v>1</v>
      </c>
      <c r="K218" s="83">
        <v>6</v>
      </c>
      <c r="L218" s="96"/>
      <c r="M218" s="96"/>
      <c r="N218" s="96"/>
      <c r="O218" s="96"/>
      <c r="P218" s="96"/>
      <c r="Q218" s="96"/>
      <c r="R218" s="96"/>
      <c r="S218" s="96"/>
      <c r="T218" s="96"/>
      <c r="U218" s="96"/>
      <c r="V218" s="96"/>
      <c r="W218" s="96"/>
      <c r="X218" s="96"/>
      <c r="Y218" s="97"/>
      <c r="Z218" s="97"/>
      <c r="AA218" s="83" t="s">
        <v>5712</v>
      </c>
      <c r="AB218" s="85" t="str">
        <f>VLOOKUP(F218:F6029,'UNITS &amp; HOST DPTS'!$A$1:$C$6994,3,FALSE)</f>
        <v>EDU</v>
      </c>
      <c r="AC218" s="87" t="s">
        <v>5771</v>
      </c>
      <c r="AD218" s="98" t="s">
        <v>5761</v>
      </c>
      <c r="AE218" s="109" t="s">
        <v>5766</v>
      </c>
      <c r="AF218" s="99" t="s">
        <v>5763</v>
      </c>
      <c r="AG218" s="88" t="s">
        <v>5756</v>
      </c>
      <c r="AH218" s="89"/>
      <c r="AI218" s="89"/>
    </row>
    <row r="219" spans="1:35" ht="13.5" customHeight="1">
      <c r="A219" s="76">
        <v>4</v>
      </c>
      <c r="B219" s="109" t="s">
        <v>5668</v>
      </c>
      <c r="C219" s="109" t="s">
        <v>5778</v>
      </c>
      <c r="D219" s="121" t="s">
        <v>5720</v>
      </c>
      <c r="E219" s="81" t="s">
        <v>5753</v>
      </c>
      <c r="F219" s="122" t="s">
        <v>5415</v>
      </c>
      <c r="G219" s="125" t="s">
        <v>6049</v>
      </c>
      <c r="H219" s="95" t="s">
        <v>5759</v>
      </c>
      <c r="I219" s="83" t="s">
        <v>5759</v>
      </c>
      <c r="J219" s="83">
        <v>1</v>
      </c>
      <c r="K219" s="83">
        <v>6</v>
      </c>
      <c r="L219" s="96"/>
      <c r="M219" s="96"/>
      <c r="N219" s="96"/>
      <c r="O219" s="96"/>
      <c r="P219" s="96"/>
      <c r="Q219" s="96"/>
      <c r="R219" s="96"/>
      <c r="S219" s="96"/>
      <c r="T219" s="96"/>
      <c r="U219" s="96"/>
      <c r="V219" s="96"/>
      <c r="W219" s="96"/>
      <c r="X219" s="96"/>
      <c r="Y219" s="97"/>
      <c r="Z219" s="97"/>
      <c r="AA219" s="83" t="s">
        <v>5712</v>
      </c>
      <c r="AB219" s="85" t="str">
        <f>VLOOKUP(F219:F6030,'UNITS &amp; HOST DPTS'!$A$1:$C$6994,3,FALSE)</f>
        <v>EDU</v>
      </c>
      <c r="AC219" s="87" t="s">
        <v>5771</v>
      </c>
      <c r="AD219" s="98" t="s">
        <v>5761</v>
      </c>
      <c r="AE219" s="109" t="s">
        <v>5766</v>
      </c>
      <c r="AF219" s="99" t="s">
        <v>5763</v>
      </c>
      <c r="AG219" s="88" t="s">
        <v>5756</v>
      </c>
      <c r="AH219" s="89"/>
      <c r="AI219" s="89"/>
    </row>
    <row r="220" spans="1:35" ht="13.5" customHeight="1">
      <c r="A220" s="76">
        <v>4</v>
      </c>
      <c r="B220" s="185" t="s">
        <v>5668</v>
      </c>
      <c r="C220" s="90" t="s">
        <v>5752</v>
      </c>
      <c r="D220" s="91" t="s">
        <v>5720</v>
      </c>
      <c r="E220" s="92" t="s">
        <v>5753</v>
      </c>
      <c r="F220" s="163" t="s">
        <v>4926</v>
      </c>
      <c r="G220" s="164" t="s">
        <v>6050</v>
      </c>
      <c r="H220" s="95">
        <v>3</v>
      </c>
      <c r="I220" s="83">
        <v>3</v>
      </c>
      <c r="J220" s="83">
        <v>1</v>
      </c>
      <c r="K220" s="83">
        <v>6</v>
      </c>
      <c r="L220" s="96"/>
      <c r="M220" s="96"/>
      <c r="N220" s="96"/>
      <c r="O220" s="96"/>
      <c r="P220" s="96"/>
      <c r="Q220" s="96"/>
      <c r="R220" s="96"/>
      <c r="S220" s="96"/>
      <c r="T220" s="96"/>
      <c r="U220" s="96"/>
      <c r="V220" s="96"/>
      <c r="W220" s="96"/>
      <c r="X220" s="96"/>
      <c r="Y220" s="97"/>
      <c r="Z220" s="97"/>
      <c r="AA220" s="83" t="s">
        <v>5712</v>
      </c>
      <c r="AB220" s="85" t="str">
        <f>VLOOKUP(F220:F6074,'UNITS &amp; HOST DPTS'!$A$1:$C$6994,3,FALSE)</f>
        <v>SS</v>
      </c>
      <c r="AC220" s="163" t="s">
        <v>5754</v>
      </c>
      <c r="AD220" s="98" t="s">
        <v>5761</v>
      </c>
      <c r="AE220" s="98" t="s">
        <v>5924</v>
      </c>
      <c r="AF220" s="99" t="s">
        <v>5763</v>
      </c>
      <c r="AG220" s="88" t="s">
        <v>5756</v>
      </c>
      <c r="AH220" s="89"/>
      <c r="AI220" s="89"/>
    </row>
    <row r="221" spans="1:35" ht="13.5" customHeight="1">
      <c r="A221" s="76">
        <v>3</v>
      </c>
      <c r="B221" s="163" t="s">
        <v>5667</v>
      </c>
      <c r="C221" s="90" t="s">
        <v>5752</v>
      </c>
      <c r="D221" s="91" t="s">
        <v>5720</v>
      </c>
      <c r="E221" s="92" t="s">
        <v>5753</v>
      </c>
      <c r="F221" s="163" t="s">
        <v>4934</v>
      </c>
      <c r="G221" s="164" t="s">
        <v>6051</v>
      </c>
      <c r="H221" s="95" t="s">
        <v>5759</v>
      </c>
      <c r="I221" s="83" t="s">
        <v>5759</v>
      </c>
      <c r="J221" s="83">
        <v>1</v>
      </c>
      <c r="K221" s="83">
        <v>10</v>
      </c>
      <c r="L221" s="96"/>
      <c r="M221" s="96"/>
      <c r="N221" s="96"/>
      <c r="O221" s="96"/>
      <c r="P221" s="96"/>
      <c r="Q221" s="96"/>
      <c r="R221" s="96"/>
      <c r="S221" s="96"/>
      <c r="T221" s="96"/>
      <c r="U221" s="96"/>
      <c r="V221" s="96"/>
      <c r="W221" s="96"/>
      <c r="X221" s="96"/>
      <c r="Y221" s="97"/>
      <c r="Z221" s="97"/>
      <c r="AA221" s="83" t="s">
        <v>5712</v>
      </c>
      <c r="AB221" s="85" t="str">
        <f>VLOOKUP(F221:F6072,'UNITS &amp; HOST DPTS'!$A$1:$C$6994,3,FALSE)</f>
        <v>SS</v>
      </c>
      <c r="AC221" s="163" t="s">
        <v>5754</v>
      </c>
      <c r="AD221" s="98" t="s">
        <v>5761</v>
      </c>
      <c r="AE221" s="98" t="s">
        <v>5835</v>
      </c>
      <c r="AF221" s="99" t="s">
        <v>5763</v>
      </c>
      <c r="AG221" s="88" t="s">
        <v>5756</v>
      </c>
      <c r="AH221" s="89"/>
      <c r="AI221" s="89"/>
    </row>
    <row r="222" spans="1:35" ht="13.5" customHeight="1">
      <c r="A222" s="76">
        <v>5</v>
      </c>
      <c r="B222" s="90" t="s">
        <v>5669</v>
      </c>
      <c r="C222" s="90" t="s">
        <v>5752</v>
      </c>
      <c r="D222" s="91" t="s">
        <v>5720</v>
      </c>
      <c r="E222" s="124" t="s">
        <v>5753</v>
      </c>
      <c r="F222" s="163" t="s">
        <v>5050</v>
      </c>
      <c r="G222" s="164" t="s">
        <v>5934</v>
      </c>
      <c r="H222" s="95">
        <v>3</v>
      </c>
      <c r="I222" s="83">
        <v>3</v>
      </c>
      <c r="J222" s="83">
        <v>1</v>
      </c>
      <c r="K222" s="83">
        <v>6</v>
      </c>
      <c r="L222" s="96"/>
      <c r="M222" s="96"/>
      <c r="N222" s="96"/>
      <c r="O222" s="96"/>
      <c r="P222" s="96"/>
      <c r="Q222" s="96"/>
      <c r="R222" s="96"/>
      <c r="S222" s="96"/>
      <c r="T222" s="96"/>
      <c r="U222" s="96"/>
      <c r="V222" s="96"/>
      <c r="W222" s="96"/>
      <c r="X222" s="96"/>
      <c r="Y222" s="97"/>
      <c r="Z222" s="97"/>
      <c r="AA222" s="83" t="s">
        <v>5712</v>
      </c>
      <c r="AB222" s="85" t="str">
        <f>VLOOKUP(F222:F6073,'UNITS &amp; HOST DPTS'!$A$1:$C$6994,3,FALSE)</f>
        <v>SDIS</v>
      </c>
      <c r="AC222" s="86" t="s">
        <v>5754</v>
      </c>
      <c r="AD222" s="86" t="s">
        <v>5761</v>
      </c>
      <c r="AE222" s="98" t="s">
        <v>5840</v>
      </c>
      <c r="AF222" s="99" t="s">
        <v>5763</v>
      </c>
      <c r="AG222" s="88" t="s">
        <v>5756</v>
      </c>
      <c r="AH222" s="89"/>
      <c r="AI222" s="89"/>
    </row>
    <row r="223" spans="1:35" ht="13.5" customHeight="1">
      <c r="A223" s="76">
        <v>5</v>
      </c>
      <c r="B223" s="90" t="s">
        <v>5669</v>
      </c>
      <c r="C223" s="90" t="s">
        <v>5752</v>
      </c>
      <c r="D223" s="91" t="s">
        <v>5720</v>
      </c>
      <c r="E223" s="124" t="s">
        <v>5753</v>
      </c>
      <c r="F223" s="163" t="s">
        <v>5050</v>
      </c>
      <c r="G223" s="164" t="s">
        <v>5934</v>
      </c>
      <c r="H223" s="95"/>
      <c r="I223" s="83">
        <v>0</v>
      </c>
      <c r="J223" s="83">
        <v>0</v>
      </c>
      <c r="K223" s="83">
        <v>10</v>
      </c>
      <c r="L223" s="96"/>
      <c r="M223" s="96"/>
      <c r="N223" s="96"/>
      <c r="O223" s="96"/>
      <c r="P223" s="96"/>
      <c r="Q223" s="96"/>
      <c r="R223" s="96"/>
      <c r="S223" s="96"/>
      <c r="T223" s="96"/>
      <c r="U223" s="96"/>
      <c r="V223" s="96"/>
      <c r="W223" s="96"/>
      <c r="X223" s="96"/>
      <c r="Y223" s="97"/>
      <c r="Z223" s="97"/>
      <c r="AA223" s="83" t="s">
        <v>5712</v>
      </c>
      <c r="AB223" s="85" t="str">
        <f>VLOOKUP(F223:F6074,'UNITS &amp; HOST DPTS'!$A$1:$C$6994,3,FALSE)</f>
        <v>SDIS</v>
      </c>
      <c r="AC223" s="163" t="s">
        <v>5754</v>
      </c>
      <c r="AD223" s="98" t="s">
        <v>5761</v>
      </c>
      <c r="AE223" s="98" t="s">
        <v>5841</v>
      </c>
      <c r="AF223" s="99" t="s">
        <v>5763</v>
      </c>
      <c r="AG223" s="88" t="s">
        <v>5756</v>
      </c>
      <c r="AH223" s="89"/>
      <c r="AI223" s="89"/>
    </row>
    <row r="224" spans="1:35" ht="13.5" customHeight="1">
      <c r="A224" s="76">
        <v>5</v>
      </c>
      <c r="B224" s="90" t="s">
        <v>5669</v>
      </c>
      <c r="C224" s="90" t="s">
        <v>5778</v>
      </c>
      <c r="D224" s="91" t="s">
        <v>5720</v>
      </c>
      <c r="E224" s="92" t="s">
        <v>5753</v>
      </c>
      <c r="F224" s="55" t="s">
        <v>3275</v>
      </c>
      <c r="G224" s="55" t="s">
        <v>5878</v>
      </c>
      <c r="H224" s="160" t="s">
        <v>5759</v>
      </c>
      <c r="I224" s="83" t="s">
        <v>5759</v>
      </c>
      <c r="J224" s="83">
        <v>1</v>
      </c>
      <c r="K224" s="83">
        <v>6</v>
      </c>
      <c r="L224" s="83" t="e">
        <f>IF((OR(#REF!="KNEC",#REF!="ATD",#REF!="CAMS",#REF!="ATD1",#REF!="ATDA",#REF!="ATD1",#REF!= "ACCA",#REF!="CPA2",#REF!= "CAMS",#REF!= "CAMS1",#REF!= "CIFA",#REF!= "CPA",#REF!= "CPA1",#REF!="CPS",#REF!="CS",#REF!="CPSPK",#REF!="CAMS ")),J224," ")</f>
        <v>#REF!</v>
      </c>
      <c r="M224" s="83" t="e">
        <f>IF((OR(#REF!="DBANK",#REF!="DDMA",#REF!="CBANK",#REF!="DPROJ",#REF!="CPROJ",#REF!="CPM",#REF!="CISSE",#REF!="CFFE",#REF!="DDMA",#REF!="DCNSA",#REF!="VCGD",#REF!="VCEI",#REF!="VCBCT")),J224," ")</f>
        <v>#REF!</v>
      </c>
      <c r="N224" s="83" t="e">
        <f>IF((OR(#REF!="MCP",#REF!="MELM",#REF!="MCD")),J224," ")</f>
        <v>#REF!</v>
      </c>
      <c r="O224" s="83" t="e">
        <f>IF((OR(#REF!="CBIT",#REF!="CIT",#REF!="DBIT",#REF!="DIT")),J224," ")</f>
        <v>#REF!</v>
      </c>
      <c r="P224" s="83" t="e">
        <f>IF((OR(#REF!="CCP",#REF!="CECE",#REF!="CTFT",#REF!="CFT",#REF!="DCP",#REF!="DECE",#REF!="DFT",#REF!="DJM")),J224," ")</f>
        <v>#REF!</v>
      </c>
      <c r="Q224" s="83" t="e">
        <f>IF((OR(#REF!="CBM",#REF!="DBM",#REF!="DPL",#REF!="CPL")),J224," ")</f>
        <v>#REF!</v>
      </c>
      <c r="R224" s="83" t="e">
        <f>IF((OR(#REF!="BAC",#REF!="BAG",#REF!="BBIT",#REF!="BCT",#REF!="BISF",#REF!="BIT",#REF!="BSD")),J224," ")</f>
        <v>#REF!</v>
      </c>
      <c r="S224" s="83" t="e">
        <f>IF((OR(#REF!="BCOM",#REF!="BPL",#REF!="BPM",#REF!="BSC AS",#REF!="BSC E&amp;S",#REF!= "IBM")),J224," ")</f>
        <v>#REF!</v>
      </c>
      <c r="T224" s="83" t="e">
        <f>IF((OR(#REF!="PHD FIN",#REF!="PHD MKT",#REF!="PHD STR")),J224," ")</f>
        <v>#REF!</v>
      </c>
      <c r="U224" s="83" t="e">
        <f>IF((OR(#REF!="B.Ed(Arts)",#REF!="BAFT",#REF!="BAFT(FT)",#REF!="BAFT(PA)",#REF!="BCJ",#REF!="BAPA",#REF!="BCP",#REF!="BECE",#REF!= "BJDM",#REF!="ECO",#REF!="BEBS",#REF!="BFPA")),J224," ")</f>
        <v>#REF!</v>
      </c>
      <c r="V224" s="83" t="e">
        <f>IF((OR(#REF!="MSC COMM",#REF!="MBA CM",#REF!="MBA HRM",#REF!="MBA MARKETING",#REF!="MBA PROC",#REF!="MSC D_FIN",#REF!="MSC FIN_ACC",#REF!="MSC FIN_ECON",#REF!= "MSC FIN_INV",#REF!="MSC KM",#REF!= "MSC COMM",#REF!="MBA HRM",#REF!="MSC DF",#REF!="MBA MKT",#REF!= "MBA PSM",#REF!= "MSC FA",#REF!= "MSC KMI")),J224," ")</f>
        <v>#REF!</v>
      </c>
      <c r="W224" s="83" t="e">
        <f>IF((OR(#REF!="MDA",#REF!="MISM",#REF!="MDC",#REF!="MDA/MISM",#REF!="MISM/MDA",#REF!="MISM/MDC",#REF!="MISM/MDC/MDA")),J224," ")</f>
        <v>#REF!</v>
      </c>
      <c r="X224" s="83" t="e">
        <f>IF((OR(#REF!="PHD in IS")),J224," ")</f>
        <v>#REF!</v>
      </c>
      <c r="Y224" s="83"/>
      <c r="Z224" s="83" t="e">
        <f>IF(#REF!="PGDE",J224,"")</f>
        <v>#REF!</v>
      </c>
      <c r="AA224" s="83" t="s">
        <v>5712</v>
      </c>
      <c r="AB224" s="85" t="str">
        <f>VLOOKUP(F224:F6087,'UNITS &amp; HOST DPTS'!$A$1:$C$6994,3,FALSE)</f>
        <v>EDU</v>
      </c>
      <c r="AC224" s="87" t="s">
        <v>5771</v>
      </c>
      <c r="AD224" s="98" t="s">
        <v>5761</v>
      </c>
      <c r="AE224" s="98" t="s">
        <v>5764</v>
      </c>
      <c r="AF224" s="99" t="s">
        <v>5763</v>
      </c>
      <c r="AG224" s="88" t="s">
        <v>5756</v>
      </c>
      <c r="AH224" s="89"/>
      <c r="AI224" s="89"/>
    </row>
    <row r="225" spans="1:35" ht="13.5" customHeight="1">
      <c r="A225" s="76">
        <v>7</v>
      </c>
      <c r="B225" s="115" t="s">
        <v>5671</v>
      </c>
      <c r="C225" s="133" t="s">
        <v>5757</v>
      </c>
      <c r="D225" s="108" t="s">
        <v>5720</v>
      </c>
      <c r="E225" s="81" t="s">
        <v>5753</v>
      </c>
      <c r="F225" s="112" t="s">
        <v>2676</v>
      </c>
      <c r="G225" s="167" t="s">
        <v>2924</v>
      </c>
      <c r="H225" s="160"/>
      <c r="I225" s="83">
        <v>0</v>
      </c>
      <c r="J225" s="83">
        <v>0</v>
      </c>
      <c r="K225" s="138">
        <v>6</v>
      </c>
      <c r="L225" s="128"/>
      <c r="M225" s="83"/>
      <c r="N225" s="83"/>
      <c r="O225" s="83"/>
      <c r="P225" s="83"/>
      <c r="Q225" s="83"/>
      <c r="R225" s="83"/>
      <c r="S225" s="83"/>
      <c r="T225" s="83"/>
      <c r="U225" s="83"/>
      <c r="V225" s="83"/>
      <c r="W225" s="83"/>
      <c r="X225" s="83"/>
      <c r="Y225" s="83"/>
      <c r="Z225" s="83"/>
      <c r="AA225" s="138" t="s">
        <v>5712</v>
      </c>
      <c r="AB225" s="85" t="str">
        <f>VLOOKUP(F225:F6123,'UNITS &amp; HOST DPTS'!$A$1:$C$6994,3,FALSE)</f>
        <v>AF</v>
      </c>
      <c r="AC225" s="112" t="s">
        <v>5760</v>
      </c>
      <c r="AD225" s="112" t="s">
        <v>5761</v>
      </c>
      <c r="AE225" s="112" t="s">
        <v>5942</v>
      </c>
      <c r="AF225" s="99" t="s">
        <v>5763</v>
      </c>
      <c r="AG225" s="88" t="s">
        <v>5756</v>
      </c>
      <c r="AH225" s="89"/>
      <c r="AI225" s="89"/>
    </row>
    <row r="226" spans="1:35" ht="13.5" customHeight="1">
      <c r="A226" s="76">
        <v>2</v>
      </c>
      <c r="B226" s="107" t="s">
        <v>5666</v>
      </c>
      <c r="C226" s="90" t="s">
        <v>5752</v>
      </c>
      <c r="D226" s="121" t="s">
        <v>5720</v>
      </c>
      <c r="E226" s="124" t="s">
        <v>5753</v>
      </c>
      <c r="F226" s="164" t="s">
        <v>3069</v>
      </c>
      <c r="G226" s="164" t="s">
        <v>6055</v>
      </c>
      <c r="H226" s="95">
        <v>3</v>
      </c>
      <c r="I226" s="83">
        <v>3</v>
      </c>
      <c r="J226" s="83">
        <v>1</v>
      </c>
      <c r="K226" s="83">
        <v>6</v>
      </c>
      <c r="L226" s="96"/>
      <c r="M226" s="96"/>
      <c r="N226" s="96"/>
      <c r="O226" s="96"/>
      <c r="P226" s="96"/>
      <c r="Q226" s="96"/>
      <c r="R226" s="96"/>
      <c r="S226" s="96"/>
      <c r="T226" s="96"/>
      <c r="U226" s="96"/>
      <c r="V226" s="96"/>
      <c r="W226" s="96"/>
      <c r="X226" s="96"/>
      <c r="Y226" s="97"/>
      <c r="Z226" s="97"/>
      <c r="AA226" s="83" t="s">
        <v>5712</v>
      </c>
      <c r="AB226" s="85" t="str">
        <f>VLOOKUP(F226:F6176,'UNITS &amp; HOST DPTS'!$A$1:$C$6994,3,FALSE)</f>
        <v>SS</v>
      </c>
      <c r="AC226" s="163" t="s">
        <v>5754</v>
      </c>
      <c r="AD226" s="109" t="s">
        <v>5761</v>
      </c>
      <c r="AE226" s="109" t="s">
        <v>5924</v>
      </c>
      <c r="AF226" s="99" t="s">
        <v>5763</v>
      </c>
      <c r="AG226" s="88" t="s">
        <v>5756</v>
      </c>
      <c r="AH226" s="89"/>
      <c r="AI226" s="89"/>
    </row>
    <row r="227" spans="1:35" ht="13.5" customHeight="1">
      <c r="A227" s="76">
        <v>5</v>
      </c>
      <c r="B227" s="183" t="s">
        <v>5669</v>
      </c>
      <c r="C227" s="133" t="s">
        <v>5778</v>
      </c>
      <c r="D227" s="108" t="s">
        <v>5720</v>
      </c>
      <c r="E227" s="126" t="s">
        <v>5753</v>
      </c>
      <c r="F227" s="55" t="s">
        <v>3275</v>
      </c>
      <c r="G227" s="314" t="s">
        <v>5878</v>
      </c>
      <c r="H227" s="160" t="s">
        <v>5759</v>
      </c>
      <c r="I227" s="83" t="s">
        <v>5759</v>
      </c>
      <c r="J227" s="83">
        <v>1</v>
      </c>
      <c r="K227" s="83">
        <v>6</v>
      </c>
      <c r="L227" s="96"/>
      <c r="M227" s="96"/>
      <c r="N227" s="96"/>
      <c r="O227" s="96"/>
      <c r="P227" s="96"/>
      <c r="Q227" s="96"/>
      <c r="R227" s="96"/>
      <c r="S227" s="96"/>
      <c r="T227" s="96"/>
      <c r="U227" s="96"/>
      <c r="V227" s="96"/>
      <c r="W227" s="96"/>
      <c r="X227" s="96"/>
      <c r="Y227" s="97"/>
      <c r="Z227" s="97"/>
      <c r="AA227" s="138" t="s">
        <v>5712</v>
      </c>
      <c r="AB227" s="85" t="str">
        <f>VLOOKUP(F227:F6176,'UNITS &amp; HOST DPTS'!$A$1:$C$6994,3,FALSE)</f>
        <v>EDU</v>
      </c>
      <c r="AC227" s="87" t="s">
        <v>5771</v>
      </c>
      <c r="AD227" s="112" t="s">
        <v>5761</v>
      </c>
      <c r="AE227" s="112" t="s">
        <v>5764</v>
      </c>
      <c r="AF227" s="99" t="s">
        <v>5763</v>
      </c>
      <c r="AG227" s="88" t="s">
        <v>5756</v>
      </c>
      <c r="AH227" s="89"/>
      <c r="AI227" s="89"/>
    </row>
    <row r="228" spans="1:35" ht="13.5" customHeight="1">
      <c r="A228" s="76">
        <v>6</v>
      </c>
      <c r="B228" s="90" t="s">
        <v>5670</v>
      </c>
      <c r="C228" s="90" t="s">
        <v>5757</v>
      </c>
      <c r="D228" s="104" t="s">
        <v>5720</v>
      </c>
      <c r="E228" s="101" t="s">
        <v>5753</v>
      </c>
      <c r="F228" s="90" t="s">
        <v>6056</v>
      </c>
      <c r="G228" s="315" t="s">
        <v>6057</v>
      </c>
      <c r="H228" s="95"/>
      <c r="I228" s="83">
        <v>0</v>
      </c>
      <c r="J228" s="83">
        <v>0</v>
      </c>
      <c r="K228" s="138">
        <v>6</v>
      </c>
      <c r="L228" s="96"/>
      <c r="M228" s="96"/>
      <c r="N228" s="96"/>
      <c r="O228" s="96"/>
      <c r="P228" s="96"/>
      <c r="Q228" s="96"/>
      <c r="R228" s="96"/>
      <c r="S228" s="96"/>
      <c r="T228" s="96"/>
      <c r="U228" s="96"/>
      <c r="V228" s="96"/>
      <c r="W228" s="96"/>
      <c r="X228" s="96"/>
      <c r="Y228" s="97"/>
      <c r="Z228" s="97"/>
      <c r="AA228" s="138" t="s">
        <v>5712</v>
      </c>
      <c r="AB228" s="85">
        <f>VLOOKUP(F228:F6199,'UNITS &amp; HOST DPTS'!$A$1:$C$6994,3,FALSE)</f>
        <v>0</v>
      </c>
      <c r="AC228" s="112" t="s">
        <v>5760</v>
      </c>
      <c r="AD228" s="112" t="s">
        <v>5761</v>
      </c>
      <c r="AE228" s="112" t="s">
        <v>5762</v>
      </c>
      <c r="AF228" s="99" t="s">
        <v>5763</v>
      </c>
      <c r="AG228" s="88" t="s">
        <v>5756</v>
      </c>
      <c r="AH228" s="89"/>
      <c r="AI228" s="89"/>
    </row>
    <row r="229" spans="1:35" ht="13.5" customHeight="1">
      <c r="A229" s="76">
        <v>6</v>
      </c>
      <c r="B229" s="183" t="s">
        <v>5670</v>
      </c>
      <c r="C229" s="133" t="s">
        <v>5757</v>
      </c>
      <c r="D229" s="108" t="s">
        <v>5720</v>
      </c>
      <c r="E229" s="125" t="s">
        <v>5753</v>
      </c>
      <c r="F229" s="109" t="s">
        <v>5299</v>
      </c>
      <c r="G229" s="316" t="s">
        <v>6058</v>
      </c>
      <c r="H229" s="160" t="s">
        <v>5759</v>
      </c>
      <c r="I229" s="83" t="s">
        <v>5759</v>
      </c>
      <c r="J229" s="83">
        <v>1</v>
      </c>
      <c r="K229" s="83">
        <v>6</v>
      </c>
      <c r="L229" s="96"/>
      <c r="M229" s="96"/>
      <c r="N229" s="96"/>
      <c r="O229" s="96"/>
      <c r="P229" s="96"/>
      <c r="Q229" s="96"/>
      <c r="R229" s="96"/>
      <c r="S229" s="96"/>
      <c r="T229" s="96"/>
      <c r="U229" s="96"/>
      <c r="V229" s="96"/>
      <c r="W229" s="96"/>
      <c r="X229" s="96"/>
      <c r="Y229" s="97"/>
      <c r="Z229" s="97"/>
      <c r="AA229" s="138" t="s">
        <v>5712</v>
      </c>
      <c r="AB229" s="85" t="str">
        <f>VLOOKUP(F229:F6195,'UNITS &amp; HOST DPTS'!$A$1:$C$6994,3,FALSE)</f>
        <v>EDU</v>
      </c>
      <c r="AC229" s="112" t="s">
        <v>5760</v>
      </c>
      <c r="AD229" s="112" t="s">
        <v>5761</v>
      </c>
      <c r="AE229" s="112" t="s">
        <v>5790</v>
      </c>
      <c r="AF229" s="99" t="s">
        <v>5763</v>
      </c>
      <c r="AG229" s="88" t="s">
        <v>5756</v>
      </c>
      <c r="AH229" s="89"/>
      <c r="AI229" s="89"/>
    </row>
    <row r="230" spans="1:35" ht="13.5" customHeight="1">
      <c r="A230" s="76">
        <v>4</v>
      </c>
      <c r="B230" s="183" t="s">
        <v>5668</v>
      </c>
      <c r="C230" s="107" t="s">
        <v>5778</v>
      </c>
      <c r="D230" s="108" t="s">
        <v>5672</v>
      </c>
      <c r="E230" s="125" t="s">
        <v>6012</v>
      </c>
      <c r="F230" s="112" t="s">
        <v>3590</v>
      </c>
      <c r="G230" s="317" t="s">
        <v>5768</v>
      </c>
      <c r="H230" s="160" t="s">
        <v>5759</v>
      </c>
      <c r="I230" s="83" t="s">
        <v>5759</v>
      </c>
      <c r="J230" s="83">
        <v>1</v>
      </c>
      <c r="K230" s="83">
        <v>6</v>
      </c>
      <c r="L230" s="96"/>
      <c r="M230" s="96"/>
      <c r="N230" s="96"/>
      <c r="O230" s="96"/>
      <c r="P230" s="96"/>
      <c r="Q230" s="96"/>
      <c r="R230" s="96"/>
      <c r="S230" s="96"/>
      <c r="T230" s="96"/>
      <c r="U230" s="96"/>
      <c r="V230" s="96"/>
      <c r="W230" s="96"/>
      <c r="X230" s="96"/>
      <c r="Y230" s="97"/>
      <c r="Z230" s="97"/>
      <c r="AA230" s="138" t="s">
        <v>5712</v>
      </c>
      <c r="AB230" s="85" t="str">
        <f>VLOOKUP(F230:F6178,'UNITS &amp; HOST DPTS'!$A$1:$C$6994,3,FALSE)</f>
        <v>EDU</v>
      </c>
      <c r="AC230" s="87" t="s">
        <v>5771</v>
      </c>
      <c r="AD230" s="112" t="s">
        <v>5761</v>
      </c>
      <c r="AE230" s="112" t="s">
        <v>5764</v>
      </c>
      <c r="AF230" s="99" t="s">
        <v>5763</v>
      </c>
      <c r="AG230" s="88" t="s">
        <v>5756</v>
      </c>
      <c r="AH230" s="89"/>
      <c r="AI230" s="89"/>
    </row>
    <row r="231" spans="1:35" ht="13.5" customHeight="1">
      <c r="A231" s="76">
        <v>3</v>
      </c>
      <c r="B231" s="107" t="s">
        <v>5667</v>
      </c>
      <c r="C231" s="103" t="s">
        <v>5778</v>
      </c>
      <c r="D231" s="108" t="s">
        <v>5720</v>
      </c>
      <c r="E231" s="125" t="s">
        <v>5753</v>
      </c>
      <c r="F231" s="93" t="s">
        <v>5286</v>
      </c>
      <c r="G231" s="314" t="s">
        <v>6059</v>
      </c>
      <c r="H231" s="160" t="s">
        <v>5759</v>
      </c>
      <c r="I231" s="83" t="s">
        <v>5759</v>
      </c>
      <c r="J231" s="83">
        <v>1</v>
      </c>
      <c r="K231" s="83">
        <v>6</v>
      </c>
      <c r="L231" s="96"/>
      <c r="M231" s="96"/>
      <c r="N231" s="96"/>
      <c r="O231" s="96"/>
      <c r="P231" s="96"/>
      <c r="Q231" s="96"/>
      <c r="R231" s="96"/>
      <c r="S231" s="96"/>
      <c r="T231" s="96"/>
      <c r="U231" s="96"/>
      <c r="V231" s="96"/>
      <c r="W231" s="96"/>
      <c r="X231" s="96"/>
      <c r="Y231" s="97"/>
      <c r="Z231" s="97"/>
      <c r="AA231" s="138" t="s">
        <v>5712</v>
      </c>
      <c r="AB231" s="85" t="str">
        <f>VLOOKUP(F231:F6179,'UNITS &amp; HOST DPTS'!$A$1:$C$6994,3,FALSE)</f>
        <v>EDU</v>
      </c>
      <c r="AC231" s="87" t="s">
        <v>5771</v>
      </c>
      <c r="AD231" s="112" t="s">
        <v>5761</v>
      </c>
      <c r="AE231" s="112" t="s">
        <v>5827</v>
      </c>
      <c r="AF231" s="99" t="s">
        <v>5763</v>
      </c>
      <c r="AG231" s="88" t="s">
        <v>5756</v>
      </c>
      <c r="AH231" s="89"/>
      <c r="AI231" s="89"/>
    </row>
    <row r="232" spans="1:35" ht="13.5" customHeight="1">
      <c r="A232" s="76">
        <v>6</v>
      </c>
      <c r="B232" s="183" t="s">
        <v>5670</v>
      </c>
      <c r="C232" s="133" t="s">
        <v>5752</v>
      </c>
      <c r="D232" s="91" t="s">
        <v>5720</v>
      </c>
      <c r="E232" s="92" t="s">
        <v>5753</v>
      </c>
      <c r="F232" s="93" t="s">
        <v>3065</v>
      </c>
      <c r="G232" s="317" t="s">
        <v>6060</v>
      </c>
      <c r="H232" s="95">
        <v>3</v>
      </c>
      <c r="I232" s="83">
        <v>3</v>
      </c>
      <c r="J232" s="83">
        <v>1</v>
      </c>
      <c r="K232" s="83">
        <v>6</v>
      </c>
      <c r="L232" s="96"/>
      <c r="M232" s="96"/>
      <c r="N232" s="96"/>
      <c r="O232" s="96"/>
      <c r="P232" s="96"/>
      <c r="Q232" s="96"/>
      <c r="R232" s="96"/>
      <c r="S232" s="96"/>
      <c r="T232" s="96"/>
      <c r="U232" s="96"/>
      <c r="V232" s="96"/>
      <c r="W232" s="96"/>
      <c r="X232" s="96"/>
      <c r="Y232" s="97"/>
      <c r="Z232" s="97"/>
      <c r="AA232" s="83" t="s">
        <v>5712</v>
      </c>
      <c r="AB232" s="85" t="str">
        <f>VLOOKUP(F232:F6181,'UNITS &amp; HOST DPTS'!$A$1:$C$6994,3,FALSE)</f>
        <v>SS</v>
      </c>
      <c r="AC232" s="86" t="s">
        <v>5760</v>
      </c>
      <c r="AD232" s="98" t="s">
        <v>5761</v>
      </c>
      <c r="AE232" s="98" t="s">
        <v>5942</v>
      </c>
      <c r="AF232" s="99" t="s">
        <v>5763</v>
      </c>
      <c r="AG232" s="88" t="s">
        <v>5756</v>
      </c>
      <c r="AH232" s="89"/>
      <c r="AI232" s="89"/>
    </row>
    <row r="233" spans="1:35" ht="13.5" customHeight="1">
      <c r="A233" s="76">
        <v>5</v>
      </c>
      <c r="B233" s="90" t="s">
        <v>5669</v>
      </c>
      <c r="C233" s="90" t="s">
        <v>5794</v>
      </c>
      <c r="D233" s="91" t="s">
        <v>5672</v>
      </c>
      <c r="E233" s="92" t="s">
        <v>5689</v>
      </c>
      <c r="F233" s="93" t="s">
        <v>3065</v>
      </c>
      <c r="G233" s="317" t="s">
        <v>6060</v>
      </c>
      <c r="H233" s="95">
        <v>3</v>
      </c>
      <c r="I233" s="83">
        <v>3</v>
      </c>
      <c r="J233" s="83">
        <v>1</v>
      </c>
      <c r="K233" s="83">
        <v>6</v>
      </c>
      <c r="L233" s="96"/>
      <c r="M233" s="96"/>
      <c r="N233" s="96"/>
      <c r="O233" s="96"/>
      <c r="P233" s="96"/>
      <c r="Q233" s="96"/>
      <c r="R233" s="96"/>
      <c r="S233" s="96"/>
      <c r="T233" s="96"/>
      <c r="U233" s="96"/>
      <c r="V233" s="96"/>
      <c r="W233" s="96"/>
      <c r="X233" s="96"/>
      <c r="Y233" s="97"/>
      <c r="Z233" s="97"/>
      <c r="AA233" s="83" t="s">
        <v>5712</v>
      </c>
      <c r="AB233" s="85" t="str">
        <f>VLOOKUP(F233:F6184,'UNITS &amp; HOST DPTS'!$A$1:$C$6994,3,FALSE)</f>
        <v>SS</v>
      </c>
      <c r="AC233" s="86" t="s">
        <v>5771</v>
      </c>
      <c r="AD233" s="98" t="s">
        <v>5761</v>
      </c>
      <c r="AE233" s="98" t="s">
        <v>5775</v>
      </c>
      <c r="AF233" s="99" t="s">
        <v>5763</v>
      </c>
      <c r="AG233" s="88" t="s">
        <v>5756</v>
      </c>
      <c r="AH233" s="89"/>
      <c r="AI233" s="89"/>
    </row>
    <row r="234" spans="1:35" ht="13.5" customHeight="1">
      <c r="A234" s="76">
        <v>3</v>
      </c>
      <c r="B234" s="107" t="s">
        <v>5667</v>
      </c>
      <c r="C234" s="90" t="s">
        <v>5794</v>
      </c>
      <c r="D234" s="91" t="s">
        <v>5672</v>
      </c>
      <c r="E234" s="92" t="s">
        <v>5690</v>
      </c>
      <c r="F234" s="93" t="s">
        <v>3072</v>
      </c>
      <c r="G234" s="94" t="s">
        <v>3073</v>
      </c>
      <c r="H234" s="95">
        <v>3</v>
      </c>
      <c r="I234" s="83">
        <v>3</v>
      </c>
      <c r="J234" s="83">
        <v>1</v>
      </c>
      <c r="K234" s="83">
        <v>6</v>
      </c>
      <c r="L234" s="96"/>
      <c r="M234" s="96"/>
      <c r="N234" s="96"/>
      <c r="O234" s="96"/>
      <c r="P234" s="96"/>
      <c r="Q234" s="96"/>
      <c r="R234" s="96"/>
      <c r="S234" s="96"/>
      <c r="T234" s="96"/>
      <c r="U234" s="96"/>
      <c r="V234" s="96"/>
      <c r="W234" s="96"/>
      <c r="X234" s="96"/>
      <c r="Y234" s="97"/>
      <c r="Z234" s="97"/>
      <c r="AA234" s="83" t="s">
        <v>5712</v>
      </c>
      <c r="AB234" s="85" t="str">
        <f>VLOOKUP(F234:F6195,'UNITS &amp; HOST DPTS'!$A$1:$C$6994,3,FALSE)</f>
        <v>SS</v>
      </c>
      <c r="AC234" s="86" t="s">
        <v>5771</v>
      </c>
      <c r="AD234" s="98" t="s">
        <v>5761</v>
      </c>
      <c r="AE234" s="98" t="s">
        <v>5769</v>
      </c>
      <c r="AF234" s="99" t="s">
        <v>5763</v>
      </c>
      <c r="AG234" s="88" t="s">
        <v>5756</v>
      </c>
      <c r="AH234" s="89"/>
      <c r="AI234" s="89"/>
    </row>
    <row r="235" spans="1:35" ht="13.5" customHeight="1">
      <c r="A235" s="76">
        <v>1</v>
      </c>
      <c r="B235" s="90" t="s">
        <v>5665</v>
      </c>
      <c r="C235" s="156" t="s">
        <v>5777</v>
      </c>
      <c r="D235" s="91" t="s">
        <v>5720</v>
      </c>
      <c r="E235" s="92" t="s">
        <v>5753</v>
      </c>
      <c r="F235" s="107" t="s">
        <v>3085</v>
      </c>
      <c r="G235" s="94" t="s">
        <v>6062</v>
      </c>
      <c r="H235" s="95">
        <v>3</v>
      </c>
      <c r="I235" s="83">
        <v>3</v>
      </c>
      <c r="J235" s="83">
        <v>1</v>
      </c>
      <c r="K235" s="83">
        <v>6</v>
      </c>
      <c r="L235" s="96"/>
      <c r="M235" s="96"/>
      <c r="N235" s="96"/>
      <c r="O235" s="96"/>
      <c r="P235" s="96"/>
      <c r="Q235" s="96"/>
      <c r="R235" s="96"/>
      <c r="S235" s="96"/>
      <c r="T235" s="96"/>
      <c r="U235" s="96"/>
      <c r="V235" s="96"/>
      <c r="W235" s="96"/>
      <c r="X235" s="96"/>
      <c r="Y235" s="97"/>
      <c r="Z235" s="97"/>
      <c r="AA235" s="83" t="s">
        <v>5712</v>
      </c>
      <c r="AB235" s="85" t="str">
        <f>VLOOKUP(F235:F6199,'UNITS &amp; HOST DPTS'!$A$1:$C$6994,3,FALSE)</f>
        <v>SS</v>
      </c>
      <c r="AC235" s="86" t="s">
        <v>5771</v>
      </c>
      <c r="AD235" s="98" t="s">
        <v>5761</v>
      </c>
      <c r="AE235" s="98" t="s">
        <v>5772</v>
      </c>
      <c r="AF235" s="99" t="s">
        <v>5763</v>
      </c>
      <c r="AG235" s="88" t="s">
        <v>5756</v>
      </c>
      <c r="AH235" s="89"/>
      <c r="AI235" s="89"/>
    </row>
    <row r="236" spans="1:35" ht="13.5" customHeight="1">
      <c r="A236" s="76">
        <v>6</v>
      </c>
      <c r="B236" s="90" t="s">
        <v>5670</v>
      </c>
      <c r="C236" s="133" t="s">
        <v>5752</v>
      </c>
      <c r="D236" s="91" t="s">
        <v>5799</v>
      </c>
      <c r="E236" s="92" t="s">
        <v>5753</v>
      </c>
      <c r="F236" s="109" t="s">
        <v>3121</v>
      </c>
      <c r="G236" s="121" t="s">
        <v>3122</v>
      </c>
      <c r="H236" s="95">
        <v>3</v>
      </c>
      <c r="I236" s="83">
        <v>3</v>
      </c>
      <c r="J236" s="83">
        <v>1</v>
      </c>
      <c r="K236" s="83">
        <v>6</v>
      </c>
      <c r="L236" s="96"/>
      <c r="M236" s="96"/>
      <c r="N236" s="96"/>
      <c r="O236" s="96"/>
      <c r="P236" s="96"/>
      <c r="Q236" s="96"/>
      <c r="R236" s="96"/>
      <c r="S236" s="96"/>
      <c r="T236" s="96"/>
      <c r="U236" s="96"/>
      <c r="V236" s="96"/>
      <c r="W236" s="96"/>
      <c r="X236" s="96"/>
      <c r="Y236" s="97"/>
      <c r="Z236" s="97"/>
      <c r="AA236" s="83" t="s">
        <v>5712</v>
      </c>
      <c r="AB236" s="85" t="str">
        <f>VLOOKUP(F236:F6199,'UNITS &amp; HOST DPTS'!$A$1:$C$6994,3,FALSE)</f>
        <v>SS</v>
      </c>
      <c r="AC236" s="86" t="s">
        <v>5760</v>
      </c>
      <c r="AD236" s="98" t="s">
        <v>5761</v>
      </c>
      <c r="AE236" s="98" t="s">
        <v>5790</v>
      </c>
      <c r="AF236" s="99" t="s">
        <v>5763</v>
      </c>
      <c r="AG236" s="88" t="s">
        <v>5756</v>
      </c>
      <c r="AH236" s="89"/>
      <c r="AI236" s="89"/>
    </row>
    <row r="237" spans="1:35" ht="13.5" customHeight="1">
      <c r="A237" s="76">
        <v>1</v>
      </c>
      <c r="B237" s="90" t="s">
        <v>5665</v>
      </c>
      <c r="C237" s="90" t="s">
        <v>5794</v>
      </c>
      <c r="D237" s="91" t="s">
        <v>5720</v>
      </c>
      <c r="E237" s="92" t="s">
        <v>5753</v>
      </c>
      <c r="F237" s="107" t="s">
        <v>3121</v>
      </c>
      <c r="G237" s="94" t="s">
        <v>3122</v>
      </c>
      <c r="H237" s="95">
        <v>3</v>
      </c>
      <c r="I237" s="83">
        <v>3</v>
      </c>
      <c r="J237" s="83">
        <v>1</v>
      </c>
      <c r="K237" s="83">
        <v>6</v>
      </c>
      <c r="L237" s="96"/>
      <c r="M237" s="96"/>
      <c r="N237" s="96"/>
      <c r="O237" s="96"/>
      <c r="P237" s="96"/>
      <c r="Q237" s="96"/>
      <c r="R237" s="96"/>
      <c r="S237" s="96"/>
      <c r="T237" s="96"/>
      <c r="U237" s="96"/>
      <c r="V237" s="96"/>
      <c r="W237" s="96"/>
      <c r="X237" s="96"/>
      <c r="Y237" s="97"/>
      <c r="Z237" s="97"/>
      <c r="AA237" s="83" t="s">
        <v>5712</v>
      </c>
      <c r="AB237" s="85" t="str">
        <f>VLOOKUP(F237:F6202,'UNITS &amp; HOST DPTS'!$A$1:$C$6994,3,FALSE)</f>
        <v>SS</v>
      </c>
      <c r="AC237" s="86" t="s">
        <v>5771</v>
      </c>
      <c r="AD237" s="98" t="s">
        <v>5761</v>
      </c>
      <c r="AE237" s="98" t="s">
        <v>5766</v>
      </c>
      <c r="AF237" s="99" t="s">
        <v>5763</v>
      </c>
      <c r="AG237" s="88" t="s">
        <v>5756</v>
      </c>
      <c r="AH237" s="89"/>
      <c r="AI237" s="89"/>
    </row>
    <row r="238" spans="1:35" ht="13.5" customHeight="1">
      <c r="A238" s="76">
        <v>2</v>
      </c>
      <c r="B238" s="90" t="s">
        <v>5666</v>
      </c>
      <c r="C238" s="90" t="s">
        <v>5777</v>
      </c>
      <c r="D238" s="91" t="s">
        <v>5720</v>
      </c>
      <c r="E238" s="92" t="s">
        <v>5753</v>
      </c>
      <c r="F238" s="93" t="s">
        <v>6064</v>
      </c>
      <c r="G238" s="94" t="s">
        <v>6065</v>
      </c>
      <c r="H238" s="95">
        <v>3</v>
      </c>
      <c r="I238" s="83">
        <v>3</v>
      </c>
      <c r="J238" s="83">
        <v>1</v>
      </c>
      <c r="K238" s="83">
        <v>6</v>
      </c>
      <c r="L238" s="96"/>
      <c r="M238" s="96"/>
      <c r="N238" s="96"/>
      <c r="O238" s="96"/>
      <c r="P238" s="96"/>
      <c r="Q238" s="96"/>
      <c r="R238" s="96"/>
      <c r="S238" s="96"/>
      <c r="T238" s="96"/>
      <c r="U238" s="96"/>
      <c r="V238" s="96"/>
      <c r="W238" s="96"/>
      <c r="X238" s="96"/>
      <c r="Y238" s="97"/>
      <c r="Z238" s="97"/>
      <c r="AA238" s="83" t="s">
        <v>5712</v>
      </c>
      <c r="AB238" s="85" t="str">
        <f>VLOOKUP(F238:F6203,'UNITS &amp; HOST DPTS'!$A$1:$C$6994,3,FALSE)</f>
        <v>SS</v>
      </c>
      <c r="AC238" s="86" t="s">
        <v>5771</v>
      </c>
      <c r="AD238" s="98" t="s">
        <v>5761</v>
      </c>
      <c r="AE238" s="98" t="s">
        <v>5767</v>
      </c>
      <c r="AF238" s="99" t="s">
        <v>5763</v>
      </c>
      <c r="AG238" s="88" t="s">
        <v>5756</v>
      </c>
      <c r="AH238" s="89"/>
      <c r="AI238" s="89"/>
    </row>
    <row r="239" spans="1:35" ht="13.5" customHeight="1">
      <c r="A239" s="76">
        <v>4</v>
      </c>
      <c r="B239" s="90" t="s">
        <v>5668</v>
      </c>
      <c r="C239" s="90" t="s">
        <v>5848</v>
      </c>
      <c r="D239" s="91" t="s">
        <v>5720</v>
      </c>
      <c r="E239" s="92" t="s">
        <v>5753</v>
      </c>
      <c r="F239" s="90" t="s">
        <v>5309</v>
      </c>
      <c r="G239" s="188" t="s">
        <v>6076</v>
      </c>
      <c r="H239" s="160"/>
      <c r="I239" s="83">
        <v>0</v>
      </c>
      <c r="J239" s="83">
        <v>0</v>
      </c>
      <c r="K239" s="138">
        <v>6</v>
      </c>
      <c r="L239" s="96"/>
      <c r="M239" s="96"/>
      <c r="N239" s="96"/>
      <c r="O239" s="96"/>
      <c r="P239" s="96"/>
      <c r="Q239" s="96"/>
      <c r="R239" s="96"/>
      <c r="S239" s="96"/>
      <c r="T239" s="96"/>
      <c r="U239" s="96"/>
      <c r="V239" s="96"/>
      <c r="W239" s="96"/>
      <c r="X239" s="96"/>
      <c r="Y239" s="97"/>
      <c r="Z239" s="97"/>
      <c r="AA239" s="138" t="s">
        <v>5712</v>
      </c>
      <c r="AB239" s="85" t="str">
        <f>VLOOKUP(F239:F5719,'UNITS &amp; HOST DPTS'!$A$1:$C$6994,3,FALSE)</f>
        <v>EDU</v>
      </c>
      <c r="AC239" s="112" t="s">
        <v>5760</v>
      </c>
      <c r="AD239" s="112" t="s">
        <v>5761</v>
      </c>
      <c r="AE239" s="112" t="s">
        <v>5943</v>
      </c>
      <c r="AF239" s="99" t="s">
        <v>5763</v>
      </c>
      <c r="AG239" s="88" t="s">
        <v>5756</v>
      </c>
      <c r="AH239" s="89"/>
      <c r="AI239" s="89"/>
    </row>
    <row r="240" spans="1:35" ht="13.5" customHeight="1">
      <c r="A240" s="76">
        <v>6</v>
      </c>
      <c r="B240" s="183" t="s">
        <v>5670</v>
      </c>
      <c r="C240" s="133" t="s">
        <v>5757</v>
      </c>
      <c r="D240" s="108" t="s">
        <v>5720</v>
      </c>
      <c r="E240" s="125" t="s">
        <v>5753</v>
      </c>
      <c r="F240" s="112" t="s">
        <v>5309</v>
      </c>
      <c r="G240" s="317" t="s">
        <v>6076</v>
      </c>
      <c r="H240" s="160" t="s">
        <v>5759</v>
      </c>
      <c r="I240" s="83" t="s">
        <v>5759</v>
      </c>
      <c r="J240" s="83">
        <v>1</v>
      </c>
      <c r="K240" s="83">
        <v>6</v>
      </c>
      <c r="L240" s="96"/>
      <c r="M240" s="96"/>
      <c r="N240" s="96"/>
      <c r="O240" s="96"/>
      <c r="P240" s="96"/>
      <c r="Q240" s="96"/>
      <c r="R240" s="96"/>
      <c r="S240" s="96"/>
      <c r="T240" s="96"/>
      <c r="U240" s="96"/>
      <c r="V240" s="96"/>
      <c r="W240" s="96"/>
      <c r="X240" s="96"/>
      <c r="Y240" s="97"/>
      <c r="Z240" s="97"/>
      <c r="AA240" s="138" t="s">
        <v>5712</v>
      </c>
      <c r="AB240" s="85" t="str">
        <f>VLOOKUP(F240:F5720,'UNITS &amp; HOST DPTS'!$A$1:$C$6994,3,FALSE)</f>
        <v>EDU</v>
      </c>
      <c r="AC240" s="112" t="s">
        <v>5760</v>
      </c>
      <c r="AD240" s="112" t="s">
        <v>5761</v>
      </c>
      <c r="AE240" s="112" t="s">
        <v>5790</v>
      </c>
      <c r="AF240" s="99" t="s">
        <v>5763</v>
      </c>
      <c r="AG240" s="88" t="s">
        <v>5756</v>
      </c>
      <c r="AH240" s="89"/>
      <c r="AI240" s="89"/>
    </row>
    <row r="241" spans="1:35" ht="13.5" customHeight="1">
      <c r="A241" s="76">
        <v>6</v>
      </c>
      <c r="B241" s="183" t="s">
        <v>5670</v>
      </c>
      <c r="C241" s="133" t="s">
        <v>5757</v>
      </c>
      <c r="D241" s="108" t="s">
        <v>5720</v>
      </c>
      <c r="E241" s="125" t="s">
        <v>5753</v>
      </c>
      <c r="F241" s="112" t="s">
        <v>3476</v>
      </c>
      <c r="G241" s="94" t="s">
        <v>6077</v>
      </c>
      <c r="H241" s="160" t="s">
        <v>5759</v>
      </c>
      <c r="I241" s="83" t="s">
        <v>5759</v>
      </c>
      <c r="J241" s="83">
        <v>1</v>
      </c>
      <c r="K241" s="83">
        <v>6</v>
      </c>
      <c r="L241" s="96"/>
      <c r="M241" s="96"/>
      <c r="N241" s="96"/>
      <c r="O241" s="96"/>
      <c r="P241" s="96"/>
      <c r="Q241" s="96"/>
      <c r="R241" s="96"/>
      <c r="S241" s="96"/>
      <c r="T241" s="96"/>
      <c r="U241" s="96"/>
      <c r="V241" s="96"/>
      <c r="W241" s="96"/>
      <c r="X241" s="96"/>
      <c r="Y241" s="97"/>
      <c r="Z241" s="97"/>
      <c r="AA241" s="138" t="s">
        <v>5712</v>
      </c>
      <c r="AB241" s="85" t="str">
        <f>VLOOKUP(F241:F6235,'UNITS &amp; HOST DPTS'!$A$1:$C$6994,3,FALSE)</f>
        <v>EDU</v>
      </c>
      <c r="AC241" s="112" t="s">
        <v>5760</v>
      </c>
      <c r="AD241" s="112" t="s">
        <v>5761</v>
      </c>
      <c r="AE241" s="112" t="s">
        <v>5772</v>
      </c>
      <c r="AF241" s="99" t="s">
        <v>5763</v>
      </c>
      <c r="AG241" s="88" t="s">
        <v>5756</v>
      </c>
      <c r="AH241" s="89"/>
      <c r="AI241" s="89"/>
    </row>
    <row r="242" spans="1:35" ht="13.5" customHeight="1">
      <c r="A242" s="76">
        <v>6</v>
      </c>
      <c r="B242" s="183" t="s">
        <v>5670</v>
      </c>
      <c r="C242" s="133" t="s">
        <v>5757</v>
      </c>
      <c r="D242" s="108" t="s">
        <v>5720</v>
      </c>
      <c r="E242" s="125" t="s">
        <v>5753</v>
      </c>
      <c r="F242" s="112" t="s">
        <v>3480</v>
      </c>
      <c r="G242" s="167" t="s">
        <v>6078</v>
      </c>
      <c r="H242" s="160" t="s">
        <v>5759</v>
      </c>
      <c r="I242" s="83" t="s">
        <v>5759</v>
      </c>
      <c r="J242" s="83">
        <v>1</v>
      </c>
      <c r="K242" s="83">
        <v>6</v>
      </c>
      <c r="L242" s="96"/>
      <c r="M242" s="96"/>
      <c r="N242" s="96"/>
      <c r="O242" s="96"/>
      <c r="P242" s="96"/>
      <c r="Q242" s="96"/>
      <c r="R242" s="96"/>
      <c r="S242" s="96"/>
      <c r="T242" s="96"/>
      <c r="U242" s="96"/>
      <c r="V242" s="96"/>
      <c r="W242" s="96"/>
      <c r="X242" s="96"/>
      <c r="Y242" s="97"/>
      <c r="Z242" s="97"/>
      <c r="AA242" s="138" t="s">
        <v>5712</v>
      </c>
      <c r="AB242" s="85" t="str">
        <f>VLOOKUP(F242:F6223,'UNITS &amp; HOST DPTS'!$A$1:$C$6994,3,FALSE)</f>
        <v>EDU</v>
      </c>
      <c r="AC242" s="112" t="s">
        <v>5760</v>
      </c>
      <c r="AD242" s="112" t="s">
        <v>5761</v>
      </c>
      <c r="AE242" s="112" t="s">
        <v>5772</v>
      </c>
      <c r="AF242" s="99" t="s">
        <v>5763</v>
      </c>
      <c r="AG242" s="88" t="s">
        <v>5756</v>
      </c>
      <c r="AH242" s="89"/>
      <c r="AI242" s="89"/>
    </row>
    <row r="243" spans="1:35" ht="13.5" customHeight="1">
      <c r="A243" s="76">
        <v>6</v>
      </c>
      <c r="B243" s="90" t="s">
        <v>5670</v>
      </c>
      <c r="C243" s="90" t="s">
        <v>5757</v>
      </c>
      <c r="D243" s="91" t="s">
        <v>5720</v>
      </c>
      <c r="E243" s="92" t="s">
        <v>5753</v>
      </c>
      <c r="F243" s="90" t="s">
        <v>5640</v>
      </c>
      <c r="G243" s="188" t="s">
        <v>6015</v>
      </c>
      <c r="H243" s="160" t="s">
        <v>5759</v>
      </c>
      <c r="I243" s="83" t="s">
        <v>5759</v>
      </c>
      <c r="J243" s="83">
        <v>1</v>
      </c>
      <c r="K243" s="143">
        <v>6</v>
      </c>
      <c r="L243" s="130"/>
      <c r="M243" s="130"/>
      <c r="N243" s="130"/>
      <c r="O243" s="130"/>
      <c r="P243" s="130"/>
      <c r="Q243" s="130"/>
      <c r="R243" s="130"/>
      <c r="S243" s="130"/>
      <c r="T243" s="130"/>
      <c r="U243" s="130"/>
      <c r="V243" s="130"/>
      <c r="W243" s="130"/>
      <c r="X243" s="130"/>
      <c r="Y243" s="131"/>
      <c r="Z243" s="131"/>
      <c r="AA243" s="138" t="s">
        <v>5712</v>
      </c>
      <c r="AB243" s="85" t="str">
        <f>VLOOKUP(F243:F6195,'UNITS &amp; HOST DPTS'!$A$1:$C$6994,3,FALSE)</f>
        <v>EDU</v>
      </c>
      <c r="AC243" s="112" t="s">
        <v>5760</v>
      </c>
      <c r="AD243" s="112" t="s">
        <v>5761</v>
      </c>
      <c r="AE243" s="112" t="s">
        <v>5943</v>
      </c>
      <c r="AF243" s="99" t="s">
        <v>5763</v>
      </c>
      <c r="AG243" s="88" t="s">
        <v>5756</v>
      </c>
      <c r="AH243" s="89"/>
      <c r="AI243" s="89"/>
    </row>
    <row r="244" spans="1:35" ht="13.5" customHeight="1">
      <c r="A244" s="76">
        <v>3</v>
      </c>
      <c r="B244" s="183" t="s">
        <v>5667</v>
      </c>
      <c r="C244" s="133" t="s">
        <v>5757</v>
      </c>
      <c r="D244" s="108" t="s">
        <v>5720</v>
      </c>
      <c r="E244" s="81" t="s">
        <v>5753</v>
      </c>
      <c r="F244" s="112" t="s">
        <v>5311</v>
      </c>
      <c r="G244" s="167" t="s">
        <v>6079</v>
      </c>
      <c r="H244" s="160" t="s">
        <v>5759</v>
      </c>
      <c r="I244" s="83" t="s">
        <v>5759</v>
      </c>
      <c r="J244" s="83">
        <v>1</v>
      </c>
      <c r="K244" s="83">
        <v>6</v>
      </c>
      <c r="L244" s="128"/>
      <c r="M244" s="83"/>
      <c r="N244" s="83"/>
      <c r="O244" s="83"/>
      <c r="P244" s="83"/>
      <c r="Q244" s="83"/>
      <c r="R244" s="83"/>
      <c r="S244" s="83"/>
      <c r="T244" s="83"/>
      <c r="U244" s="83"/>
      <c r="V244" s="83"/>
      <c r="W244" s="83"/>
      <c r="X244" s="83"/>
      <c r="Y244" s="83"/>
      <c r="Z244" s="83"/>
      <c r="AA244" s="138" t="s">
        <v>5712</v>
      </c>
      <c r="AB244" s="85" t="str">
        <f>VLOOKUP(F244:F6235,'UNITS &amp; HOST DPTS'!$A$1:$C$6994,3,FALSE)</f>
        <v>EDU</v>
      </c>
      <c r="AC244" s="100" t="s">
        <v>5760</v>
      </c>
      <c r="AD244" s="112" t="s">
        <v>5761</v>
      </c>
      <c r="AE244" s="112" t="s">
        <v>5769</v>
      </c>
      <c r="AF244" s="99" t="s">
        <v>5763</v>
      </c>
      <c r="AG244" s="88" t="s">
        <v>5756</v>
      </c>
      <c r="AH244" s="89"/>
      <c r="AI244" s="89"/>
    </row>
    <row r="245" spans="1:35" ht="13.5" customHeight="1">
      <c r="A245" s="76">
        <v>2</v>
      </c>
      <c r="B245" s="90" t="s">
        <v>5666</v>
      </c>
      <c r="C245" s="90" t="s">
        <v>5794</v>
      </c>
      <c r="D245" s="91" t="s">
        <v>5672</v>
      </c>
      <c r="E245" s="92" t="s">
        <v>5688</v>
      </c>
      <c r="F245" s="93" t="s">
        <v>4919</v>
      </c>
      <c r="G245" s="94" t="s">
        <v>6080</v>
      </c>
      <c r="H245" s="95">
        <v>3</v>
      </c>
      <c r="I245" s="83">
        <v>3</v>
      </c>
      <c r="J245" s="83">
        <v>1</v>
      </c>
      <c r="K245" s="83">
        <v>6</v>
      </c>
      <c r="L245" s="83" t="e">
        <f>IF((OR(#REF!="KNEC",#REF!="ATD",#REF!="CAMS",#REF!="ATD1",#REF!="ATDA",#REF!="ATD1",#REF!= "ACCA",#REF!="CPA2",#REF!= "CAMS",#REF!= "CAMS1",#REF!= "CIFA",#REF!= "CPA",#REF!= "CPA1",#REF!="CPS",#REF!="CS",#REF!="CPSPK",#REF!="CAMS ")),J245," ")</f>
        <v>#REF!</v>
      </c>
      <c r="M245" s="83" t="e">
        <f>IF((OR(#REF!="DBANK",#REF!="DDMA",#REF!="CBANK",#REF!="DPROJ",#REF!="CPROJ",#REF!="CPM",#REF!="CISSE",#REF!="CFFE",#REF!="DDMA",#REF!="DCNSA",#REF!="VCGD",#REF!="VCEI",#REF!="VCBCT")),J245," ")</f>
        <v>#REF!</v>
      </c>
      <c r="N245" s="83" t="e">
        <f>IF((OR(#REF!="MCP",#REF!="MELM",#REF!="MCD")),J245," ")</f>
        <v>#REF!</v>
      </c>
      <c r="O245" s="83" t="e">
        <f>IF((OR(#REF!="CBIT",#REF!="CIT",#REF!="DBIT",#REF!="DIT")),J245," ")</f>
        <v>#REF!</v>
      </c>
      <c r="P245" s="83" t="e">
        <f>IF((OR(#REF!="CCP",#REF!="CECE",#REF!="CTFT",#REF!="CFT",#REF!="DCP",#REF!="DECE",#REF!="DFT",#REF!="DJM")),J245," ")</f>
        <v>#REF!</v>
      </c>
      <c r="Q245" s="83" t="e">
        <f>IF((OR(#REF!="CBM",#REF!="DBM",#REF!="DPL",#REF!="CPL")),J245," ")</f>
        <v>#REF!</v>
      </c>
      <c r="R245" s="83" t="e">
        <f>IF((OR(#REF!="BAC",#REF!="BAG",#REF!="BBIT",#REF!="BCT",#REF!="BISF",#REF!="BIT",#REF!="BSD")),J245," ")</f>
        <v>#REF!</v>
      </c>
      <c r="S245" s="83" t="e">
        <f>IF((OR(#REF!="BCOM",#REF!="BPL",#REF!="BPM",#REF!="BSC AS",#REF!="BSC E&amp;S",#REF!= "IBM")),J245," ")</f>
        <v>#REF!</v>
      </c>
      <c r="T245" s="83" t="e">
        <f>IF((OR(#REF!="PHD FIN",#REF!="PHD MKT",#REF!="PHD STR")),J245," ")</f>
        <v>#REF!</v>
      </c>
      <c r="U245" s="83" t="e">
        <f>IF((OR(#REF!="B.Ed(Arts)",#REF!="BAFT",#REF!="BAFT(FT)",#REF!="BAFT(PA)",#REF!="BCJ",#REF!="BAPA",#REF!="BCP",#REF!="BECE",#REF!= "BJDM",#REF!="ECO",#REF!="BEBS",#REF!="BFPA")),J245," ")</f>
        <v>#REF!</v>
      </c>
      <c r="V245" s="83" t="e">
        <f>IF((OR(#REF!="MSC COMM",#REF!="MBA CM",#REF!="MBA HRM",#REF!="MBA MARKETING",#REF!="MBA PROC",#REF!="MSC D_FIN",#REF!="MSC FIN_ACC",#REF!="MSC FIN_ECON",#REF!= "MSC FIN_INV",#REF!="MSC KM",#REF!= "MSC COMM",#REF!="MBA HRM",#REF!="MSC DF",#REF!="MBA MKT",#REF!= "MBA PSM",#REF!= "MSC FA",#REF!= "MSC KMI")),J245," ")</f>
        <v>#REF!</v>
      </c>
      <c r="W245" s="83" t="e">
        <f>IF((OR(#REF!="MDA",#REF!="MISM",#REF!="MDC",#REF!="MDA/MISM",#REF!="MISM/MDA",#REF!="MISM/MDC",#REF!="MISM/MDC/MDA")),J245," ")</f>
        <v>#REF!</v>
      </c>
      <c r="X245" s="83" t="e">
        <f>IF((OR(#REF!="PHD in IS")),J245," ")</f>
        <v>#REF!</v>
      </c>
      <c r="Y245" s="83"/>
      <c r="Z245" s="83" t="e">
        <f>IF(#REF!="PGDE",J245,"")</f>
        <v>#REF!</v>
      </c>
      <c r="AA245" s="83" t="s">
        <v>5712</v>
      </c>
      <c r="AB245" s="85" t="str">
        <f>VLOOKUP(F245:F6221,'UNITS &amp; HOST DPTS'!$A$1:$C$6994,3,FALSE)</f>
        <v>SS</v>
      </c>
      <c r="AC245" s="87" t="s">
        <v>5771</v>
      </c>
      <c r="AD245" s="98" t="s">
        <v>5761</v>
      </c>
      <c r="AE245" s="98" t="s">
        <v>5857</v>
      </c>
      <c r="AF245" s="99" t="s">
        <v>5763</v>
      </c>
      <c r="AG245" s="88" t="s">
        <v>5756</v>
      </c>
      <c r="AH245" s="89"/>
      <c r="AI245" s="89"/>
    </row>
    <row r="246" spans="1:35" ht="13.5" customHeight="1">
      <c r="A246" s="76">
        <v>3</v>
      </c>
      <c r="B246" s="183" t="s">
        <v>5667</v>
      </c>
      <c r="C246" s="133" t="s">
        <v>5757</v>
      </c>
      <c r="D246" s="108" t="s">
        <v>5720</v>
      </c>
      <c r="E246" s="125" t="s">
        <v>5753</v>
      </c>
      <c r="F246" s="193" t="s">
        <v>4921</v>
      </c>
      <c r="G246" s="94" t="s">
        <v>6081</v>
      </c>
      <c r="H246" s="160" t="s">
        <v>5759</v>
      </c>
      <c r="I246" s="83" t="s">
        <v>5759</v>
      </c>
      <c r="J246" s="83">
        <v>1</v>
      </c>
      <c r="K246" s="83">
        <v>6</v>
      </c>
      <c r="L246" s="96"/>
      <c r="M246" s="96"/>
      <c r="N246" s="96"/>
      <c r="O246" s="96"/>
      <c r="P246" s="96"/>
      <c r="Q246" s="96"/>
      <c r="R246" s="96"/>
      <c r="S246" s="96"/>
      <c r="T246" s="96"/>
      <c r="U246" s="96"/>
      <c r="V246" s="96"/>
      <c r="W246" s="96"/>
      <c r="X246" s="96"/>
      <c r="Y246" s="97"/>
      <c r="Z246" s="97"/>
      <c r="AA246" s="138" t="s">
        <v>5712</v>
      </c>
      <c r="AB246" s="85" t="str">
        <f>VLOOKUP(F246:F6224,'UNITS &amp; HOST DPTS'!$A$1:$C$6994,3,FALSE)</f>
        <v>EDU</v>
      </c>
      <c r="AC246" s="112" t="s">
        <v>5760</v>
      </c>
      <c r="AD246" s="112" t="s">
        <v>5761</v>
      </c>
      <c r="AE246" s="112" t="s">
        <v>5857</v>
      </c>
      <c r="AF246" s="99" t="s">
        <v>5763</v>
      </c>
      <c r="AG246" s="88" t="s">
        <v>5756</v>
      </c>
      <c r="AH246" s="89"/>
      <c r="AI246" s="89"/>
    </row>
    <row r="247" spans="1:35" ht="13.5" customHeight="1">
      <c r="A247" s="76">
        <v>3</v>
      </c>
      <c r="B247" s="183" t="s">
        <v>5667</v>
      </c>
      <c r="C247" s="90" t="s">
        <v>5866</v>
      </c>
      <c r="D247" s="108" t="s">
        <v>5720</v>
      </c>
      <c r="E247" s="125" t="s">
        <v>5753</v>
      </c>
      <c r="F247" s="112" t="s">
        <v>4921</v>
      </c>
      <c r="G247" s="167" t="s">
        <v>6081</v>
      </c>
      <c r="H247" s="160"/>
      <c r="I247" s="83">
        <v>0</v>
      </c>
      <c r="J247" s="83">
        <v>0</v>
      </c>
      <c r="K247" s="83">
        <v>6</v>
      </c>
      <c r="L247" s="128"/>
      <c r="M247" s="83"/>
      <c r="N247" s="83"/>
      <c r="O247" s="83"/>
      <c r="P247" s="83"/>
      <c r="Q247" s="83"/>
      <c r="R247" s="83"/>
      <c r="S247" s="83"/>
      <c r="T247" s="83"/>
      <c r="U247" s="83"/>
      <c r="V247" s="83"/>
      <c r="W247" s="83"/>
      <c r="X247" s="83"/>
      <c r="Y247" s="83"/>
      <c r="Z247" s="83"/>
      <c r="AA247" s="138" t="s">
        <v>5712</v>
      </c>
      <c r="AB247" s="85" t="str">
        <f>VLOOKUP(F247:F6225,'UNITS &amp; HOST DPTS'!$A$1:$C$6994,3,FALSE)</f>
        <v>EDU</v>
      </c>
      <c r="AC247" s="112" t="s">
        <v>5760</v>
      </c>
      <c r="AD247" s="112" t="s">
        <v>5761</v>
      </c>
      <c r="AE247" s="112" t="s">
        <v>5869</v>
      </c>
      <c r="AF247" s="99" t="s">
        <v>5763</v>
      </c>
      <c r="AG247" s="88" t="s">
        <v>5756</v>
      </c>
      <c r="AH247" s="89"/>
      <c r="AI247" s="89"/>
    </row>
    <row r="248" spans="1:35" ht="13.5" customHeight="1">
      <c r="A248" s="76">
        <v>2</v>
      </c>
      <c r="B248" s="163" t="s">
        <v>5666</v>
      </c>
      <c r="C248" s="90" t="s">
        <v>6028</v>
      </c>
      <c r="D248" s="91" t="s">
        <v>5720</v>
      </c>
      <c r="E248" s="92" t="s">
        <v>5753</v>
      </c>
      <c r="F248" s="163" t="s">
        <v>4936</v>
      </c>
      <c r="G248" s="164" t="s">
        <v>5901</v>
      </c>
      <c r="H248" s="95">
        <v>3</v>
      </c>
      <c r="I248" s="83">
        <v>3</v>
      </c>
      <c r="J248" s="83">
        <v>1</v>
      </c>
      <c r="K248" s="83">
        <v>6</v>
      </c>
      <c r="L248" s="83" t="e">
        <f>IF((OR(#REF!="KNEC",#REF!="ATD",#REF!="CAMS",#REF!="ATD1",#REF!="ATDA",#REF!="ATD1",#REF!= "ACCA",#REF!="CPA2",#REF!= "CAMS",#REF!= "CAMS1",#REF!= "CIFA",#REF!= "CPA",#REF!= "CPA1",#REF!="CPS",#REF!="CS",#REF!="CPSPK",#REF!="CAMS ")),J248," ")</f>
        <v>#REF!</v>
      </c>
      <c r="M248" s="83" t="e">
        <f>IF((OR(#REF!="DBANK",#REF!="DDMA",#REF!="CBANK",#REF!="DPROJ",#REF!="CPROJ",#REF!="CPM",#REF!="CISSE",#REF!="CFFE",#REF!="DDMA",#REF!="DCNSA",#REF!="VCGD",#REF!="VCEI",#REF!="VCBCT")),J248," ")</f>
        <v>#REF!</v>
      </c>
      <c r="N248" s="83" t="e">
        <f>IF((OR(#REF!="MCP",#REF!="MELM",#REF!="MCD")),J248," ")</f>
        <v>#REF!</v>
      </c>
      <c r="O248" s="83" t="e">
        <f>IF((OR(#REF!="CBIT",#REF!="CIT",#REF!="DBIT",#REF!="DIT")),J248," ")</f>
        <v>#REF!</v>
      </c>
      <c r="P248" s="83" t="e">
        <f>IF((OR(#REF!="CCP",#REF!="CECE",#REF!="CTFT",#REF!="CFT",#REF!="DCP",#REF!="DECE",#REF!="DFT",#REF!="DJM")),J248," ")</f>
        <v>#REF!</v>
      </c>
      <c r="Q248" s="83" t="e">
        <f>IF((OR(#REF!="CBM",#REF!="DBM",#REF!="DPL",#REF!="CPL")),J248," ")</f>
        <v>#REF!</v>
      </c>
      <c r="R248" s="83" t="e">
        <f>IF((OR(#REF!="BAC",#REF!="BAG",#REF!="BBIT",#REF!="BCT",#REF!="BISF",#REF!="BIT",#REF!="BSD")),J248," ")</f>
        <v>#REF!</v>
      </c>
      <c r="S248" s="83" t="e">
        <f>IF((OR(#REF!="BCOM",#REF!="BPL",#REF!="BPM",#REF!="BSC AS",#REF!="BSC E&amp;S",#REF!= "IBM")),J248," ")</f>
        <v>#REF!</v>
      </c>
      <c r="T248" s="83" t="e">
        <f>IF((OR(#REF!="PHD FIN",#REF!="PHD MKT",#REF!="PHD STR")),J248," ")</f>
        <v>#REF!</v>
      </c>
      <c r="U248" s="83" t="e">
        <f>IF((OR(#REF!="B.Ed(Arts)",#REF!="BAFT",#REF!="BAFT(FT)",#REF!="BAFT(PA)",#REF!="BCJ",#REF!="BAPA",#REF!="BCP",#REF!="BECE",#REF!= "BJDM",#REF!="ECO",#REF!="BEBS",#REF!="BFPA")),J248," ")</f>
        <v>#REF!</v>
      </c>
      <c r="V248" s="83" t="e">
        <f>IF((OR(#REF!="MSC COMM",#REF!="MBA CM",#REF!="MBA HRM",#REF!="MBA MARKETING",#REF!="MBA PROC",#REF!="MSC D_FIN",#REF!="MSC FIN_ACC",#REF!="MSC FIN_ECON",#REF!= "MSC FIN_INV",#REF!="MSC KM",#REF!= "MSC COMM",#REF!="MBA HRM",#REF!="MSC DF",#REF!="MBA MKT",#REF!= "MBA PSM",#REF!= "MSC FA",#REF!= "MSC KMI")),J248," ")</f>
        <v>#REF!</v>
      </c>
      <c r="W248" s="83" t="e">
        <f>IF((OR(#REF!="MDA",#REF!="MISM",#REF!="MDC",#REF!="MDA/MISM",#REF!="MISM/MDA",#REF!="MISM/MDC",#REF!="MISM/MDC/MDA")),J248," ")</f>
        <v>#REF!</v>
      </c>
      <c r="X248" s="83" t="e">
        <f>IF((OR(#REF!="PHD in IS")),J248," ")</f>
        <v>#REF!</v>
      </c>
      <c r="Y248" s="83"/>
      <c r="Z248" s="83" t="e">
        <f>IF(#REF!="PGDE",J248,"")</f>
        <v>#REF!</v>
      </c>
      <c r="AA248" s="83" t="s">
        <v>5712</v>
      </c>
      <c r="AB248" s="85" t="str">
        <f>VLOOKUP(F248:F6224,'UNITS &amp; HOST DPTS'!$A$1:$C$6994,3,FALSE)</f>
        <v>SS</v>
      </c>
      <c r="AC248" s="163" t="s">
        <v>5963</v>
      </c>
      <c r="AD248" s="86" t="s">
        <v>5792</v>
      </c>
      <c r="AE248" s="98" t="s">
        <v>5835</v>
      </c>
      <c r="AF248" s="99" t="s">
        <v>5763</v>
      </c>
      <c r="AG248" s="88" t="s">
        <v>5756</v>
      </c>
      <c r="AH248" s="89"/>
      <c r="AI248" s="89"/>
    </row>
    <row r="249" spans="1:35" ht="13.5" customHeight="1">
      <c r="A249" s="76">
        <v>2</v>
      </c>
      <c r="B249" s="90" t="s">
        <v>5666</v>
      </c>
      <c r="C249" s="156" t="s">
        <v>5777</v>
      </c>
      <c r="D249" s="91" t="s">
        <v>5720</v>
      </c>
      <c r="E249" s="92" t="s">
        <v>5753</v>
      </c>
      <c r="F249" s="93" t="s">
        <v>4936</v>
      </c>
      <c r="G249" s="94" t="s">
        <v>5901</v>
      </c>
      <c r="H249" s="95">
        <v>3</v>
      </c>
      <c r="I249" s="83">
        <v>3</v>
      </c>
      <c r="J249" s="83">
        <v>1</v>
      </c>
      <c r="K249" s="83">
        <v>6</v>
      </c>
      <c r="L249" s="83" t="e">
        <f>IF((OR(#REF!="KNEC",#REF!="ATD",#REF!="CAMS",#REF!="ATD1",#REF!="ATDA",#REF!="ATD1",#REF!= "ACCA",#REF!="CPA2",#REF!= "CAMS",#REF!= "CAMS1",#REF!= "CIFA",#REF!= "CPA",#REF!= "CPA1",#REF!="CPS",#REF!="CS",#REF!="CPSPK",#REF!="CAMS ")),J249," ")</f>
        <v>#REF!</v>
      </c>
      <c r="M249" s="83" t="e">
        <f>IF((OR(#REF!="DBANK",#REF!="DDMA",#REF!="CBANK",#REF!="DPROJ",#REF!="CPROJ",#REF!="CPM",#REF!="CISSE",#REF!="CFFE",#REF!="DDMA",#REF!="DCNSA",#REF!="VCGD",#REF!="VCEI",#REF!="VCBCT")),J249," ")</f>
        <v>#REF!</v>
      </c>
      <c r="N249" s="83" t="e">
        <f>IF((OR(#REF!="MCP",#REF!="MELM",#REF!="MCD")),J249," ")</f>
        <v>#REF!</v>
      </c>
      <c r="O249" s="83" t="e">
        <f>IF((OR(#REF!="CBIT",#REF!="CIT",#REF!="DBIT",#REF!="DIT")),J249," ")</f>
        <v>#REF!</v>
      </c>
      <c r="P249" s="83" t="e">
        <f>IF((OR(#REF!="CCP",#REF!="CECE",#REF!="CTFT",#REF!="CFT",#REF!="DCP",#REF!="DECE",#REF!="DFT",#REF!="DJM")),J249," ")</f>
        <v>#REF!</v>
      </c>
      <c r="Q249" s="83" t="e">
        <f>IF((OR(#REF!="CBM",#REF!="DBM",#REF!="DPL",#REF!="CPL")),J249," ")</f>
        <v>#REF!</v>
      </c>
      <c r="R249" s="83" t="e">
        <f>IF((OR(#REF!="BAC",#REF!="BAG",#REF!="BBIT",#REF!="BCT",#REF!="BISF",#REF!="BIT",#REF!="BSD")),J249," ")</f>
        <v>#REF!</v>
      </c>
      <c r="S249" s="83" t="e">
        <f>IF((OR(#REF!="BCOM",#REF!="BPL",#REF!="BPM",#REF!="BSC AS",#REF!="BSC E&amp;S",#REF!= "IBM")),J249," ")</f>
        <v>#REF!</v>
      </c>
      <c r="T249" s="83" t="e">
        <f>IF((OR(#REF!="PHD FIN",#REF!="PHD MKT",#REF!="PHD STR")),J249," ")</f>
        <v>#REF!</v>
      </c>
      <c r="U249" s="83" t="e">
        <f>IF((OR(#REF!="B.Ed(Arts)",#REF!="BAFT",#REF!="BAFT(FT)",#REF!="BAFT(PA)",#REF!="BCJ",#REF!="BAPA",#REF!="BCP",#REF!="BECE",#REF!= "BJDM",#REF!="ECO",#REF!="BEBS",#REF!="BFPA")),J249," ")</f>
        <v>#REF!</v>
      </c>
      <c r="V249" s="83" t="e">
        <f>IF((OR(#REF!="MSC COMM",#REF!="MBA CM",#REF!="MBA HRM",#REF!="MBA MARKETING",#REF!="MBA PROC",#REF!="MSC D_FIN",#REF!="MSC FIN_ACC",#REF!="MSC FIN_ECON",#REF!= "MSC FIN_INV",#REF!="MSC KM",#REF!= "MSC COMM",#REF!="MBA HRM",#REF!="MSC DF",#REF!="MBA MKT",#REF!= "MBA PSM",#REF!= "MSC FA",#REF!= "MSC KMI")),J249," ")</f>
        <v>#REF!</v>
      </c>
      <c r="W249" s="83" t="e">
        <f>IF((OR(#REF!="MDA",#REF!="MISM",#REF!="MDC",#REF!="MDA/MISM",#REF!="MISM/MDA",#REF!="MISM/MDC",#REF!="MISM/MDC/MDA")),J249," ")</f>
        <v>#REF!</v>
      </c>
      <c r="X249" s="83" t="e">
        <f>IF((OR(#REF!="PHD in IS")),J249," ")</f>
        <v>#REF!</v>
      </c>
      <c r="Y249" s="83"/>
      <c r="Z249" s="83" t="e">
        <f>IF(#REF!="PGDE",J249,"")</f>
        <v>#REF!</v>
      </c>
      <c r="AA249" s="83" t="s">
        <v>5712</v>
      </c>
      <c r="AB249" s="85" t="str">
        <f>VLOOKUP(F249:F6225,'UNITS &amp; HOST DPTS'!$A$1:$C$6994,3,FALSE)</f>
        <v>SS</v>
      </c>
      <c r="AC249" s="87" t="s">
        <v>5771</v>
      </c>
      <c r="AD249" s="98" t="s">
        <v>5761</v>
      </c>
      <c r="AE249" s="98" t="s">
        <v>5775</v>
      </c>
      <c r="AF249" s="99" t="s">
        <v>5763</v>
      </c>
      <c r="AG249" s="88" t="s">
        <v>5756</v>
      </c>
      <c r="AH249" s="89"/>
      <c r="AI249" s="89"/>
    </row>
    <row r="250" spans="1:35" ht="13.5" customHeight="1">
      <c r="A250" s="76">
        <v>4</v>
      </c>
      <c r="B250" s="90" t="s">
        <v>5668</v>
      </c>
      <c r="C250" s="90" t="s">
        <v>5794</v>
      </c>
      <c r="D250" s="91" t="s">
        <v>5720</v>
      </c>
      <c r="E250" s="92" t="s">
        <v>5753</v>
      </c>
      <c r="F250" s="90" t="s">
        <v>4956</v>
      </c>
      <c r="G250" s="94" t="s">
        <v>6082</v>
      </c>
      <c r="H250" s="95">
        <v>3</v>
      </c>
      <c r="I250" s="83">
        <v>3</v>
      </c>
      <c r="J250" s="83">
        <v>1</v>
      </c>
      <c r="K250" s="83">
        <v>6</v>
      </c>
      <c r="L250" s="96"/>
      <c r="M250" s="96"/>
      <c r="N250" s="96"/>
      <c r="O250" s="96"/>
      <c r="P250" s="96"/>
      <c r="Q250" s="96"/>
      <c r="R250" s="96"/>
      <c r="S250" s="96"/>
      <c r="T250" s="96"/>
      <c r="U250" s="96"/>
      <c r="V250" s="96"/>
      <c r="W250" s="96"/>
      <c r="X250" s="96"/>
      <c r="Y250" s="97"/>
      <c r="Z250" s="97"/>
      <c r="AA250" s="83" t="s">
        <v>5712</v>
      </c>
      <c r="AB250" s="85" t="str">
        <f>VLOOKUP(F250:F6226,'UNITS &amp; HOST DPTS'!$A$1:$C$6994,3,FALSE)</f>
        <v>SS</v>
      </c>
      <c r="AC250" s="87" t="s">
        <v>5771</v>
      </c>
      <c r="AD250" s="98" t="s">
        <v>5761</v>
      </c>
      <c r="AE250" s="98" t="s">
        <v>5766</v>
      </c>
      <c r="AF250" s="99" t="s">
        <v>5763</v>
      </c>
      <c r="AG250" s="88" t="s">
        <v>5756</v>
      </c>
      <c r="AH250" s="89"/>
      <c r="AI250" s="89"/>
    </row>
    <row r="251" spans="1:35" ht="13.5" customHeight="1">
      <c r="A251" s="76">
        <v>4</v>
      </c>
      <c r="B251" s="90" t="s">
        <v>5668</v>
      </c>
      <c r="C251" s="133" t="s">
        <v>5794</v>
      </c>
      <c r="D251" s="91" t="s">
        <v>5720</v>
      </c>
      <c r="E251" s="92" t="s">
        <v>5753</v>
      </c>
      <c r="F251" s="93" t="s">
        <v>4956</v>
      </c>
      <c r="G251" s="94" t="s">
        <v>6082</v>
      </c>
      <c r="H251" s="160"/>
      <c r="I251" s="83">
        <v>0</v>
      </c>
      <c r="J251" s="83">
        <v>0</v>
      </c>
      <c r="K251" s="138">
        <v>6</v>
      </c>
      <c r="L251" s="96"/>
      <c r="M251" s="96"/>
      <c r="N251" s="96"/>
      <c r="O251" s="96"/>
      <c r="P251" s="96"/>
      <c r="Q251" s="96"/>
      <c r="R251" s="96"/>
      <c r="S251" s="96"/>
      <c r="T251" s="96"/>
      <c r="U251" s="96"/>
      <c r="V251" s="96"/>
      <c r="W251" s="96"/>
      <c r="X251" s="96"/>
      <c r="Y251" s="97"/>
      <c r="Z251" s="97"/>
      <c r="AA251" s="138" t="s">
        <v>5712</v>
      </c>
      <c r="AB251" s="85" t="str">
        <f>VLOOKUP(F251:F6227,'UNITS &amp; HOST DPTS'!$A$1:$C$6994,3,FALSE)</f>
        <v>SS</v>
      </c>
      <c r="AC251" s="87" t="s">
        <v>5771</v>
      </c>
      <c r="AD251" s="112" t="s">
        <v>5761</v>
      </c>
      <c r="AE251" s="112" t="s">
        <v>5764</v>
      </c>
      <c r="AF251" s="99" t="s">
        <v>5763</v>
      </c>
      <c r="AG251" s="88" t="s">
        <v>5756</v>
      </c>
      <c r="AH251" s="89"/>
      <c r="AI251" s="89"/>
    </row>
    <row r="252" spans="1:35" ht="13.5" customHeight="1">
      <c r="A252" s="76">
        <v>4</v>
      </c>
      <c r="B252" s="90" t="s">
        <v>5668</v>
      </c>
      <c r="C252" s="90" t="s">
        <v>5794</v>
      </c>
      <c r="D252" s="91" t="s">
        <v>5720</v>
      </c>
      <c r="E252" s="92" t="s">
        <v>5753</v>
      </c>
      <c r="F252" s="90" t="s">
        <v>4956</v>
      </c>
      <c r="G252" s="94" t="s">
        <v>6082</v>
      </c>
      <c r="H252" s="95"/>
      <c r="I252" s="83">
        <v>0</v>
      </c>
      <c r="J252" s="83">
        <v>0</v>
      </c>
      <c r="K252" s="83">
        <v>20</v>
      </c>
      <c r="L252" s="96"/>
      <c r="M252" s="96"/>
      <c r="N252" s="96"/>
      <c r="O252" s="96"/>
      <c r="P252" s="96"/>
      <c r="Q252" s="96"/>
      <c r="R252" s="96"/>
      <c r="S252" s="96"/>
      <c r="T252" s="96"/>
      <c r="U252" s="96"/>
      <c r="V252" s="96"/>
      <c r="W252" s="96"/>
      <c r="X252" s="96"/>
      <c r="Y252" s="97"/>
      <c r="Z252" s="97"/>
      <c r="AA252" s="83" t="s">
        <v>5712</v>
      </c>
      <c r="AB252" s="85" t="str">
        <f>VLOOKUP(F252:F6228,'UNITS &amp; HOST DPTS'!$A$1:$C$6994,3,FALSE)</f>
        <v>SS</v>
      </c>
      <c r="AC252" s="87" t="s">
        <v>5771</v>
      </c>
      <c r="AD252" s="86" t="s">
        <v>5792</v>
      </c>
      <c r="AE252" s="98" t="s">
        <v>5772</v>
      </c>
      <c r="AF252" s="99" t="s">
        <v>5763</v>
      </c>
      <c r="AG252" s="88" t="s">
        <v>5756</v>
      </c>
      <c r="AH252" s="89"/>
      <c r="AI252" s="89"/>
    </row>
    <row r="253" spans="1:35" ht="13.5" customHeight="1">
      <c r="A253" s="76">
        <v>4</v>
      </c>
      <c r="B253" s="90" t="s">
        <v>5668</v>
      </c>
      <c r="C253" s="90" t="s">
        <v>5794</v>
      </c>
      <c r="D253" s="91" t="s">
        <v>5720</v>
      </c>
      <c r="E253" s="92" t="s">
        <v>5753</v>
      </c>
      <c r="F253" s="90" t="s">
        <v>4956</v>
      </c>
      <c r="G253" s="94" t="s">
        <v>6082</v>
      </c>
      <c r="H253" s="95"/>
      <c r="I253" s="83">
        <v>0</v>
      </c>
      <c r="J253" s="83">
        <v>0</v>
      </c>
      <c r="K253" s="83">
        <v>22</v>
      </c>
      <c r="L253" s="96"/>
      <c r="M253" s="96"/>
      <c r="N253" s="96"/>
      <c r="O253" s="96"/>
      <c r="P253" s="96"/>
      <c r="Q253" s="96"/>
      <c r="R253" s="96"/>
      <c r="S253" s="96"/>
      <c r="T253" s="96"/>
      <c r="U253" s="96"/>
      <c r="V253" s="96"/>
      <c r="W253" s="96"/>
      <c r="X253" s="96"/>
      <c r="Y253" s="97"/>
      <c r="Z253" s="97"/>
      <c r="AA253" s="83" t="s">
        <v>5712</v>
      </c>
      <c r="AB253" s="85" t="str">
        <f>VLOOKUP(F253:F6229,'UNITS &amp; HOST DPTS'!$A$1:$C$6994,3,FALSE)</f>
        <v>SS</v>
      </c>
      <c r="AC253" s="87" t="s">
        <v>5771</v>
      </c>
      <c r="AD253" s="86" t="s">
        <v>5792</v>
      </c>
      <c r="AE253" s="98" t="s">
        <v>5953</v>
      </c>
      <c r="AF253" s="99" t="s">
        <v>5763</v>
      </c>
      <c r="AG253" s="88" t="s">
        <v>5756</v>
      </c>
      <c r="AH253" s="89"/>
      <c r="AI253" s="89"/>
    </row>
    <row r="254" spans="1:35" ht="13.5" customHeight="1">
      <c r="A254" s="76">
        <v>4</v>
      </c>
      <c r="B254" s="90" t="s">
        <v>5668</v>
      </c>
      <c r="C254" s="107" t="s">
        <v>5794</v>
      </c>
      <c r="D254" s="104" t="s">
        <v>5720</v>
      </c>
      <c r="E254" s="104" t="s">
        <v>5753</v>
      </c>
      <c r="F254" s="176" t="s">
        <v>4956</v>
      </c>
      <c r="G254" s="94" t="s">
        <v>6082</v>
      </c>
      <c r="H254" s="95"/>
      <c r="I254" s="83">
        <v>0</v>
      </c>
      <c r="J254" s="83">
        <v>0</v>
      </c>
      <c r="K254" s="83">
        <v>10</v>
      </c>
      <c r="L254" s="96"/>
      <c r="M254" s="96"/>
      <c r="N254" s="96"/>
      <c r="O254" s="96"/>
      <c r="P254" s="96"/>
      <c r="Q254" s="96"/>
      <c r="R254" s="96"/>
      <c r="S254" s="96"/>
      <c r="T254" s="96"/>
      <c r="U254" s="96"/>
      <c r="V254" s="96"/>
      <c r="W254" s="96"/>
      <c r="X254" s="96"/>
      <c r="Y254" s="97"/>
      <c r="Z254" s="97"/>
      <c r="AA254" s="83" t="s">
        <v>5712</v>
      </c>
      <c r="AB254" s="85" t="str">
        <f>VLOOKUP(F254:F6230,'UNITS &amp; HOST DPTS'!$A$1:$C$6994,3,FALSE)</f>
        <v>SS</v>
      </c>
      <c r="AC254" s="86" t="s">
        <v>5771</v>
      </c>
      <c r="AD254" s="86" t="s">
        <v>5792</v>
      </c>
      <c r="AE254" s="109" t="s">
        <v>5772</v>
      </c>
      <c r="AF254" s="99" t="s">
        <v>5763</v>
      </c>
      <c r="AG254" s="88" t="s">
        <v>5756</v>
      </c>
      <c r="AH254" s="89"/>
      <c r="AI254" s="89"/>
    </row>
    <row r="255" spans="1:35" ht="13.5" customHeight="1">
      <c r="A255" s="76">
        <v>4</v>
      </c>
      <c r="B255" s="90" t="s">
        <v>5668</v>
      </c>
      <c r="C255" s="109" t="s">
        <v>5794</v>
      </c>
      <c r="D255" s="104" t="s">
        <v>5720</v>
      </c>
      <c r="E255" s="104" t="s">
        <v>5753</v>
      </c>
      <c r="F255" s="109" t="s">
        <v>4956</v>
      </c>
      <c r="G255" s="121" t="s">
        <v>6082</v>
      </c>
      <c r="H255" s="95"/>
      <c r="I255" s="83">
        <v>0</v>
      </c>
      <c r="J255" s="83">
        <v>0</v>
      </c>
      <c r="K255" s="83">
        <v>10</v>
      </c>
      <c r="L255" s="96"/>
      <c r="M255" s="96"/>
      <c r="N255" s="96"/>
      <c r="O255" s="96"/>
      <c r="P255" s="96"/>
      <c r="Q255" s="96"/>
      <c r="R255" s="96"/>
      <c r="S255" s="96"/>
      <c r="T255" s="96"/>
      <c r="U255" s="96"/>
      <c r="V255" s="96"/>
      <c r="W255" s="96"/>
      <c r="X255" s="96"/>
      <c r="Y255" s="97"/>
      <c r="Z255" s="97"/>
      <c r="AA255" s="83" t="s">
        <v>5712</v>
      </c>
      <c r="AB255" s="85" t="str">
        <f>VLOOKUP(F255:F6231,'UNITS &amp; HOST DPTS'!$A$1:$C$6994,3,FALSE)</f>
        <v>SS</v>
      </c>
      <c r="AC255" s="86" t="s">
        <v>5771</v>
      </c>
      <c r="AD255" s="86" t="s">
        <v>5792</v>
      </c>
      <c r="AE255" s="109" t="s">
        <v>5953</v>
      </c>
      <c r="AF255" s="99" t="s">
        <v>5763</v>
      </c>
      <c r="AG255" s="88" t="s">
        <v>5756</v>
      </c>
      <c r="AH255" s="89"/>
      <c r="AI255" s="89"/>
    </row>
    <row r="256" spans="1:35" ht="13.5" customHeight="1">
      <c r="A256" s="76">
        <v>5</v>
      </c>
      <c r="B256" s="90" t="s">
        <v>5669</v>
      </c>
      <c r="C256" s="90" t="s">
        <v>6028</v>
      </c>
      <c r="D256" s="91" t="s">
        <v>5720</v>
      </c>
      <c r="E256" s="92" t="s">
        <v>5753</v>
      </c>
      <c r="F256" s="112" t="s">
        <v>3274</v>
      </c>
      <c r="G256" s="149" t="s">
        <v>5903</v>
      </c>
      <c r="H256" s="95"/>
      <c r="I256" s="83">
        <v>0</v>
      </c>
      <c r="J256" s="83">
        <v>0</v>
      </c>
      <c r="K256" s="83">
        <v>10</v>
      </c>
      <c r="L256" s="96"/>
      <c r="M256" s="96"/>
      <c r="N256" s="96"/>
      <c r="O256" s="96"/>
      <c r="P256" s="96"/>
      <c r="Q256" s="96"/>
      <c r="R256" s="96"/>
      <c r="S256" s="96"/>
      <c r="T256" s="96"/>
      <c r="U256" s="96"/>
      <c r="V256" s="96"/>
      <c r="W256" s="96"/>
      <c r="X256" s="96"/>
      <c r="Y256" s="97"/>
      <c r="Z256" s="97"/>
      <c r="AA256" s="83" t="s">
        <v>5712</v>
      </c>
      <c r="AB256" s="85" t="str">
        <f>VLOOKUP(F256:F6241,'UNITS &amp; HOST DPTS'!$A$1:$C$6994,3,FALSE)</f>
        <v>SS</v>
      </c>
      <c r="AC256" s="86" t="s">
        <v>5963</v>
      </c>
      <c r="AD256" s="109" t="s">
        <v>5792</v>
      </c>
      <c r="AE256" s="109" t="s">
        <v>5924</v>
      </c>
      <c r="AF256" s="99" t="s">
        <v>5763</v>
      </c>
      <c r="AG256" s="88" t="s">
        <v>5756</v>
      </c>
      <c r="AH256" s="89"/>
      <c r="AI256" s="89"/>
    </row>
    <row r="257" spans="1:35" ht="13.5" customHeight="1">
      <c r="A257" s="76">
        <v>5</v>
      </c>
      <c r="B257" s="90" t="s">
        <v>5669</v>
      </c>
      <c r="C257" s="90" t="s">
        <v>6028</v>
      </c>
      <c r="D257" s="91" t="s">
        <v>5720</v>
      </c>
      <c r="E257" s="92" t="s">
        <v>5753</v>
      </c>
      <c r="F257" s="163" t="s">
        <v>3274</v>
      </c>
      <c r="G257" s="164" t="s">
        <v>5903</v>
      </c>
      <c r="H257" s="95">
        <v>3</v>
      </c>
      <c r="I257" s="83">
        <v>3</v>
      </c>
      <c r="J257" s="83">
        <v>1</v>
      </c>
      <c r="K257" s="83">
        <v>6</v>
      </c>
      <c r="L257" s="96"/>
      <c r="M257" s="96"/>
      <c r="N257" s="96"/>
      <c r="O257" s="96"/>
      <c r="P257" s="96"/>
      <c r="Q257" s="96"/>
      <c r="R257" s="96"/>
      <c r="S257" s="96"/>
      <c r="T257" s="96"/>
      <c r="U257" s="96"/>
      <c r="V257" s="96"/>
      <c r="W257" s="96"/>
      <c r="X257" s="96"/>
      <c r="Y257" s="97"/>
      <c r="Z257" s="97"/>
      <c r="AA257" s="83" t="s">
        <v>5712</v>
      </c>
      <c r="AB257" s="85" t="str">
        <f>VLOOKUP(F257:F6266,'UNITS &amp; HOST DPTS'!$A$1:$C$6994,3,FALSE)</f>
        <v>SS</v>
      </c>
      <c r="AC257" s="163" t="s">
        <v>5963</v>
      </c>
      <c r="AD257" s="86" t="s">
        <v>5792</v>
      </c>
      <c r="AE257" s="98" t="s">
        <v>5924</v>
      </c>
      <c r="AF257" s="99" t="s">
        <v>5763</v>
      </c>
      <c r="AG257" s="88" t="s">
        <v>5756</v>
      </c>
      <c r="AH257" s="89"/>
      <c r="AI257" s="89"/>
    </row>
    <row r="258" spans="1:35" ht="13.5" customHeight="1">
      <c r="A258" s="76">
        <v>2</v>
      </c>
      <c r="B258" s="90" t="s">
        <v>5666</v>
      </c>
      <c r="C258" s="90" t="s">
        <v>5777</v>
      </c>
      <c r="D258" s="91" t="s">
        <v>5720</v>
      </c>
      <c r="E258" s="92" t="s">
        <v>5753</v>
      </c>
      <c r="F258" s="93" t="s">
        <v>3813</v>
      </c>
      <c r="G258" s="94" t="s">
        <v>6085</v>
      </c>
      <c r="H258" s="95">
        <v>3</v>
      </c>
      <c r="I258" s="83">
        <v>3</v>
      </c>
      <c r="J258" s="83">
        <v>1</v>
      </c>
      <c r="K258" s="83">
        <v>6</v>
      </c>
      <c r="L258" s="96"/>
      <c r="M258" s="96"/>
      <c r="N258" s="96"/>
      <c r="O258" s="96"/>
      <c r="P258" s="96"/>
      <c r="Q258" s="96"/>
      <c r="R258" s="96"/>
      <c r="S258" s="96"/>
      <c r="T258" s="96"/>
      <c r="U258" s="96"/>
      <c r="V258" s="96"/>
      <c r="W258" s="96"/>
      <c r="X258" s="96"/>
      <c r="Y258" s="97"/>
      <c r="Z258" s="97"/>
      <c r="AA258" s="83" t="s">
        <v>5712</v>
      </c>
      <c r="AB258" s="85" t="str">
        <f>VLOOKUP(F258:F6302,'UNITS &amp; HOST DPTS'!$A$1:$C$6994,3,FALSE)</f>
        <v>PAFMES</v>
      </c>
      <c r="AC258" s="87" t="s">
        <v>5771</v>
      </c>
      <c r="AD258" s="86" t="s">
        <v>5792</v>
      </c>
      <c r="AE258" s="98" t="s">
        <v>5769</v>
      </c>
      <c r="AF258" s="99" t="s">
        <v>5763</v>
      </c>
      <c r="AG258" s="88" t="s">
        <v>5756</v>
      </c>
      <c r="AH258" s="89"/>
      <c r="AI258" s="89"/>
    </row>
    <row r="259" spans="1:35" ht="13.5" customHeight="1">
      <c r="A259" s="76">
        <v>1</v>
      </c>
      <c r="B259" s="90" t="s">
        <v>5665</v>
      </c>
      <c r="C259" s="90" t="s">
        <v>5794</v>
      </c>
      <c r="D259" s="91" t="s">
        <v>5720</v>
      </c>
      <c r="E259" s="92" t="s">
        <v>5753</v>
      </c>
      <c r="F259" s="212" t="s">
        <v>6086</v>
      </c>
      <c r="G259" s="213" t="s">
        <v>6087</v>
      </c>
      <c r="H259" s="95">
        <v>3</v>
      </c>
      <c r="I259" s="83">
        <v>3</v>
      </c>
      <c r="J259" s="83">
        <v>1</v>
      </c>
      <c r="K259" s="83">
        <v>6</v>
      </c>
      <c r="L259" s="96"/>
      <c r="M259" s="96"/>
      <c r="N259" s="96"/>
      <c r="O259" s="96"/>
      <c r="P259" s="96"/>
      <c r="Q259" s="96"/>
      <c r="R259" s="96"/>
      <c r="S259" s="96"/>
      <c r="T259" s="96"/>
      <c r="U259" s="96"/>
      <c r="V259" s="96"/>
      <c r="W259" s="96"/>
      <c r="X259" s="96"/>
      <c r="Y259" s="97"/>
      <c r="Z259" s="97"/>
      <c r="AA259" s="83" t="s">
        <v>5712</v>
      </c>
      <c r="AB259" s="85" t="s">
        <v>5801</v>
      </c>
      <c r="AC259" s="87" t="s">
        <v>5771</v>
      </c>
      <c r="AD259" s="86" t="s">
        <v>5792</v>
      </c>
      <c r="AE259" s="98" t="s">
        <v>5772</v>
      </c>
      <c r="AF259" s="99" t="s">
        <v>5763</v>
      </c>
      <c r="AG259" s="88" t="s">
        <v>5756</v>
      </c>
      <c r="AH259" s="89"/>
      <c r="AI259" s="89"/>
    </row>
    <row r="260" spans="1:35" ht="13.5" customHeight="1">
      <c r="A260" s="76">
        <v>2</v>
      </c>
      <c r="B260" s="162" t="s">
        <v>5666</v>
      </c>
      <c r="C260" s="107" t="s">
        <v>5794</v>
      </c>
      <c r="D260" s="108" t="s">
        <v>5672</v>
      </c>
      <c r="E260" s="104" t="s">
        <v>5716</v>
      </c>
      <c r="F260" s="107" t="s">
        <v>4110</v>
      </c>
      <c r="G260" s="121" t="s">
        <v>4111</v>
      </c>
      <c r="H260" s="95">
        <v>3</v>
      </c>
      <c r="I260" s="83">
        <v>3</v>
      </c>
      <c r="J260" s="83">
        <v>1</v>
      </c>
      <c r="K260" s="83">
        <v>6</v>
      </c>
      <c r="L260" s="96"/>
      <c r="M260" s="96"/>
      <c r="N260" s="96"/>
      <c r="O260" s="96"/>
      <c r="P260" s="96"/>
      <c r="Q260" s="96"/>
      <c r="R260" s="96"/>
      <c r="S260" s="96"/>
      <c r="T260" s="96"/>
      <c r="U260" s="96"/>
      <c r="V260" s="96"/>
      <c r="W260" s="96"/>
      <c r="X260" s="96"/>
      <c r="Y260" s="97"/>
      <c r="Z260" s="97"/>
      <c r="AA260" s="83" t="s">
        <v>5712</v>
      </c>
      <c r="AB260" s="85" t="str">
        <f>VLOOKUP(F260:F6304,'UNITS &amp; HOST DPTS'!$A$1:$C$6994,3,FALSE)</f>
        <v>PAFMES</v>
      </c>
      <c r="AC260" s="87" t="s">
        <v>5771</v>
      </c>
      <c r="AD260" s="86" t="s">
        <v>5792</v>
      </c>
      <c r="AE260" s="109" t="s">
        <v>5857</v>
      </c>
      <c r="AF260" s="99" t="s">
        <v>5763</v>
      </c>
      <c r="AG260" s="88" t="s">
        <v>5756</v>
      </c>
      <c r="AH260" s="89"/>
      <c r="AI260" s="89"/>
    </row>
    <row r="261" spans="1:35" ht="13.5" customHeight="1">
      <c r="A261" s="76">
        <v>4</v>
      </c>
      <c r="B261" s="106" t="s">
        <v>5668</v>
      </c>
      <c r="C261" s="109" t="s">
        <v>5794</v>
      </c>
      <c r="D261" s="108" t="s">
        <v>5672</v>
      </c>
      <c r="E261" s="104" t="s">
        <v>5716</v>
      </c>
      <c r="F261" s="176" t="s">
        <v>4114</v>
      </c>
      <c r="G261" s="121" t="s">
        <v>6088</v>
      </c>
      <c r="H261" s="95">
        <v>3</v>
      </c>
      <c r="I261" s="83">
        <v>3</v>
      </c>
      <c r="J261" s="83">
        <v>1</v>
      </c>
      <c r="K261" s="83">
        <v>6</v>
      </c>
      <c r="L261" s="96"/>
      <c r="M261" s="96"/>
      <c r="N261" s="96"/>
      <c r="O261" s="96"/>
      <c r="P261" s="96"/>
      <c r="Q261" s="96"/>
      <c r="R261" s="96"/>
      <c r="S261" s="96"/>
      <c r="T261" s="96"/>
      <c r="U261" s="96"/>
      <c r="V261" s="96"/>
      <c r="W261" s="96"/>
      <c r="X261" s="96"/>
      <c r="Y261" s="97"/>
      <c r="Z261" s="97"/>
      <c r="AA261" s="83" t="s">
        <v>5712</v>
      </c>
      <c r="AB261" s="85" t="str">
        <f>VLOOKUP(F261:F6305,'UNITS &amp; HOST DPTS'!$A$1:$C$6994,3,FALSE)</f>
        <v>PAFMES</v>
      </c>
      <c r="AC261" s="87" t="s">
        <v>5771</v>
      </c>
      <c r="AD261" s="86" t="s">
        <v>5792</v>
      </c>
      <c r="AE261" s="109" t="s">
        <v>5764</v>
      </c>
      <c r="AF261" s="99" t="s">
        <v>5763</v>
      </c>
      <c r="AG261" s="88" t="s">
        <v>5756</v>
      </c>
      <c r="AH261" s="89"/>
      <c r="AI261" s="89"/>
    </row>
    <row r="262" spans="1:35" ht="13.5" customHeight="1">
      <c r="A262" s="76">
        <v>3</v>
      </c>
      <c r="B262" s="214" t="s">
        <v>5667</v>
      </c>
      <c r="C262" s="109" t="s">
        <v>5794</v>
      </c>
      <c r="D262" s="108" t="s">
        <v>5672</v>
      </c>
      <c r="E262" s="104" t="s">
        <v>5714</v>
      </c>
      <c r="F262" s="109" t="s">
        <v>4124</v>
      </c>
      <c r="G262" s="121" t="s">
        <v>6089</v>
      </c>
      <c r="H262" s="95">
        <v>3</v>
      </c>
      <c r="I262" s="83">
        <v>3</v>
      </c>
      <c r="J262" s="83">
        <v>1</v>
      </c>
      <c r="K262" s="83">
        <v>6</v>
      </c>
      <c r="L262" s="96"/>
      <c r="M262" s="96"/>
      <c r="N262" s="96"/>
      <c r="O262" s="96"/>
      <c r="P262" s="96"/>
      <c r="Q262" s="96"/>
      <c r="R262" s="96"/>
      <c r="S262" s="96"/>
      <c r="T262" s="96"/>
      <c r="U262" s="96"/>
      <c r="V262" s="96"/>
      <c r="W262" s="96"/>
      <c r="X262" s="96"/>
      <c r="Y262" s="97"/>
      <c r="Z262" s="97"/>
      <c r="AA262" s="83" t="s">
        <v>5712</v>
      </c>
      <c r="AB262" s="85" t="str">
        <f>VLOOKUP(F262:F6314,'UNITS &amp; HOST DPTS'!$A$1:$C$6994,3,FALSE)</f>
        <v>PAFMES</v>
      </c>
      <c r="AC262" s="87" t="s">
        <v>5771</v>
      </c>
      <c r="AD262" s="86" t="s">
        <v>5792</v>
      </c>
      <c r="AE262" s="109" t="s">
        <v>5769</v>
      </c>
      <c r="AF262" s="99" t="s">
        <v>5763</v>
      </c>
      <c r="AG262" s="88" t="s">
        <v>5756</v>
      </c>
      <c r="AH262" s="89"/>
      <c r="AI262" s="89"/>
    </row>
    <row r="263" spans="1:35" ht="13.5" customHeight="1">
      <c r="A263" s="76">
        <v>1</v>
      </c>
      <c r="B263" s="107" t="s">
        <v>5665</v>
      </c>
      <c r="C263" s="107" t="s">
        <v>5777</v>
      </c>
      <c r="D263" s="104" t="s">
        <v>5720</v>
      </c>
      <c r="E263" s="104" t="s">
        <v>5753</v>
      </c>
      <c r="F263" s="107" t="s">
        <v>4162</v>
      </c>
      <c r="G263" s="110" t="s">
        <v>4163</v>
      </c>
      <c r="H263" s="95">
        <v>3</v>
      </c>
      <c r="I263" s="83">
        <v>3</v>
      </c>
      <c r="J263" s="83">
        <v>1</v>
      </c>
      <c r="K263" s="83">
        <v>6</v>
      </c>
      <c r="L263" s="96"/>
      <c r="M263" s="96"/>
      <c r="N263" s="96"/>
      <c r="O263" s="96"/>
      <c r="P263" s="96"/>
      <c r="Q263" s="96"/>
      <c r="R263" s="96"/>
      <c r="S263" s="96"/>
      <c r="T263" s="96"/>
      <c r="U263" s="96"/>
      <c r="V263" s="96"/>
      <c r="W263" s="96"/>
      <c r="X263" s="96"/>
      <c r="Y263" s="97"/>
      <c r="Z263" s="97"/>
      <c r="AA263" s="83" t="s">
        <v>5712</v>
      </c>
      <c r="AB263" s="85" t="str">
        <f>VLOOKUP(F263:F6307,'UNITS &amp; HOST DPTS'!$A$1:$C$6994,3,FALSE)</f>
        <v>PAFMES</v>
      </c>
      <c r="AC263" s="86" t="s">
        <v>5771</v>
      </c>
      <c r="AD263" s="86" t="s">
        <v>5792</v>
      </c>
      <c r="AE263" s="107" t="s">
        <v>5767</v>
      </c>
      <c r="AF263" s="99" t="s">
        <v>5763</v>
      </c>
      <c r="AG263" s="88" t="s">
        <v>5756</v>
      </c>
      <c r="AH263" s="89"/>
      <c r="AI263" s="89"/>
    </row>
    <row r="264" spans="1:35" ht="13.5" customHeight="1">
      <c r="A264" s="76">
        <v>3</v>
      </c>
      <c r="B264" s="107" t="s">
        <v>5667</v>
      </c>
      <c r="C264" s="107" t="s">
        <v>5778</v>
      </c>
      <c r="D264" s="104" t="s">
        <v>5720</v>
      </c>
      <c r="E264" s="113" t="s">
        <v>5753</v>
      </c>
      <c r="F264" s="107" t="s">
        <v>4103</v>
      </c>
      <c r="G264" s="121" t="s">
        <v>4104</v>
      </c>
      <c r="H264" s="95" t="s">
        <v>5759</v>
      </c>
      <c r="I264" s="83" t="s">
        <v>5759</v>
      </c>
      <c r="J264" s="83">
        <v>1</v>
      </c>
      <c r="K264" s="206">
        <v>6</v>
      </c>
      <c r="L264" s="96"/>
      <c r="M264" s="96"/>
      <c r="N264" s="96"/>
      <c r="O264" s="96"/>
      <c r="P264" s="96"/>
      <c r="Q264" s="96"/>
      <c r="R264" s="96"/>
      <c r="S264" s="96"/>
      <c r="T264" s="96"/>
      <c r="U264" s="96"/>
      <c r="V264" s="96"/>
      <c r="W264" s="96"/>
      <c r="X264" s="96"/>
      <c r="Y264" s="97"/>
      <c r="Z264" s="97"/>
      <c r="AA264" s="83" t="s">
        <v>5712</v>
      </c>
      <c r="AB264" s="85" t="str">
        <f>VLOOKUP(F264:F6381,'UNITS &amp; HOST DPTS'!$A$1:$C$6994,3,FALSE)</f>
        <v>PAFMES</v>
      </c>
      <c r="AC264" s="86" t="s">
        <v>5771</v>
      </c>
      <c r="AD264" s="86" t="s">
        <v>5792</v>
      </c>
      <c r="AE264" s="109" t="s">
        <v>5766</v>
      </c>
      <c r="AF264" s="99" t="s">
        <v>5763</v>
      </c>
      <c r="AG264" s="88" t="s">
        <v>5756</v>
      </c>
      <c r="AH264" s="89"/>
      <c r="AI264" s="89"/>
    </row>
    <row r="265" spans="1:35" ht="13.5" customHeight="1">
      <c r="A265" s="76">
        <v>1</v>
      </c>
      <c r="B265" s="109" t="s">
        <v>5665</v>
      </c>
      <c r="C265" s="109" t="s">
        <v>5777</v>
      </c>
      <c r="D265" s="108" t="s">
        <v>5693</v>
      </c>
      <c r="E265" s="104" t="s">
        <v>5693</v>
      </c>
      <c r="F265" s="109" t="s">
        <v>4116</v>
      </c>
      <c r="G265" s="121" t="s">
        <v>4117</v>
      </c>
      <c r="H265" s="95">
        <v>3</v>
      </c>
      <c r="I265" s="83">
        <v>3</v>
      </c>
      <c r="J265" s="83">
        <v>1</v>
      </c>
      <c r="K265" s="83">
        <v>6</v>
      </c>
      <c r="L265" s="96"/>
      <c r="M265" s="96"/>
      <c r="N265" s="96"/>
      <c r="O265" s="96"/>
      <c r="P265" s="96"/>
      <c r="Q265" s="96"/>
      <c r="R265" s="96"/>
      <c r="S265" s="96"/>
      <c r="T265" s="96"/>
      <c r="U265" s="96"/>
      <c r="V265" s="96"/>
      <c r="W265" s="96"/>
      <c r="X265" s="96"/>
      <c r="Y265" s="97"/>
      <c r="Z265" s="97"/>
      <c r="AA265" s="83" t="s">
        <v>5712</v>
      </c>
      <c r="AB265" s="85" t="str">
        <f>VLOOKUP(F265:F6370,'UNITS &amp; HOST DPTS'!$A$1:$C$6994,3,FALSE)</f>
        <v>PAFMES</v>
      </c>
      <c r="AC265" s="87" t="s">
        <v>5771</v>
      </c>
      <c r="AD265" s="86" t="s">
        <v>5792</v>
      </c>
      <c r="AE265" s="109" t="s">
        <v>5764</v>
      </c>
      <c r="AF265" s="99" t="s">
        <v>5763</v>
      </c>
      <c r="AG265" s="88" t="s">
        <v>5756</v>
      </c>
      <c r="AH265" s="89"/>
      <c r="AI265" s="89"/>
    </row>
    <row r="266" spans="1:35" ht="13.5" customHeight="1">
      <c r="A266" s="76">
        <v>1</v>
      </c>
      <c r="B266" s="107" t="s">
        <v>5665</v>
      </c>
      <c r="C266" s="107" t="s">
        <v>5778</v>
      </c>
      <c r="D266" s="108" t="s">
        <v>5693</v>
      </c>
      <c r="E266" s="104" t="s">
        <v>5693</v>
      </c>
      <c r="F266" s="166" t="s">
        <v>4122</v>
      </c>
      <c r="G266" s="110" t="s">
        <v>4123</v>
      </c>
      <c r="H266" s="95">
        <v>3</v>
      </c>
      <c r="I266" s="83">
        <v>3</v>
      </c>
      <c r="J266" s="83">
        <v>1</v>
      </c>
      <c r="K266" s="83">
        <v>6</v>
      </c>
      <c r="L266" s="96"/>
      <c r="M266" s="96"/>
      <c r="N266" s="96"/>
      <c r="O266" s="96"/>
      <c r="P266" s="96"/>
      <c r="Q266" s="96"/>
      <c r="R266" s="96"/>
      <c r="S266" s="96"/>
      <c r="T266" s="96"/>
      <c r="U266" s="96"/>
      <c r="V266" s="96"/>
      <c r="W266" s="96"/>
      <c r="X266" s="96"/>
      <c r="Y266" s="97"/>
      <c r="Z266" s="97"/>
      <c r="AA266" s="83" t="s">
        <v>5712</v>
      </c>
      <c r="AB266" s="85" t="str">
        <f>VLOOKUP(F266:F6371,'UNITS &amp; HOST DPTS'!$A$1:$C$6994,3,FALSE)</f>
        <v>PAFMES</v>
      </c>
      <c r="AC266" s="87" t="s">
        <v>5771</v>
      </c>
      <c r="AD266" s="86" t="s">
        <v>5792</v>
      </c>
      <c r="AE266" s="109" t="s">
        <v>5775</v>
      </c>
      <c r="AF266" s="99" t="s">
        <v>5763</v>
      </c>
      <c r="AG266" s="88" t="s">
        <v>5756</v>
      </c>
      <c r="AH266" s="89"/>
      <c r="AI266" s="89"/>
    </row>
    <row r="267" spans="1:35" ht="13.5" customHeight="1">
      <c r="A267" s="76">
        <v>1</v>
      </c>
      <c r="B267" s="109" t="s">
        <v>5665</v>
      </c>
      <c r="C267" s="109" t="s">
        <v>5794</v>
      </c>
      <c r="D267" s="108" t="s">
        <v>5693</v>
      </c>
      <c r="E267" s="104" t="s">
        <v>5693</v>
      </c>
      <c r="F267" s="109" t="s">
        <v>4126</v>
      </c>
      <c r="G267" s="121" t="s">
        <v>4127</v>
      </c>
      <c r="H267" s="95">
        <v>3</v>
      </c>
      <c r="I267" s="83">
        <v>3</v>
      </c>
      <c r="J267" s="83">
        <v>1</v>
      </c>
      <c r="K267" s="83">
        <v>6</v>
      </c>
      <c r="L267" s="96"/>
      <c r="M267" s="96"/>
      <c r="N267" s="96"/>
      <c r="O267" s="96"/>
      <c r="P267" s="96"/>
      <c r="Q267" s="96"/>
      <c r="R267" s="96"/>
      <c r="S267" s="96"/>
      <c r="T267" s="96"/>
      <c r="U267" s="96"/>
      <c r="V267" s="96"/>
      <c r="W267" s="96"/>
      <c r="X267" s="96"/>
      <c r="Y267" s="97"/>
      <c r="Z267" s="97"/>
      <c r="AA267" s="83" t="s">
        <v>5712</v>
      </c>
      <c r="AB267" s="85" t="str">
        <f>VLOOKUP(F267:F6370,'UNITS &amp; HOST DPTS'!$A$1:$C$6994,3,FALSE)</f>
        <v>PAFMES</v>
      </c>
      <c r="AC267" s="87" t="s">
        <v>5771</v>
      </c>
      <c r="AD267" s="86" t="s">
        <v>5792</v>
      </c>
      <c r="AE267" s="109" t="s">
        <v>5769</v>
      </c>
      <c r="AF267" s="99" t="s">
        <v>5763</v>
      </c>
      <c r="AG267" s="88" t="s">
        <v>5756</v>
      </c>
      <c r="AH267" s="89"/>
      <c r="AI267" s="89"/>
    </row>
    <row r="268" spans="1:35" ht="13.5" customHeight="1">
      <c r="A268" s="76">
        <v>2</v>
      </c>
      <c r="B268" s="107" t="s">
        <v>5666</v>
      </c>
      <c r="C268" s="107" t="s">
        <v>5777</v>
      </c>
      <c r="D268" s="104" t="s">
        <v>5672</v>
      </c>
      <c r="E268" s="104" t="s">
        <v>5710</v>
      </c>
      <c r="F268" s="109" t="s">
        <v>4138</v>
      </c>
      <c r="G268" s="104" t="s">
        <v>4139</v>
      </c>
      <c r="H268" s="95">
        <v>3</v>
      </c>
      <c r="I268" s="83">
        <v>3</v>
      </c>
      <c r="J268" s="83">
        <v>1</v>
      </c>
      <c r="K268" s="83">
        <v>6</v>
      </c>
      <c r="L268" s="96"/>
      <c r="M268" s="96"/>
      <c r="N268" s="96"/>
      <c r="O268" s="96"/>
      <c r="P268" s="96"/>
      <c r="Q268" s="96"/>
      <c r="R268" s="96"/>
      <c r="S268" s="96"/>
      <c r="T268" s="96"/>
      <c r="U268" s="96"/>
      <c r="V268" s="96"/>
      <c r="W268" s="96"/>
      <c r="X268" s="96"/>
      <c r="Y268" s="97"/>
      <c r="Z268" s="97"/>
      <c r="AA268" s="83" t="s">
        <v>5712</v>
      </c>
      <c r="AB268" s="85" t="str">
        <f>VLOOKUP(F268:F6082,'UNITS &amp; HOST DPTS'!$A$1:$C$6994,3,FALSE)</f>
        <v>PAFMES</v>
      </c>
      <c r="AC268" s="86" t="s">
        <v>5771</v>
      </c>
      <c r="AD268" s="86" t="s">
        <v>5792</v>
      </c>
      <c r="AE268" s="107" t="s">
        <v>5772</v>
      </c>
      <c r="AF268" s="99" t="s">
        <v>5763</v>
      </c>
      <c r="AG268" s="88" t="s">
        <v>5756</v>
      </c>
      <c r="AH268" s="89"/>
      <c r="AI268" s="89"/>
    </row>
    <row r="269" spans="1:35" ht="13.5" customHeight="1">
      <c r="A269" s="76">
        <v>6</v>
      </c>
      <c r="B269" s="109" t="s">
        <v>5670</v>
      </c>
      <c r="C269" s="109" t="s">
        <v>5777</v>
      </c>
      <c r="D269" s="104" t="s">
        <v>5720</v>
      </c>
      <c r="E269" s="113" t="s">
        <v>5799</v>
      </c>
      <c r="F269" s="107" t="s">
        <v>4144</v>
      </c>
      <c r="G269" s="121" t="s">
        <v>4145</v>
      </c>
      <c r="H269" s="95"/>
      <c r="I269" s="83">
        <v>0</v>
      </c>
      <c r="J269" s="83">
        <v>0</v>
      </c>
      <c r="K269" s="215">
        <v>40</v>
      </c>
      <c r="L269" s="96"/>
      <c r="M269" s="96"/>
      <c r="N269" s="96"/>
      <c r="O269" s="96"/>
      <c r="P269" s="96"/>
      <c r="Q269" s="96"/>
      <c r="R269" s="96"/>
      <c r="S269" s="96"/>
      <c r="T269" s="96"/>
      <c r="U269" s="96"/>
      <c r="V269" s="96"/>
      <c r="W269" s="96"/>
      <c r="X269" s="96"/>
      <c r="Y269" s="97"/>
      <c r="Z269" s="97"/>
      <c r="AA269" s="83" t="s">
        <v>5712</v>
      </c>
      <c r="AB269" s="85" t="str">
        <f>VLOOKUP(F269:F6380,'UNITS &amp; HOST DPTS'!$A$1:$C$6994,3,FALSE)</f>
        <v>PAFMES</v>
      </c>
      <c r="AC269" s="86" t="s">
        <v>5771</v>
      </c>
      <c r="AD269" s="86" t="s">
        <v>5792</v>
      </c>
      <c r="AE269" s="109" t="s">
        <v>5766</v>
      </c>
      <c r="AF269" s="99" t="s">
        <v>5763</v>
      </c>
      <c r="AG269" s="88" t="s">
        <v>5756</v>
      </c>
      <c r="AH269" s="89"/>
      <c r="AI269" s="89"/>
    </row>
    <row r="270" spans="1:35" ht="13.5" customHeight="1">
      <c r="A270" s="76">
        <v>6</v>
      </c>
      <c r="B270" s="109" t="s">
        <v>5670</v>
      </c>
      <c r="C270" s="109" t="s">
        <v>5777</v>
      </c>
      <c r="D270" s="104" t="s">
        <v>5720</v>
      </c>
      <c r="E270" s="113" t="s">
        <v>5799</v>
      </c>
      <c r="F270" s="109" t="s">
        <v>5589</v>
      </c>
      <c r="G270" s="121" t="s">
        <v>6091</v>
      </c>
      <c r="H270" s="95"/>
      <c r="I270" s="83">
        <v>0</v>
      </c>
      <c r="J270" s="83">
        <v>0</v>
      </c>
      <c r="K270" s="83">
        <v>6</v>
      </c>
      <c r="L270" s="96"/>
      <c r="M270" s="96"/>
      <c r="N270" s="96"/>
      <c r="O270" s="96"/>
      <c r="P270" s="96"/>
      <c r="Q270" s="96"/>
      <c r="R270" s="96"/>
      <c r="S270" s="96"/>
      <c r="T270" s="96"/>
      <c r="U270" s="96"/>
      <c r="V270" s="96"/>
      <c r="W270" s="96"/>
      <c r="X270" s="96"/>
      <c r="Y270" s="97"/>
      <c r="Z270" s="97"/>
      <c r="AA270" s="83" t="s">
        <v>5712</v>
      </c>
      <c r="AB270" s="85" t="str">
        <f>VLOOKUP(F270:F6381,'UNITS &amp; HOST DPTS'!$A$1:$C$6994,3,FALSE)</f>
        <v>PAFMES</v>
      </c>
      <c r="AC270" s="86" t="s">
        <v>5771</v>
      </c>
      <c r="AD270" s="86" t="s">
        <v>5792</v>
      </c>
      <c r="AE270" s="109" t="s">
        <v>5767</v>
      </c>
      <c r="AF270" s="99" t="s">
        <v>5763</v>
      </c>
      <c r="AG270" s="88" t="s">
        <v>5756</v>
      </c>
      <c r="AH270" s="89"/>
      <c r="AI270" s="89"/>
    </row>
    <row r="271" spans="1:35" ht="13.5" customHeight="1">
      <c r="A271" s="76">
        <v>6</v>
      </c>
      <c r="B271" s="183" t="s">
        <v>5670</v>
      </c>
      <c r="C271" s="133" t="s">
        <v>5757</v>
      </c>
      <c r="D271" s="108" t="s">
        <v>5720</v>
      </c>
      <c r="E271" s="125" t="s">
        <v>5753</v>
      </c>
      <c r="F271" s="112" t="s">
        <v>5315</v>
      </c>
      <c r="G271" s="167" t="s">
        <v>6092</v>
      </c>
      <c r="H271" s="160" t="s">
        <v>5759</v>
      </c>
      <c r="I271" s="83" t="s">
        <v>5759</v>
      </c>
      <c r="J271" s="83">
        <v>1</v>
      </c>
      <c r="K271" s="83">
        <v>6</v>
      </c>
      <c r="L271" s="96"/>
      <c r="M271" s="96"/>
      <c r="N271" s="96"/>
      <c r="O271" s="96"/>
      <c r="P271" s="96"/>
      <c r="Q271" s="96"/>
      <c r="R271" s="96"/>
      <c r="S271" s="96"/>
      <c r="T271" s="96"/>
      <c r="U271" s="96"/>
      <c r="V271" s="96"/>
      <c r="W271" s="96"/>
      <c r="X271" s="96"/>
      <c r="Y271" s="97"/>
      <c r="Z271" s="97"/>
      <c r="AA271" s="138" t="s">
        <v>5712</v>
      </c>
      <c r="AB271" s="85" t="str">
        <f>VLOOKUP(F271:F6433,'UNITS &amp; HOST DPTS'!$A$1:$C$6994,3,FALSE)</f>
        <v>EDU</v>
      </c>
      <c r="AC271" s="112" t="s">
        <v>5760</v>
      </c>
      <c r="AD271" s="112" t="s">
        <v>5761</v>
      </c>
      <c r="AE271" s="112" t="s">
        <v>5782</v>
      </c>
      <c r="AF271" s="189" t="s">
        <v>5763</v>
      </c>
      <c r="AG271" s="88" t="s">
        <v>5756</v>
      </c>
      <c r="AH271" s="89"/>
      <c r="AI271" s="89"/>
    </row>
    <row r="272" spans="1:35" ht="13.5" customHeight="1">
      <c r="A272" s="76">
        <v>6</v>
      </c>
      <c r="B272" s="90" t="s">
        <v>5670</v>
      </c>
      <c r="C272" s="133" t="s">
        <v>5752</v>
      </c>
      <c r="D272" s="91" t="s">
        <v>5720</v>
      </c>
      <c r="E272" s="92" t="s">
        <v>5753</v>
      </c>
      <c r="F272" s="149" t="s">
        <v>4956</v>
      </c>
      <c r="G272" s="94" t="s">
        <v>6082</v>
      </c>
      <c r="H272" s="160"/>
      <c r="I272" s="83">
        <v>0</v>
      </c>
      <c r="J272" s="83">
        <v>0</v>
      </c>
      <c r="K272" s="138">
        <v>6</v>
      </c>
      <c r="L272" s="96"/>
      <c r="M272" s="96"/>
      <c r="N272" s="96"/>
      <c r="O272" s="96"/>
      <c r="P272" s="96"/>
      <c r="Q272" s="96"/>
      <c r="R272" s="96"/>
      <c r="S272" s="96"/>
      <c r="T272" s="96"/>
      <c r="U272" s="96"/>
      <c r="V272" s="96"/>
      <c r="W272" s="96"/>
      <c r="X272" s="96"/>
      <c r="Y272" s="97"/>
      <c r="Z272" s="97"/>
      <c r="AA272" s="138" t="s">
        <v>5712</v>
      </c>
      <c r="AB272" s="85" t="str">
        <f>VLOOKUP(F272:F6421,'UNITS &amp; HOST DPTS'!$A$1:$C$6994,3,FALSE)</f>
        <v>SS</v>
      </c>
      <c r="AC272" s="112" t="s">
        <v>5760</v>
      </c>
      <c r="AD272" s="112" t="s">
        <v>5761</v>
      </c>
      <c r="AE272" s="112" t="s">
        <v>5923</v>
      </c>
      <c r="AF272" s="99" t="s">
        <v>5763</v>
      </c>
      <c r="AG272" s="88" t="s">
        <v>5756</v>
      </c>
      <c r="AH272" s="89"/>
      <c r="AI272" s="89"/>
    </row>
    <row r="273" spans="1:35" ht="13.5" customHeight="1">
      <c r="A273" s="76">
        <v>6</v>
      </c>
      <c r="B273" s="183" t="s">
        <v>5670</v>
      </c>
      <c r="C273" s="133" t="s">
        <v>5757</v>
      </c>
      <c r="D273" s="108" t="s">
        <v>5720</v>
      </c>
      <c r="E273" s="125" t="s">
        <v>5753</v>
      </c>
      <c r="F273" s="90" t="s">
        <v>4956</v>
      </c>
      <c r="G273" s="94" t="s">
        <v>6082</v>
      </c>
      <c r="H273" s="160"/>
      <c r="I273" s="83">
        <v>0</v>
      </c>
      <c r="J273" s="83">
        <v>0</v>
      </c>
      <c r="K273" s="83">
        <v>6</v>
      </c>
      <c r="L273" s="96"/>
      <c r="M273" s="96"/>
      <c r="N273" s="96"/>
      <c r="O273" s="96"/>
      <c r="P273" s="96"/>
      <c r="Q273" s="96"/>
      <c r="R273" s="96"/>
      <c r="S273" s="96"/>
      <c r="T273" s="96"/>
      <c r="U273" s="96"/>
      <c r="V273" s="96"/>
      <c r="W273" s="96"/>
      <c r="X273" s="96"/>
      <c r="Y273" s="97"/>
      <c r="Z273" s="97"/>
      <c r="AA273" s="83" t="s">
        <v>5712</v>
      </c>
      <c r="AB273" s="85" t="str">
        <f>VLOOKUP(F273:F6422,'UNITS &amp; HOST DPTS'!$A$1:$C$6994,3,FALSE)</f>
        <v>SS</v>
      </c>
      <c r="AC273" s="112" t="s">
        <v>5760</v>
      </c>
      <c r="AD273" s="112" t="s">
        <v>5761</v>
      </c>
      <c r="AE273" s="112" t="s">
        <v>5790</v>
      </c>
      <c r="AF273" s="99" t="s">
        <v>5763</v>
      </c>
      <c r="AG273" s="88" t="s">
        <v>5756</v>
      </c>
      <c r="AH273" s="89"/>
      <c r="AI273" s="89"/>
    </row>
    <row r="274" spans="1:35" ht="13.5" customHeight="1">
      <c r="A274" s="76">
        <v>6</v>
      </c>
      <c r="B274" s="183" t="s">
        <v>5670</v>
      </c>
      <c r="C274" s="133" t="s">
        <v>5757</v>
      </c>
      <c r="D274" s="108" t="s">
        <v>5720</v>
      </c>
      <c r="E274" s="125" t="s">
        <v>5753</v>
      </c>
      <c r="F274" s="112" t="s">
        <v>4956</v>
      </c>
      <c r="G274" s="94" t="s">
        <v>6082</v>
      </c>
      <c r="H274" s="160" t="s">
        <v>5759</v>
      </c>
      <c r="I274" s="83" t="s">
        <v>5759</v>
      </c>
      <c r="J274" s="83">
        <v>1</v>
      </c>
      <c r="K274" s="83">
        <v>6</v>
      </c>
      <c r="L274" s="96"/>
      <c r="M274" s="96"/>
      <c r="N274" s="96"/>
      <c r="O274" s="96"/>
      <c r="P274" s="96"/>
      <c r="Q274" s="96"/>
      <c r="R274" s="96"/>
      <c r="S274" s="96"/>
      <c r="T274" s="96"/>
      <c r="U274" s="96"/>
      <c r="V274" s="96"/>
      <c r="W274" s="96"/>
      <c r="X274" s="96"/>
      <c r="Y274" s="97"/>
      <c r="Z274" s="97"/>
      <c r="AA274" s="138" t="s">
        <v>5712</v>
      </c>
      <c r="AB274" s="85" t="str">
        <f>VLOOKUP(F274:F6423,'UNITS &amp; HOST DPTS'!$A$1:$C$6994,3,FALSE)</f>
        <v>SS</v>
      </c>
      <c r="AC274" s="112" t="s">
        <v>5760</v>
      </c>
      <c r="AD274" s="112" t="s">
        <v>5761</v>
      </c>
      <c r="AE274" s="112" t="s">
        <v>5767</v>
      </c>
      <c r="AF274" s="99" t="s">
        <v>5763</v>
      </c>
      <c r="AG274" s="88" t="s">
        <v>5756</v>
      </c>
      <c r="AH274" s="89"/>
      <c r="AI274" s="89"/>
    </row>
    <row r="275" spans="1:35" ht="13.5" customHeight="1">
      <c r="A275" s="76">
        <v>6</v>
      </c>
      <c r="B275" s="183" t="s">
        <v>5670</v>
      </c>
      <c r="C275" s="133" t="s">
        <v>5757</v>
      </c>
      <c r="D275" s="108" t="s">
        <v>5720</v>
      </c>
      <c r="E275" s="125" t="s">
        <v>5753</v>
      </c>
      <c r="F275" s="112" t="s">
        <v>4956</v>
      </c>
      <c r="G275" s="94" t="s">
        <v>6082</v>
      </c>
      <c r="H275" s="160"/>
      <c r="I275" s="83">
        <v>0</v>
      </c>
      <c r="J275" s="83">
        <v>0</v>
      </c>
      <c r="K275" s="83">
        <v>6</v>
      </c>
      <c r="L275" s="96"/>
      <c r="M275" s="96"/>
      <c r="N275" s="96"/>
      <c r="O275" s="96"/>
      <c r="P275" s="96"/>
      <c r="Q275" s="96"/>
      <c r="R275" s="96"/>
      <c r="S275" s="96"/>
      <c r="T275" s="96"/>
      <c r="U275" s="96"/>
      <c r="V275" s="96"/>
      <c r="W275" s="96"/>
      <c r="X275" s="96"/>
      <c r="Y275" s="97"/>
      <c r="Z275" s="97"/>
      <c r="AA275" s="138" t="s">
        <v>5712</v>
      </c>
      <c r="AB275" s="85" t="str">
        <f>VLOOKUP(F275:F6424,'UNITS &amp; HOST DPTS'!$A$1:$C$6994,3,FALSE)</f>
        <v>SS</v>
      </c>
      <c r="AC275" s="112" t="s">
        <v>5760</v>
      </c>
      <c r="AD275" s="112" t="s">
        <v>5761</v>
      </c>
      <c r="AE275" s="112" t="s">
        <v>5923</v>
      </c>
      <c r="AF275" s="99" t="s">
        <v>5763</v>
      </c>
      <c r="AG275" s="88" t="s">
        <v>5756</v>
      </c>
      <c r="AH275" s="89"/>
      <c r="AI275" s="89"/>
    </row>
    <row r="276" spans="1:35" ht="13.5" customHeight="1">
      <c r="A276" s="76">
        <v>6</v>
      </c>
      <c r="B276" s="183" t="s">
        <v>5670</v>
      </c>
      <c r="C276" s="133" t="s">
        <v>5752</v>
      </c>
      <c r="D276" s="108" t="s">
        <v>5720</v>
      </c>
      <c r="E276" s="126" t="s">
        <v>5753</v>
      </c>
      <c r="F276" s="112" t="s">
        <v>4956</v>
      </c>
      <c r="G276" s="94" t="s">
        <v>6082</v>
      </c>
      <c r="H276" s="194"/>
      <c r="I276" s="83">
        <v>0</v>
      </c>
      <c r="J276" s="83">
        <v>0</v>
      </c>
      <c r="K276" s="216">
        <v>6</v>
      </c>
      <c r="L276" s="96"/>
      <c r="M276" s="96"/>
      <c r="N276" s="96"/>
      <c r="O276" s="96"/>
      <c r="P276" s="96"/>
      <c r="Q276" s="96"/>
      <c r="R276" s="96"/>
      <c r="S276" s="96"/>
      <c r="T276" s="96"/>
      <c r="U276" s="96"/>
      <c r="V276" s="96"/>
      <c r="W276" s="96"/>
      <c r="X276" s="96"/>
      <c r="Y276" s="97"/>
      <c r="Z276" s="97"/>
      <c r="AA276" s="195" t="s">
        <v>5712</v>
      </c>
      <c r="AB276" s="85" t="str">
        <f>VLOOKUP(F276:F6425,'UNITS &amp; HOST DPTS'!$A$1:$C$6994,3,FALSE)</f>
        <v>SS</v>
      </c>
      <c r="AC276" s="109" t="s">
        <v>5760</v>
      </c>
      <c r="AD276" s="109" t="s">
        <v>5761</v>
      </c>
      <c r="AE276" s="109" t="s">
        <v>5827</v>
      </c>
      <c r="AF276" s="99" t="s">
        <v>5763</v>
      </c>
      <c r="AG276" s="88" t="s">
        <v>5756</v>
      </c>
      <c r="AH276" s="89"/>
      <c r="AI276" s="89"/>
    </row>
    <row r="277" spans="1:35" ht="13.5" customHeight="1">
      <c r="A277" s="76">
        <v>3</v>
      </c>
      <c r="B277" s="77" t="s">
        <v>5667</v>
      </c>
      <c r="C277" s="156" t="s">
        <v>5777</v>
      </c>
      <c r="D277" s="79" t="s">
        <v>5672</v>
      </c>
      <c r="E277" s="80" t="s">
        <v>5682</v>
      </c>
      <c r="F277" s="93" t="s">
        <v>5102</v>
      </c>
      <c r="G277" s="55" t="s">
        <v>5832</v>
      </c>
      <c r="H277" s="95"/>
      <c r="I277" s="83">
        <v>0</v>
      </c>
      <c r="J277" s="83">
        <v>0</v>
      </c>
      <c r="K277" s="105">
        <v>5</v>
      </c>
      <c r="L277" s="96"/>
      <c r="M277" s="96"/>
      <c r="N277" s="96"/>
      <c r="O277" s="96"/>
      <c r="P277" s="96"/>
      <c r="Q277" s="96"/>
      <c r="R277" s="96"/>
      <c r="S277" s="96"/>
      <c r="T277" s="96"/>
      <c r="U277" s="96"/>
      <c r="V277" s="96"/>
      <c r="W277" s="96"/>
      <c r="X277" s="96"/>
      <c r="Y277" s="97"/>
      <c r="Z277" s="97"/>
      <c r="AA277" s="83" t="s">
        <v>5712</v>
      </c>
      <c r="AB277" s="85" t="str">
        <f>VLOOKUP(F277:F6461,'UNITS &amp; HOST DPTS'!$A$1:$C$6994,3,FALSE)</f>
        <v>ECOSTA</v>
      </c>
      <c r="AC277" s="87" t="s">
        <v>5771</v>
      </c>
      <c r="AD277" s="98" t="s">
        <v>5761</v>
      </c>
      <c r="AE277" s="98" t="s">
        <v>5772</v>
      </c>
      <c r="AF277" s="99" t="s">
        <v>5763</v>
      </c>
      <c r="AG277" s="88" t="s">
        <v>5756</v>
      </c>
      <c r="AH277" s="89"/>
      <c r="AI277" s="89"/>
    </row>
    <row r="278" spans="1:35" ht="13.5" customHeight="1">
      <c r="A278" s="76">
        <v>2</v>
      </c>
      <c r="B278" s="90" t="s">
        <v>5666</v>
      </c>
      <c r="C278" s="90" t="s">
        <v>5778</v>
      </c>
      <c r="D278" s="91" t="s">
        <v>5720</v>
      </c>
      <c r="E278" s="92" t="s">
        <v>5753</v>
      </c>
      <c r="F278" s="93" t="s">
        <v>3815</v>
      </c>
      <c r="G278" s="94" t="s">
        <v>6093</v>
      </c>
      <c r="H278" s="95">
        <v>3</v>
      </c>
      <c r="I278" s="83">
        <v>3</v>
      </c>
      <c r="J278" s="83">
        <v>1</v>
      </c>
      <c r="K278" s="206">
        <v>6</v>
      </c>
      <c r="L278" s="96"/>
      <c r="M278" s="96"/>
      <c r="N278" s="96"/>
      <c r="O278" s="96"/>
      <c r="P278" s="96"/>
      <c r="Q278" s="96"/>
      <c r="R278" s="96"/>
      <c r="S278" s="96"/>
      <c r="T278" s="96"/>
      <c r="U278" s="96"/>
      <c r="V278" s="96"/>
      <c r="W278" s="96"/>
      <c r="X278" s="96"/>
      <c r="Y278" s="97"/>
      <c r="Z278" s="97"/>
      <c r="AA278" s="83" t="s">
        <v>5712</v>
      </c>
      <c r="AB278" s="85" t="str">
        <f>VLOOKUP(F278:F6073,'UNITS &amp; HOST DPTS'!$A$1:$C$6994,3,FALSE)</f>
        <v>PAFMES</v>
      </c>
      <c r="AC278" s="87" t="s">
        <v>5771</v>
      </c>
      <c r="AD278" s="86" t="s">
        <v>5792</v>
      </c>
      <c r="AE278" s="98" t="s">
        <v>5769</v>
      </c>
      <c r="AF278" s="99" t="s">
        <v>5763</v>
      </c>
      <c r="AG278" s="88" t="s">
        <v>5756</v>
      </c>
      <c r="AH278" s="89"/>
      <c r="AI278" s="89"/>
    </row>
    <row r="279" spans="1:35" ht="13.5" customHeight="1">
      <c r="A279" s="76">
        <v>2</v>
      </c>
      <c r="B279" s="90" t="s">
        <v>5666</v>
      </c>
      <c r="C279" s="90" t="s">
        <v>5794</v>
      </c>
      <c r="D279" s="91" t="s">
        <v>5720</v>
      </c>
      <c r="E279" s="92" t="s">
        <v>5753</v>
      </c>
      <c r="F279" s="93" t="s">
        <v>5466</v>
      </c>
      <c r="G279" s="94" t="s">
        <v>6094</v>
      </c>
      <c r="H279" s="95">
        <v>3</v>
      </c>
      <c r="I279" s="83">
        <v>3</v>
      </c>
      <c r="J279" s="83">
        <v>1</v>
      </c>
      <c r="K279" s="83">
        <v>6</v>
      </c>
      <c r="L279" s="96"/>
      <c r="M279" s="96"/>
      <c r="N279" s="96"/>
      <c r="O279" s="96"/>
      <c r="P279" s="96"/>
      <c r="Q279" s="96"/>
      <c r="R279" s="96"/>
      <c r="S279" s="96"/>
      <c r="T279" s="96"/>
      <c r="U279" s="96"/>
      <c r="V279" s="96"/>
      <c r="W279" s="96"/>
      <c r="X279" s="96"/>
      <c r="Y279" s="97"/>
      <c r="Z279" s="97"/>
      <c r="AA279" s="83" t="s">
        <v>5712</v>
      </c>
      <c r="AB279" s="85" t="str">
        <f>VLOOKUP(F279:F6107,'UNITS &amp; HOST DPTS'!$A$1:$C$6994,3,FALSE)</f>
        <v>PAFMES</v>
      </c>
      <c r="AC279" s="87" t="s">
        <v>5771</v>
      </c>
      <c r="AD279" s="86" t="s">
        <v>5792</v>
      </c>
      <c r="AE279" s="98" t="s">
        <v>5772</v>
      </c>
      <c r="AF279" s="99" t="s">
        <v>5763</v>
      </c>
      <c r="AG279" s="88" t="s">
        <v>5756</v>
      </c>
      <c r="AH279" s="89"/>
      <c r="AI279" s="89"/>
    </row>
    <row r="280" spans="1:35" ht="13.5" customHeight="1">
      <c r="A280" s="76">
        <v>3</v>
      </c>
      <c r="B280" s="90" t="s">
        <v>5667</v>
      </c>
      <c r="C280" s="90" t="s">
        <v>5794</v>
      </c>
      <c r="D280" s="91" t="s">
        <v>5720</v>
      </c>
      <c r="E280" s="92" t="s">
        <v>5753</v>
      </c>
      <c r="F280" s="93" t="s">
        <v>4788</v>
      </c>
      <c r="G280" s="94" t="s">
        <v>6095</v>
      </c>
      <c r="H280" s="95">
        <v>3</v>
      </c>
      <c r="I280" s="83">
        <v>3</v>
      </c>
      <c r="J280" s="83">
        <v>1</v>
      </c>
      <c r="K280" s="83">
        <v>6</v>
      </c>
      <c r="L280" s="96"/>
      <c r="M280" s="96"/>
      <c r="N280" s="96"/>
      <c r="O280" s="96"/>
      <c r="P280" s="96"/>
      <c r="Q280" s="96"/>
      <c r="R280" s="96"/>
      <c r="S280" s="96"/>
      <c r="T280" s="96"/>
      <c r="U280" s="96"/>
      <c r="V280" s="96"/>
      <c r="W280" s="96"/>
      <c r="X280" s="96"/>
      <c r="Y280" s="97"/>
      <c r="Z280" s="97"/>
      <c r="AA280" s="83" t="s">
        <v>5712</v>
      </c>
      <c r="AB280" s="85" t="str">
        <f>VLOOKUP(F280:F6075,'UNITS &amp; HOST DPTS'!$A$1:$C$6994,3,FALSE)</f>
        <v>PAFMES</v>
      </c>
      <c r="AC280" s="87" t="s">
        <v>5771</v>
      </c>
      <c r="AD280" s="86" t="s">
        <v>5792</v>
      </c>
      <c r="AE280" s="98" t="s">
        <v>5775</v>
      </c>
      <c r="AF280" s="99" t="s">
        <v>5763</v>
      </c>
      <c r="AG280" s="88" t="s">
        <v>5756</v>
      </c>
      <c r="AH280" s="89"/>
      <c r="AI280" s="89"/>
    </row>
    <row r="281" spans="1:35" ht="13.5" customHeight="1">
      <c r="A281" s="76">
        <v>3</v>
      </c>
      <c r="B281" s="90" t="s">
        <v>5667</v>
      </c>
      <c r="C281" s="133" t="s">
        <v>5752</v>
      </c>
      <c r="D281" s="108" t="s">
        <v>5720</v>
      </c>
      <c r="E281" s="81" t="s">
        <v>5753</v>
      </c>
      <c r="F281" s="55" t="s">
        <v>3272</v>
      </c>
      <c r="G281" s="167" t="s">
        <v>4533</v>
      </c>
      <c r="H281" s="160"/>
      <c r="I281" s="83">
        <v>0</v>
      </c>
      <c r="J281" s="83">
        <v>0</v>
      </c>
      <c r="K281" s="138">
        <v>6</v>
      </c>
      <c r="L281" s="96"/>
      <c r="M281" s="96"/>
      <c r="N281" s="96"/>
      <c r="O281" s="96"/>
      <c r="P281" s="96"/>
      <c r="Q281" s="96"/>
      <c r="R281" s="96"/>
      <c r="S281" s="96"/>
      <c r="T281" s="96"/>
      <c r="U281" s="96"/>
      <c r="V281" s="96"/>
      <c r="W281" s="96"/>
      <c r="X281" s="96"/>
      <c r="Y281" s="97"/>
      <c r="Z281" s="97"/>
      <c r="AA281" s="138" t="s">
        <v>5712</v>
      </c>
      <c r="AB281" s="85" t="str">
        <f>VLOOKUP(F281:F6508,'UNITS &amp; HOST DPTS'!$A$1:$C$6994,3,FALSE)</f>
        <v>PAFMES</v>
      </c>
      <c r="AC281" s="112" t="s">
        <v>5760</v>
      </c>
      <c r="AD281" s="112" t="s">
        <v>5761</v>
      </c>
      <c r="AE281" s="112" t="s">
        <v>5857</v>
      </c>
      <c r="AF281" s="99" t="s">
        <v>5763</v>
      </c>
      <c r="AG281" s="88" t="s">
        <v>5756</v>
      </c>
      <c r="AH281" s="89"/>
      <c r="AI281" s="89"/>
    </row>
    <row r="282" spans="1:35" ht="13.5" customHeight="1">
      <c r="A282" s="76">
        <v>3</v>
      </c>
      <c r="B282" s="90" t="s">
        <v>5667</v>
      </c>
      <c r="C282" s="78" t="s">
        <v>5752</v>
      </c>
      <c r="D282" s="79" t="s">
        <v>5720</v>
      </c>
      <c r="E282" s="81" t="s">
        <v>5753</v>
      </c>
      <c r="F282" s="55" t="s">
        <v>3272</v>
      </c>
      <c r="G282" s="94" t="s">
        <v>4533</v>
      </c>
      <c r="H282" s="95"/>
      <c r="I282" s="83">
        <v>0</v>
      </c>
      <c r="J282" s="83">
        <v>0</v>
      </c>
      <c r="K282" s="105">
        <v>10</v>
      </c>
      <c r="L282" s="96"/>
      <c r="M282" s="96"/>
      <c r="N282" s="96"/>
      <c r="O282" s="96"/>
      <c r="P282" s="96"/>
      <c r="Q282" s="96"/>
      <c r="R282" s="96"/>
      <c r="S282" s="96"/>
      <c r="T282" s="96"/>
      <c r="U282" s="96"/>
      <c r="V282" s="96"/>
      <c r="W282" s="96"/>
      <c r="X282" s="96"/>
      <c r="Y282" s="97"/>
      <c r="Z282" s="97"/>
      <c r="AA282" s="83" t="s">
        <v>5712</v>
      </c>
      <c r="AB282" s="85" t="str">
        <f>VLOOKUP(F282:F6509,'UNITS &amp; HOST DPTS'!$A$1:$C$6994,3,FALSE)</f>
        <v>PAFMES</v>
      </c>
      <c r="AC282" s="86" t="s">
        <v>5760</v>
      </c>
      <c r="AD282" s="98" t="s">
        <v>5761</v>
      </c>
      <c r="AE282" s="98" t="s">
        <v>5857</v>
      </c>
      <c r="AF282" s="99" t="s">
        <v>5763</v>
      </c>
      <c r="AG282" s="88" t="s">
        <v>5756</v>
      </c>
      <c r="AH282" s="89"/>
      <c r="AI282" s="89"/>
    </row>
    <row r="283" spans="1:35" ht="13.5" customHeight="1">
      <c r="A283" s="76">
        <v>3</v>
      </c>
      <c r="B283" s="90" t="s">
        <v>5667</v>
      </c>
      <c r="C283" s="133" t="s">
        <v>5752</v>
      </c>
      <c r="D283" s="108" t="s">
        <v>5720</v>
      </c>
      <c r="E283" s="81" t="s">
        <v>5753</v>
      </c>
      <c r="F283" s="55" t="s">
        <v>3272</v>
      </c>
      <c r="G283" s="167" t="s">
        <v>4533</v>
      </c>
      <c r="H283" s="160" t="s">
        <v>5759</v>
      </c>
      <c r="I283" s="83" t="s">
        <v>5759</v>
      </c>
      <c r="J283" s="83">
        <v>1</v>
      </c>
      <c r="K283" s="105">
        <v>6</v>
      </c>
      <c r="L283" s="96"/>
      <c r="M283" s="96"/>
      <c r="N283" s="96"/>
      <c r="O283" s="96"/>
      <c r="P283" s="96"/>
      <c r="Q283" s="96"/>
      <c r="R283" s="96"/>
      <c r="S283" s="96"/>
      <c r="T283" s="96"/>
      <c r="U283" s="96"/>
      <c r="V283" s="96"/>
      <c r="W283" s="96"/>
      <c r="X283" s="96"/>
      <c r="Y283" s="97"/>
      <c r="Z283" s="97"/>
      <c r="AA283" s="138" t="s">
        <v>5712</v>
      </c>
      <c r="AB283" s="85" t="str">
        <f>VLOOKUP(F283:F6510,'UNITS &amp; HOST DPTS'!$A$1:$C$6994,3,FALSE)</f>
        <v>PAFMES</v>
      </c>
      <c r="AC283" s="112" t="s">
        <v>5760</v>
      </c>
      <c r="AD283" s="112" t="s">
        <v>5761</v>
      </c>
      <c r="AE283" s="112" t="s">
        <v>5869</v>
      </c>
      <c r="AF283" s="99" t="s">
        <v>5763</v>
      </c>
      <c r="AG283" s="88" t="s">
        <v>5756</v>
      </c>
      <c r="AH283" s="89"/>
      <c r="AI283" s="89"/>
    </row>
    <row r="284" spans="1:35" ht="13.5" customHeight="1">
      <c r="A284" s="76">
        <v>2</v>
      </c>
      <c r="B284" s="90" t="s">
        <v>5666</v>
      </c>
      <c r="C284" s="133" t="s">
        <v>5757</v>
      </c>
      <c r="D284" s="108" t="s">
        <v>5720</v>
      </c>
      <c r="E284" s="125" t="s">
        <v>5753</v>
      </c>
      <c r="F284" s="112" t="s">
        <v>5327</v>
      </c>
      <c r="G284" s="167" t="s">
        <v>6096</v>
      </c>
      <c r="H284" s="160" t="s">
        <v>5759</v>
      </c>
      <c r="I284" s="83" t="s">
        <v>5759</v>
      </c>
      <c r="J284" s="83">
        <v>1</v>
      </c>
      <c r="K284" s="217">
        <v>6</v>
      </c>
      <c r="L284" s="96"/>
      <c r="M284" s="96"/>
      <c r="N284" s="96"/>
      <c r="O284" s="96"/>
      <c r="P284" s="96"/>
      <c r="Q284" s="96"/>
      <c r="R284" s="96"/>
      <c r="S284" s="96"/>
      <c r="T284" s="96"/>
      <c r="U284" s="96"/>
      <c r="V284" s="96"/>
      <c r="W284" s="96"/>
      <c r="X284" s="96"/>
      <c r="Y284" s="97"/>
      <c r="Z284" s="97"/>
      <c r="AA284" s="138" t="s">
        <v>5712</v>
      </c>
      <c r="AB284" s="85" t="str">
        <f>VLOOKUP(F284:F6518,'UNITS &amp; HOST DPTS'!$A$1:$C$6994,3,FALSE)</f>
        <v>EDU</v>
      </c>
      <c r="AC284" s="112" t="s">
        <v>5760</v>
      </c>
      <c r="AD284" s="112" t="s">
        <v>5761</v>
      </c>
      <c r="AE284" s="112" t="s">
        <v>5806</v>
      </c>
      <c r="AF284" s="189" t="s">
        <v>5763</v>
      </c>
      <c r="AG284" s="88" t="s">
        <v>5756</v>
      </c>
      <c r="AH284" s="89"/>
      <c r="AI284" s="89"/>
    </row>
    <row r="285" spans="1:35" ht="13.5" customHeight="1">
      <c r="A285" s="76">
        <v>2</v>
      </c>
      <c r="B285" s="90" t="s">
        <v>5666</v>
      </c>
      <c r="C285" s="133" t="s">
        <v>5757</v>
      </c>
      <c r="D285" s="108" t="s">
        <v>5720</v>
      </c>
      <c r="E285" s="125" t="s">
        <v>5753</v>
      </c>
      <c r="F285" s="93" t="s">
        <v>3547</v>
      </c>
      <c r="G285" s="94" t="s">
        <v>6097</v>
      </c>
      <c r="H285" s="160"/>
      <c r="I285" s="83">
        <v>0</v>
      </c>
      <c r="J285" s="83">
        <v>0</v>
      </c>
      <c r="K285" s="210">
        <v>6</v>
      </c>
      <c r="L285" s="96"/>
      <c r="M285" s="96"/>
      <c r="N285" s="96"/>
      <c r="O285" s="96"/>
      <c r="P285" s="96"/>
      <c r="Q285" s="96"/>
      <c r="R285" s="96"/>
      <c r="S285" s="96"/>
      <c r="T285" s="96"/>
      <c r="U285" s="96"/>
      <c r="V285" s="96"/>
      <c r="W285" s="96"/>
      <c r="X285" s="96"/>
      <c r="Y285" s="97"/>
      <c r="Z285" s="97"/>
      <c r="AA285" s="138" t="s">
        <v>5712</v>
      </c>
      <c r="AB285" s="85" t="str">
        <f>VLOOKUP(F285:F6519,'UNITS &amp; HOST DPTS'!$A$1:$C$6994,3,FALSE)</f>
        <v>EDU</v>
      </c>
      <c r="AC285" s="112" t="s">
        <v>5760</v>
      </c>
      <c r="AD285" s="112" t="s">
        <v>5761</v>
      </c>
      <c r="AE285" s="112" t="s">
        <v>5806</v>
      </c>
      <c r="AF285" s="189" t="s">
        <v>5763</v>
      </c>
      <c r="AG285" s="88" t="s">
        <v>5756</v>
      </c>
      <c r="AH285" s="89"/>
      <c r="AI285" s="89"/>
    </row>
    <row r="286" spans="1:35" ht="13.5" customHeight="1">
      <c r="A286" s="76">
        <v>2</v>
      </c>
      <c r="B286" s="90" t="s">
        <v>5666</v>
      </c>
      <c r="C286" s="90" t="s">
        <v>5778</v>
      </c>
      <c r="D286" s="91" t="s">
        <v>5720</v>
      </c>
      <c r="E286" s="81" t="s">
        <v>5753</v>
      </c>
      <c r="F286" s="93" t="s">
        <v>3795</v>
      </c>
      <c r="G286" s="94" t="s">
        <v>6098</v>
      </c>
      <c r="H286" s="95">
        <v>3</v>
      </c>
      <c r="I286" s="83">
        <v>3</v>
      </c>
      <c r="J286" s="83">
        <v>1</v>
      </c>
      <c r="K286" s="83">
        <v>6</v>
      </c>
      <c r="L286" s="96"/>
      <c r="M286" s="96"/>
      <c r="N286" s="96"/>
      <c r="O286" s="96"/>
      <c r="P286" s="96"/>
      <c r="Q286" s="96"/>
      <c r="R286" s="96"/>
      <c r="S286" s="96"/>
      <c r="T286" s="96"/>
      <c r="U286" s="96"/>
      <c r="V286" s="96"/>
      <c r="W286" s="96"/>
      <c r="X286" s="96"/>
      <c r="Y286" s="97"/>
      <c r="Z286" s="97"/>
      <c r="AA286" s="83" t="s">
        <v>5712</v>
      </c>
      <c r="AB286" s="85" t="str">
        <f>VLOOKUP(F286:F6494,'UNITS &amp; HOST DPTS'!$A$1:$C$6994,3,FALSE)</f>
        <v>PAFMES</v>
      </c>
      <c r="AC286" s="87" t="s">
        <v>5771</v>
      </c>
      <c r="AD286" s="86" t="s">
        <v>5792</v>
      </c>
      <c r="AE286" s="98" t="s">
        <v>5764</v>
      </c>
      <c r="AF286" s="99" t="s">
        <v>5763</v>
      </c>
      <c r="AG286" s="88" t="s">
        <v>5756</v>
      </c>
      <c r="AH286" s="89"/>
      <c r="AI286" s="89"/>
    </row>
    <row r="287" spans="1:35" ht="13.5" customHeight="1">
      <c r="A287" s="76">
        <v>3</v>
      </c>
      <c r="B287" s="90" t="s">
        <v>5667</v>
      </c>
      <c r="C287" s="90" t="s">
        <v>5794</v>
      </c>
      <c r="D287" s="91" t="s">
        <v>5720</v>
      </c>
      <c r="E287" s="92" t="s">
        <v>5753</v>
      </c>
      <c r="F287" s="93" t="s">
        <v>3817</v>
      </c>
      <c r="G287" s="94" t="s">
        <v>6099</v>
      </c>
      <c r="H287" s="95">
        <v>3</v>
      </c>
      <c r="I287" s="83">
        <v>3</v>
      </c>
      <c r="J287" s="83">
        <v>1</v>
      </c>
      <c r="K287" s="83">
        <v>6</v>
      </c>
      <c r="L287" s="96"/>
      <c r="M287" s="96"/>
      <c r="N287" s="96"/>
      <c r="O287" s="96"/>
      <c r="P287" s="96"/>
      <c r="Q287" s="96"/>
      <c r="R287" s="96"/>
      <c r="S287" s="96"/>
      <c r="T287" s="96"/>
      <c r="U287" s="96"/>
      <c r="V287" s="96"/>
      <c r="W287" s="96"/>
      <c r="X287" s="96"/>
      <c r="Y287" s="97"/>
      <c r="Z287" s="97"/>
      <c r="AA287" s="83" t="s">
        <v>5712</v>
      </c>
      <c r="AB287" s="85" t="str">
        <f>VLOOKUP(F287:F6508,'UNITS &amp; HOST DPTS'!$A$1:$C$6994,3,FALSE)</f>
        <v>PAFMES</v>
      </c>
      <c r="AC287" s="87" t="s">
        <v>5771</v>
      </c>
      <c r="AD287" s="86" t="s">
        <v>5792</v>
      </c>
      <c r="AE287" s="98" t="s">
        <v>5769</v>
      </c>
      <c r="AF287" s="99" t="s">
        <v>5763</v>
      </c>
      <c r="AG287" s="88" t="s">
        <v>5756</v>
      </c>
      <c r="AH287" s="89"/>
      <c r="AI287" s="89"/>
    </row>
    <row r="288" spans="1:35" ht="13.5" customHeight="1">
      <c r="A288" s="76">
        <v>1</v>
      </c>
      <c r="B288" s="90" t="s">
        <v>5665</v>
      </c>
      <c r="C288" s="103" t="s">
        <v>5778</v>
      </c>
      <c r="D288" s="91" t="s">
        <v>5720</v>
      </c>
      <c r="E288" s="104" t="s">
        <v>6100</v>
      </c>
      <c r="F288" s="93" t="s">
        <v>5317</v>
      </c>
      <c r="G288" s="94" t="s">
        <v>6101</v>
      </c>
      <c r="H288" s="95">
        <v>3</v>
      </c>
      <c r="I288" s="83">
        <v>3</v>
      </c>
      <c r="J288" s="83">
        <v>1</v>
      </c>
      <c r="K288" s="83">
        <v>6</v>
      </c>
      <c r="L288" s="96"/>
      <c r="M288" s="96"/>
      <c r="N288" s="96"/>
      <c r="O288" s="96"/>
      <c r="P288" s="96"/>
      <c r="Q288" s="96"/>
      <c r="R288" s="96"/>
      <c r="S288" s="96"/>
      <c r="T288" s="96"/>
      <c r="U288" s="96"/>
      <c r="V288" s="96"/>
      <c r="W288" s="96"/>
      <c r="X288" s="96"/>
      <c r="Y288" s="97"/>
      <c r="Z288" s="97"/>
      <c r="AA288" s="83" t="s">
        <v>5712</v>
      </c>
      <c r="AB288" s="85" t="str">
        <f>VLOOKUP(F288:F6509,'UNITS &amp; HOST DPTS'!$A$1:$C$6994,3,FALSE)</f>
        <v>PAFMES</v>
      </c>
      <c r="AC288" s="87" t="s">
        <v>5771</v>
      </c>
      <c r="AD288" s="86" t="s">
        <v>5792</v>
      </c>
      <c r="AE288" s="98" t="s">
        <v>5772</v>
      </c>
      <c r="AF288" s="99" t="s">
        <v>5763</v>
      </c>
      <c r="AG288" s="88" t="s">
        <v>5756</v>
      </c>
      <c r="AH288" s="89"/>
      <c r="AI288" s="89"/>
    </row>
    <row r="289" spans="1:35" ht="13.5" customHeight="1">
      <c r="A289" s="76">
        <v>1</v>
      </c>
      <c r="B289" s="90" t="s">
        <v>5665</v>
      </c>
      <c r="C289" s="90" t="s">
        <v>5794</v>
      </c>
      <c r="D289" s="91" t="s">
        <v>5720</v>
      </c>
      <c r="E289" s="81" t="s">
        <v>5753</v>
      </c>
      <c r="F289" s="93" t="s">
        <v>5321</v>
      </c>
      <c r="G289" s="94" t="s">
        <v>6102</v>
      </c>
      <c r="H289" s="95">
        <v>3</v>
      </c>
      <c r="I289" s="83">
        <v>3</v>
      </c>
      <c r="J289" s="83">
        <v>1</v>
      </c>
      <c r="K289" s="83">
        <v>6</v>
      </c>
      <c r="L289" s="96"/>
      <c r="M289" s="96"/>
      <c r="N289" s="96"/>
      <c r="O289" s="96"/>
      <c r="P289" s="96"/>
      <c r="Q289" s="96"/>
      <c r="R289" s="96"/>
      <c r="S289" s="96"/>
      <c r="T289" s="96"/>
      <c r="U289" s="96"/>
      <c r="V289" s="96"/>
      <c r="W289" s="96"/>
      <c r="X289" s="96"/>
      <c r="Y289" s="97"/>
      <c r="Z289" s="97"/>
      <c r="AA289" s="83" t="s">
        <v>5712</v>
      </c>
      <c r="AB289" s="85" t="str">
        <f>VLOOKUP(F289:F6497,'UNITS &amp; HOST DPTS'!$A$1:$C$6994,3,FALSE)</f>
        <v>PAFMES</v>
      </c>
      <c r="AC289" s="87" t="s">
        <v>5771</v>
      </c>
      <c r="AD289" s="86" t="s">
        <v>5792</v>
      </c>
      <c r="AE289" s="98" t="s">
        <v>5766</v>
      </c>
      <c r="AF289" s="99" t="s">
        <v>5763</v>
      </c>
      <c r="AG289" s="88" t="s">
        <v>5756</v>
      </c>
      <c r="AH289" s="89"/>
      <c r="AI289" s="89"/>
    </row>
    <row r="290" spans="1:35" ht="13.5" customHeight="1">
      <c r="A290" s="76">
        <v>2</v>
      </c>
      <c r="B290" s="90" t="s">
        <v>5666</v>
      </c>
      <c r="C290" s="90" t="s">
        <v>5794</v>
      </c>
      <c r="D290" s="91" t="s">
        <v>5720</v>
      </c>
      <c r="E290" s="92" t="s">
        <v>6100</v>
      </c>
      <c r="F290" s="93" t="s">
        <v>4792</v>
      </c>
      <c r="G290" s="94" t="s">
        <v>6103</v>
      </c>
      <c r="H290" s="95">
        <v>3</v>
      </c>
      <c r="I290" s="83">
        <v>3</v>
      </c>
      <c r="J290" s="83">
        <v>1</v>
      </c>
      <c r="K290" s="83">
        <v>6</v>
      </c>
      <c r="L290" s="96"/>
      <c r="M290" s="96"/>
      <c r="N290" s="96"/>
      <c r="O290" s="96"/>
      <c r="P290" s="96"/>
      <c r="Q290" s="96"/>
      <c r="R290" s="96"/>
      <c r="S290" s="96"/>
      <c r="T290" s="96"/>
      <c r="U290" s="96"/>
      <c r="V290" s="96"/>
      <c r="W290" s="96"/>
      <c r="X290" s="96"/>
      <c r="Y290" s="97"/>
      <c r="Z290" s="97"/>
      <c r="AA290" s="83" t="s">
        <v>5712</v>
      </c>
      <c r="AB290" s="85" t="str">
        <f>VLOOKUP(F290:F6498,'UNITS &amp; HOST DPTS'!$A$1:$C$6994,3,FALSE)</f>
        <v>PAFMES</v>
      </c>
      <c r="AC290" s="87" t="s">
        <v>5771</v>
      </c>
      <c r="AD290" s="86" t="s">
        <v>5792</v>
      </c>
      <c r="AE290" s="98" t="s">
        <v>5769</v>
      </c>
      <c r="AF290" s="99" t="s">
        <v>5763</v>
      </c>
      <c r="AG290" s="88" t="s">
        <v>5756</v>
      </c>
      <c r="AH290" s="89"/>
      <c r="AI290" s="89"/>
    </row>
    <row r="291" spans="1:35" ht="13.5" customHeight="1">
      <c r="A291" s="76">
        <v>3</v>
      </c>
      <c r="B291" s="107" t="s">
        <v>5667</v>
      </c>
      <c r="C291" s="103" t="s">
        <v>5778</v>
      </c>
      <c r="D291" s="91" t="s">
        <v>5672</v>
      </c>
      <c r="E291" s="92" t="s">
        <v>5711</v>
      </c>
      <c r="F291" s="93" t="s">
        <v>5329</v>
      </c>
      <c r="G291" s="94" t="s">
        <v>6105</v>
      </c>
      <c r="H291" s="95">
        <v>3</v>
      </c>
      <c r="I291" s="83">
        <v>3</v>
      </c>
      <c r="J291" s="83">
        <v>1</v>
      </c>
      <c r="K291" s="83">
        <v>6</v>
      </c>
      <c r="L291" s="96"/>
      <c r="M291" s="96"/>
      <c r="N291" s="96"/>
      <c r="O291" s="96"/>
      <c r="P291" s="96"/>
      <c r="Q291" s="96"/>
      <c r="R291" s="96"/>
      <c r="S291" s="96"/>
      <c r="T291" s="96"/>
      <c r="U291" s="96"/>
      <c r="V291" s="96"/>
      <c r="W291" s="96"/>
      <c r="X291" s="96"/>
      <c r="Y291" s="97"/>
      <c r="Z291" s="97"/>
      <c r="AA291" s="83" t="s">
        <v>5712</v>
      </c>
      <c r="AB291" s="85" t="s">
        <v>5801</v>
      </c>
      <c r="AC291" s="87" t="s">
        <v>5771</v>
      </c>
      <c r="AD291" s="86" t="s">
        <v>5792</v>
      </c>
      <c r="AE291" s="98" t="s">
        <v>5764</v>
      </c>
      <c r="AF291" s="99" t="s">
        <v>5763</v>
      </c>
      <c r="AG291" s="88" t="s">
        <v>5756</v>
      </c>
      <c r="AH291" s="89"/>
      <c r="AI291" s="89"/>
    </row>
    <row r="292" spans="1:35" ht="13.5" customHeight="1">
      <c r="A292" s="76">
        <v>1</v>
      </c>
      <c r="B292" s="90" t="s">
        <v>5665</v>
      </c>
      <c r="C292" s="90" t="s">
        <v>5777</v>
      </c>
      <c r="D292" s="91" t="s">
        <v>5720</v>
      </c>
      <c r="E292" s="92" t="s">
        <v>5753</v>
      </c>
      <c r="F292" s="93" t="s">
        <v>5333</v>
      </c>
      <c r="G292" s="94" t="s">
        <v>6106</v>
      </c>
      <c r="H292" s="95">
        <v>3</v>
      </c>
      <c r="I292" s="83">
        <v>3</v>
      </c>
      <c r="J292" s="83">
        <v>1</v>
      </c>
      <c r="K292" s="83">
        <v>6</v>
      </c>
      <c r="L292" s="96"/>
      <c r="M292" s="96"/>
      <c r="N292" s="96"/>
      <c r="O292" s="96"/>
      <c r="P292" s="96"/>
      <c r="Q292" s="96"/>
      <c r="R292" s="96"/>
      <c r="S292" s="96"/>
      <c r="T292" s="96"/>
      <c r="U292" s="96"/>
      <c r="V292" s="96"/>
      <c r="W292" s="96"/>
      <c r="X292" s="96"/>
      <c r="Y292" s="97"/>
      <c r="Z292" s="97"/>
      <c r="AA292" s="83" t="s">
        <v>5712</v>
      </c>
      <c r="AB292" s="85" t="str">
        <f>VLOOKUP(F292:F6576,'UNITS &amp; HOST DPTS'!$A$1:$C$6994,3,FALSE)</f>
        <v>PAFMES</v>
      </c>
      <c r="AC292" s="87" t="s">
        <v>5771</v>
      </c>
      <c r="AD292" s="86" t="s">
        <v>5792</v>
      </c>
      <c r="AE292" s="98" t="s">
        <v>5953</v>
      </c>
      <c r="AF292" s="99" t="s">
        <v>5763</v>
      </c>
      <c r="AG292" s="88" t="s">
        <v>5756</v>
      </c>
      <c r="AH292" s="89"/>
      <c r="AI292" s="89"/>
    </row>
    <row r="293" spans="1:35" ht="13.5" customHeight="1">
      <c r="A293" s="76">
        <v>2</v>
      </c>
      <c r="B293" s="90" t="s">
        <v>5666</v>
      </c>
      <c r="C293" s="90" t="s">
        <v>5778</v>
      </c>
      <c r="D293" s="91" t="s">
        <v>5672</v>
      </c>
      <c r="E293" s="92" t="s">
        <v>5713</v>
      </c>
      <c r="F293" s="93" t="s">
        <v>5334</v>
      </c>
      <c r="G293" s="94" t="s">
        <v>6107</v>
      </c>
      <c r="H293" s="95">
        <v>3</v>
      </c>
      <c r="I293" s="83">
        <v>3</v>
      </c>
      <c r="J293" s="83">
        <v>1</v>
      </c>
      <c r="K293" s="83">
        <v>6</v>
      </c>
      <c r="L293" s="96"/>
      <c r="M293" s="96"/>
      <c r="N293" s="96"/>
      <c r="O293" s="96"/>
      <c r="P293" s="96"/>
      <c r="Q293" s="96"/>
      <c r="R293" s="96"/>
      <c r="S293" s="96"/>
      <c r="T293" s="96"/>
      <c r="U293" s="96"/>
      <c r="V293" s="96"/>
      <c r="W293" s="96"/>
      <c r="X293" s="96"/>
      <c r="Y293" s="97"/>
      <c r="Z293" s="97"/>
      <c r="AA293" s="83" t="s">
        <v>5712</v>
      </c>
      <c r="AB293" s="85" t="str">
        <f>VLOOKUP(F293:F6573,'UNITS &amp; HOST DPTS'!$A$1:$C$6994,3,FALSE)</f>
        <v>PAFMES</v>
      </c>
      <c r="AC293" s="87" t="s">
        <v>5771</v>
      </c>
      <c r="AD293" s="86" t="s">
        <v>5792</v>
      </c>
      <c r="AE293" s="98" t="s">
        <v>5767</v>
      </c>
      <c r="AF293" s="99" t="s">
        <v>5763</v>
      </c>
      <c r="AG293" s="88" t="s">
        <v>5756</v>
      </c>
      <c r="AH293" s="89"/>
      <c r="AI293" s="89"/>
    </row>
    <row r="294" spans="1:35" ht="13.5" customHeight="1">
      <c r="A294" s="76">
        <f t="shared" ref="A294:A311" si="9">IF(B294="MONDAY",1,IF(B294="TUESDAY",2,IF(B294="WEDNESDAY",3,IF(B294="THURSDAY",4,IF(B294="FRIDAY",5,IF(B294="SATURDAY",6,7))))))</f>
        <v>2</v>
      </c>
      <c r="B294" s="90" t="s">
        <v>5666</v>
      </c>
      <c r="C294" s="156" t="s">
        <v>5777</v>
      </c>
      <c r="D294" s="91" t="s">
        <v>5672</v>
      </c>
      <c r="E294" s="92" t="s">
        <v>6113</v>
      </c>
      <c r="F294" s="93" t="s">
        <v>5342</v>
      </c>
      <c r="G294" s="94" t="s">
        <v>6114</v>
      </c>
      <c r="H294" s="95">
        <v>3</v>
      </c>
      <c r="I294" s="83">
        <f>IF(AND(H294&gt;0,J294&gt;0),H294,0)</f>
        <v>3</v>
      </c>
      <c r="J294" s="83">
        <f>IF(AND(H294&gt;0.5,K294&gt;4),1,0)</f>
        <v>1</v>
      </c>
      <c r="K294" s="83">
        <v>6</v>
      </c>
      <c r="L294" s="96"/>
      <c r="M294" s="96"/>
      <c r="N294" s="96"/>
      <c r="O294" s="96"/>
      <c r="P294" s="96"/>
      <c r="Q294" s="96"/>
      <c r="R294" s="96"/>
      <c r="S294" s="96"/>
      <c r="T294" s="96"/>
      <c r="U294" s="96"/>
      <c r="V294" s="96"/>
      <c r="W294" s="96"/>
      <c r="X294" s="96"/>
      <c r="Y294" s="97"/>
      <c r="Z294" s="97"/>
      <c r="AA294" s="83" t="s">
        <v>5712</v>
      </c>
      <c r="AB294" s="85" t="str">
        <f>VLOOKUP(F294:F6577,'UNITS &amp; HOST DPTS'!$A$1:$C$6994,3,FALSE)</f>
        <v>PAFMES</v>
      </c>
      <c r="AC294" s="87" t="s">
        <v>5771</v>
      </c>
      <c r="AD294" s="86" t="s">
        <v>5792</v>
      </c>
      <c r="AE294" s="98" t="s">
        <v>5766</v>
      </c>
      <c r="AF294" s="99" t="s">
        <v>5763</v>
      </c>
      <c r="AG294" s="88" t="s">
        <v>5756</v>
      </c>
      <c r="AH294" s="89"/>
      <c r="AI294" s="89"/>
    </row>
    <row r="295" spans="1:35" ht="13.5" customHeight="1">
      <c r="A295" s="76">
        <f t="shared" si="9"/>
        <v>3</v>
      </c>
      <c r="B295" s="214" t="s">
        <v>5667</v>
      </c>
      <c r="C295" s="109" t="s">
        <v>5777</v>
      </c>
      <c r="D295" s="108" t="s">
        <v>5672</v>
      </c>
      <c r="E295" s="92" t="s">
        <v>5704</v>
      </c>
      <c r="F295" s="90" t="s">
        <v>4095</v>
      </c>
      <c r="G295" s="121" t="s">
        <v>4096</v>
      </c>
      <c r="H295" s="95">
        <v>3</v>
      </c>
      <c r="I295" s="83">
        <f>IF(AND(H295&gt;0,J295&gt;0),H295,0)</f>
        <v>3</v>
      </c>
      <c r="J295" s="83">
        <f>IF(AND(H295&gt;0.5,K295&gt;4),1,0)</f>
        <v>1</v>
      </c>
      <c r="K295" s="83">
        <v>6</v>
      </c>
      <c r="L295" s="96"/>
      <c r="M295" s="96"/>
      <c r="N295" s="96"/>
      <c r="O295" s="96"/>
      <c r="P295" s="96"/>
      <c r="Q295" s="96"/>
      <c r="R295" s="96"/>
      <c r="S295" s="96"/>
      <c r="T295" s="96"/>
      <c r="U295" s="96"/>
      <c r="V295" s="96"/>
      <c r="W295" s="96"/>
      <c r="X295" s="96"/>
      <c r="Y295" s="97"/>
      <c r="Z295" s="97"/>
      <c r="AA295" s="83" t="s">
        <v>5712</v>
      </c>
      <c r="AB295" s="85" t="str">
        <f>VLOOKUP(F295:F6593,'UNITS &amp; HOST DPTS'!$A$1:$C$6994,3,FALSE)</f>
        <v>PAFMES</v>
      </c>
      <c r="AC295" s="87" t="s">
        <v>5771</v>
      </c>
      <c r="AD295" s="86" t="s">
        <v>5792</v>
      </c>
      <c r="AE295" s="109" t="s">
        <v>5769</v>
      </c>
      <c r="AF295" s="99" t="s">
        <v>5763</v>
      </c>
      <c r="AG295" s="88" t="s">
        <v>5756</v>
      </c>
      <c r="AH295" s="89"/>
      <c r="AI295" s="89"/>
    </row>
    <row r="296" spans="1:35" ht="13.5" customHeight="1">
      <c r="A296" s="76">
        <f t="shared" si="9"/>
        <v>4</v>
      </c>
      <c r="B296" s="109" t="s">
        <v>5668</v>
      </c>
      <c r="C296" s="156" t="s">
        <v>5777</v>
      </c>
      <c r="D296" s="104" t="s">
        <v>5672</v>
      </c>
      <c r="E296" s="104" t="s">
        <v>5699</v>
      </c>
      <c r="F296" s="109" t="s">
        <v>4099</v>
      </c>
      <c r="G296" s="155" t="s">
        <v>4100</v>
      </c>
      <c r="H296" s="95" t="s">
        <v>5759</v>
      </c>
      <c r="I296" s="83" t="str">
        <f>IF(AND(H296&gt;0,J296&gt;0),H296,0)</f>
        <v>3</v>
      </c>
      <c r="J296" s="83">
        <f>IF(AND(H296&gt;0.5,K296&gt;4),1,0)</f>
        <v>1</v>
      </c>
      <c r="K296" s="83">
        <v>6</v>
      </c>
      <c r="L296" s="96"/>
      <c r="M296" s="96"/>
      <c r="N296" s="96"/>
      <c r="O296" s="96"/>
      <c r="P296" s="96"/>
      <c r="Q296" s="96"/>
      <c r="R296" s="96"/>
      <c r="S296" s="96"/>
      <c r="T296" s="96"/>
      <c r="U296" s="96"/>
      <c r="V296" s="96"/>
      <c r="W296" s="96"/>
      <c r="X296" s="96"/>
      <c r="Y296" s="97"/>
      <c r="Z296" s="97"/>
      <c r="AA296" s="83" t="s">
        <v>5712</v>
      </c>
      <c r="AB296" s="85" t="str">
        <f>VLOOKUP(F296:F6579,'UNITS &amp; HOST DPTS'!$A$1:$C$6994,3,FALSE)</f>
        <v>PAFMES</v>
      </c>
      <c r="AC296" s="86" t="s">
        <v>5771</v>
      </c>
      <c r="AD296" s="86" t="s">
        <v>5792</v>
      </c>
      <c r="AE296" s="109" t="s">
        <v>5953</v>
      </c>
      <c r="AF296" s="99" t="s">
        <v>5763</v>
      </c>
      <c r="AG296" s="88" t="s">
        <v>5756</v>
      </c>
      <c r="AH296" s="89"/>
      <c r="AI296" s="89"/>
    </row>
    <row r="297" spans="1:35" ht="13.5" customHeight="1">
      <c r="A297" s="76">
        <f t="shared" si="9"/>
        <v>6</v>
      </c>
      <c r="B297" s="183" t="s">
        <v>5670</v>
      </c>
      <c r="C297" s="133" t="s">
        <v>5757</v>
      </c>
      <c r="D297" s="108" t="s">
        <v>5720</v>
      </c>
      <c r="E297" s="125" t="s">
        <v>5753</v>
      </c>
      <c r="F297" s="112" t="s">
        <v>3450</v>
      </c>
      <c r="G297" s="167" t="s">
        <v>6115</v>
      </c>
      <c r="H297" s="160"/>
      <c r="I297" s="83">
        <f>IF(AND(H297&gt;0,J297&gt;0),H297,0)</f>
        <v>0</v>
      </c>
      <c r="J297" s="83">
        <f>IF(AND(H297&gt;0.5,K297&gt;4),1,0)</f>
        <v>0</v>
      </c>
      <c r="K297" s="206">
        <v>6</v>
      </c>
      <c r="L297" s="128"/>
      <c r="M297" s="83"/>
      <c r="N297" s="83"/>
      <c r="O297" s="83"/>
      <c r="P297" s="83"/>
      <c r="Q297" s="83"/>
      <c r="R297" s="83"/>
      <c r="S297" s="83"/>
      <c r="T297" s="83"/>
      <c r="U297" s="83"/>
      <c r="V297" s="83"/>
      <c r="W297" s="83"/>
      <c r="X297" s="83"/>
      <c r="Y297" s="83"/>
      <c r="Z297" s="83"/>
      <c r="AA297" s="138" t="s">
        <v>5712</v>
      </c>
      <c r="AB297" s="85" t="str">
        <f>VLOOKUP(F297:F6643,'UNITS &amp; HOST DPTS'!$A$1:$C$6994,3,FALSE)</f>
        <v>EDU</v>
      </c>
      <c r="AC297" s="112" t="s">
        <v>5760</v>
      </c>
      <c r="AD297" s="112" t="s">
        <v>5761</v>
      </c>
      <c r="AE297" s="112" t="s">
        <v>5762</v>
      </c>
      <c r="AF297" s="99" t="s">
        <v>5763</v>
      </c>
      <c r="AG297" s="88" t="s">
        <v>5756</v>
      </c>
      <c r="AH297" s="89"/>
      <c r="AI297" s="89"/>
    </row>
    <row r="298" spans="1:35" ht="13.5" customHeight="1">
      <c r="A298" s="76">
        <f t="shared" si="9"/>
        <v>6</v>
      </c>
      <c r="B298" s="90" t="s">
        <v>5670</v>
      </c>
      <c r="C298" s="90" t="s">
        <v>5757</v>
      </c>
      <c r="D298" s="91" t="s">
        <v>5799</v>
      </c>
      <c r="E298" s="125" t="s">
        <v>5753</v>
      </c>
      <c r="F298" s="193" t="s">
        <v>6116</v>
      </c>
      <c r="G298" s="94" t="s">
        <v>6117</v>
      </c>
      <c r="H298" s="160"/>
      <c r="I298" s="83">
        <f>IF(AND(H298&gt;0,J298&gt;0),H298,0)</f>
        <v>0</v>
      </c>
      <c r="J298" s="83">
        <f>IF(AND(H298&gt;0.5,K298&gt;4),1,0)</f>
        <v>0</v>
      </c>
      <c r="K298" s="206">
        <v>6</v>
      </c>
      <c r="L298" s="128"/>
      <c r="M298" s="83"/>
      <c r="N298" s="83"/>
      <c r="O298" s="83"/>
      <c r="P298" s="83"/>
      <c r="Q298" s="83"/>
      <c r="R298" s="83"/>
      <c r="S298" s="83"/>
      <c r="T298" s="83"/>
      <c r="U298" s="83"/>
      <c r="V298" s="83"/>
      <c r="W298" s="83"/>
      <c r="X298" s="83"/>
      <c r="Y298" s="83"/>
      <c r="Z298" s="83"/>
      <c r="AA298" s="138" t="s">
        <v>5712</v>
      </c>
      <c r="AB298" s="85" t="s">
        <v>5780</v>
      </c>
      <c r="AC298" s="112" t="s">
        <v>5760</v>
      </c>
      <c r="AD298" s="112" t="s">
        <v>5761</v>
      </c>
      <c r="AE298" s="112" t="s">
        <v>5943</v>
      </c>
      <c r="AF298" s="99" t="s">
        <v>5763</v>
      </c>
      <c r="AG298" s="88" t="s">
        <v>5756</v>
      </c>
      <c r="AH298" s="89"/>
      <c r="AI298" s="89"/>
    </row>
    <row r="299" spans="1:35" ht="13.5" customHeight="1">
      <c r="A299" s="76">
        <f t="shared" si="9"/>
        <v>6</v>
      </c>
      <c r="B299" s="90" t="s">
        <v>5670</v>
      </c>
      <c r="C299" s="90" t="s">
        <v>5757</v>
      </c>
      <c r="D299" s="91" t="s">
        <v>5799</v>
      </c>
      <c r="E299" s="125" t="s">
        <v>5753</v>
      </c>
      <c r="F299" s="193" t="s">
        <v>5651</v>
      </c>
      <c r="G299" s="94" t="s">
        <v>6118</v>
      </c>
      <c r="H299" s="160"/>
      <c r="I299" s="83">
        <f>IF(AND(H299&gt;0,J299&gt;0),H299,0)</f>
        <v>0</v>
      </c>
      <c r="J299" s="83">
        <f>IF(AND(H299&gt;0.5,K299&gt;4),1,0)</f>
        <v>0</v>
      </c>
      <c r="K299" s="138">
        <v>6</v>
      </c>
      <c r="L299" s="96"/>
      <c r="M299" s="96"/>
      <c r="N299" s="96"/>
      <c r="O299" s="96"/>
      <c r="P299" s="96"/>
      <c r="Q299" s="96"/>
      <c r="R299" s="96"/>
      <c r="S299" s="96"/>
      <c r="T299" s="96"/>
      <c r="U299" s="96"/>
      <c r="V299" s="96"/>
      <c r="W299" s="96"/>
      <c r="X299" s="96"/>
      <c r="Y299" s="97"/>
      <c r="Z299" s="97"/>
      <c r="AA299" s="138" t="s">
        <v>5712</v>
      </c>
      <c r="AB299" s="85" t="str">
        <f>VLOOKUP(F299:F6605,'UNITS &amp; HOST DPTS'!$A$1:$C$6994,3,FALSE)</f>
        <v>EDU</v>
      </c>
      <c r="AC299" s="112" t="s">
        <v>5760</v>
      </c>
      <c r="AD299" s="112" t="s">
        <v>5761</v>
      </c>
      <c r="AE299" s="112" t="s">
        <v>5772</v>
      </c>
      <c r="AF299" s="99" t="s">
        <v>5763</v>
      </c>
      <c r="AG299" s="88" t="s">
        <v>5756</v>
      </c>
      <c r="AH299" s="89"/>
      <c r="AI299" s="89"/>
    </row>
    <row r="300" spans="1:35" ht="13.5" customHeight="1">
      <c r="A300" s="76">
        <f t="shared" si="9"/>
        <v>6</v>
      </c>
      <c r="B300" s="90" t="s">
        <v>5670</v>
      </c>
      <c r="C300" s="90" t="s">
        <v>5757</v>
      </c>
      <c r="D300" s="91" t="s">
        <v>5799</v>
      </c>
      <c r="E300" s="125" t="s">
        <v>5753</v>
      </c>
      <c r="F300" s="193" t="s">
        <v>5651</v>
      </c>
      <c r="G300" s="167" t="s">
        <v>6118</v>
      </c>
      <c r="H300" s="160"/>
      <c r="I300" s="83">
        <f>IF(AND(H300&gt;0,J300&gt;0),H300,0)</f>
        <v>0</v>
      </c>
      <c r="J300" s="83">
        <f>IF(AND(H300&gt;0.5,K300&gt;4),1,0)</f>
        <v>0</v>
      </c>
      <c r="K300" s="138">
        <v>6</v>
      </c>
      <c r="L300" s="96"/>
      <c r="M300" s="96"/>
      <c r="N300" s="96"/>
      <c r="O300" s="96"/>
      <c r="P300" s="96"/>
      <c r="Q300" s="96"/>
      <c r="R300" s="96"/>
      <c r="S300" s="96"/>
      <c r="T300" s="96"/>
      <c r="U300" s="96"/>
      <c r="V300" s="96"/>
      <c r="W300" s="96"/>
      <c r="X300" s="96"/>
      <c r="Y300" s="97"/>
      <c r="Z300" s="97"/>
      <c r="AA300" s="138" t="s">
        <v>5712</v>
      </c>
      <c r="AB300" s="85" t="str">
        <f>VLOOKUP(F300:F6606,'UNITS &amp; HOST DPTS'!$A$1:$C$6994,3,FALSE)</f>
        <v>EDU</v>
      </c>
      <c r="AC300" s="112" t="s">
        <v>5760</v>
      </c>
      <c r="AD300" s="112" t="s">
        <v>5761</v>
      </c>
      <c r="AE300" s="112" t="s">
        <v>5782</v>
      </c>
      <c r="AF300" s="189" t="s">
        <v>5763</v>
      </c>
      <c r="AG300" s="88" t="s">
        <v>5756</v>
      </c>
      <c r="AH300" s="89"/>
      <c r="AI300" s="89"/>
    </row>
    <row r="301" spans="1:35" ht="13.5" customHeight="1">
      <c r="A301" s="76">
        <f t="shared" si="9"/>
        <v>6</v>
      </c>
      <c r="B301" s="90" t="s">
        <v>5670</v>
      </c>
      <c r="C301" s="90" t="s">
        <v>5757</v>
      </c>
      <c r="D301" s="91" t="s">
        <v>5799</v>
      </c>
      <c r="E301" s="125" t="s">
        <v>5753</v>
      </c>
      <c r="F301" s="107" t="s">
        <v>5651</v>
      </c>
      <c r="G301" s="167" t="s">
        <v>6118</v>
      </c>
      <c r="H301" s="160"/>
      <c r="I301" s="83">
        <f>IF(AND(H301&gt;0,J301&gt;0),H301,0)</f>
        <v>0</v>
      </c>
      <c r="J301" s="83">
        <f>IF(AND(H301&gt;0.5,K301&gt;4),1,0)</f>
        <v>0</v>
      </c>
      <c r="K301" s="83">
        <v>6</v>
      </c>
      <c r="L301" s="128"/>
      <c r="M301" s="83"/>
      <c r="N301" s="83"/>
      <c r="O301" s="83"/>
      <c r="P301" s="83"/>
      <c r="Q301" s="83"/>
      <c r="R301" s="83"/>
      <c r="S301" s="83"/>
      <c r="T301" s="83"/>
      <c r="U301" s="83"/>
      <c r="V301" s="83"/>
      <c r="W301" s="83"/>
      <c r="X301" s="83"/>
      <c r="Y301" s="83"/>
      <c r="Z301" s="83"/>
      <c r="AA301" s="138" t="s">
        <v>5712</v>
      </c>
      <c r="AB301" s="85" t="str">
        <f>VLOOKUP(F301:F6607,'UNITS &amp; HOST DPTS'!$A$1:$C$6994,3,FALSE)</f>
        <v>EDU</v>
      </c>
      <c r="AC301" s="112" t="s">
        <v>5760</v>
      </c>
      <c r="AD301" s="112" t="s">
        <v>5761</v>
      </c>
      <c r="AE301" s="112" t="s">
        <v>5782</v>
      </c>
      <c r="AF301" s="189" t="s">
        <v>5763</v>
      </c>
      <c r="AG301" s="88" t="s">
        <v>5756</v>
      </c>
      <c r="AH301" s="89"/>
      <c r="AI301" s="89"/>
    </row>
    <row r="302" spans="1:35" ht="13.5" customHeight="1">
      <c r="A302" s="76">
        <f t="shared" si="9"/>
        <v>6</v>
      </c>
      <c r="B302" s="90" t="s">
        <v>5670</v>
      </c>
      <c r="C302" s="90" t="s">
        <v>5757</v>
      </c>
      <c r="D302" s="91" t="s">
        <v>5799</v>
      </c>
      <c r="E302" s="125" t="s">
        <v>5753</v>
      </c>
      <c r="F302" s="193" t="s">
        <v>5650</v>
      </c>
      <c r="G302" s="167" t="s">
        <v>3493</v>
      </c>
      <c r="H302" s="160"/>
      <c r="I302" s="83">
        <f>IF(AND(H302&gt;0,J302&gt;0),H302,0)</f>
        <v>0</v>
      </c>
      <c r="J302" s="83">
        <f>IF(AND(H302&gt;0.5,K302&gt;4),1,0)</f>
        <v>0</v>
      </c>
      <c r="K302" s="138">
        <v>6</v>
      </c>
      <c r="L302" s="96"/>
      <c r="M302" s="96"/>
      <c r="N302" s="96"/>
      <c r="O302" s="96"/>
      <c r="P302" s="96"/>
      <c r="Q302" s="96"/>
      <c r="R302" s="96"/>
      <c r="S302" s="96"/>
      <c r="T302" s="96"/>
      <c r="U302" s="96"/>
      <c r="V302" s="96"/>
      <c r="W302" s="96"/>
      <c r="X302" s="96"/>
      <c r="Y302" s="97"/>
      <c r="Z302" s="97"/>
      <c r="AA302" s="138" t="s">
        <v>5712</v>
      </c>
      <c r="AB302" s="85" t="s">
        <v>5780</v>
      </c>
      <c r="AC302" s="112" t="s">
        <v>5760</v>
      </c>
      <c r="AD302" s="112" t="s">
        <v>5761</v>
      </c>
      <c r="AE302" s="112" t="s">
        <v>5943</v>
      </c>
      <c r="AF302" s="99" t="s">
        <v>5763</v>
      </c>
      <c r="AG302" s="88" t="s">
        <v>5756</v>
      </c>
      <c r="AH302" s="89"/>
      <c r="AI302" s="89"/>
    </row>
    <row r="303" spans="1:35" ht="13.5" customHeight="1">
      <c r="A303" s="76">
        <f t="shared" si="9"/>
        <v>6</v>
      </c>
      <c r="B303" s="90" t="s">
        <v>5670</v>
      </c>
      <c r="C303" s="90" t="s">
        <v>5757</v>
      </c>
      <c r="D303" s="91" t="s">
        <v>5799</v>
      </c>
      <c r="E303" s="125" t="s">
        <v>5753</v>
      </c>
      <c r="F303" s="107" t="s">
        <v>5650</v>
      </c>
      <c r="G303" s="167" t="s">
        <v>3493</v>
      </c>
      <c r="H303" s="160"/>
      <c r="I303" s="83">
        <f>IF(AND(H303&gt;0,J303&gt;0),H303,0)</f>
        <v>0</v>
      </c>
      <c r="J303" s="83">
        <f>IF(AND(H303&gt;0.5,K303&gt;4),1,0)</f>
        <v>0</v>
      </c>
      <c r="K303" s="83">
        <v>6</v>
      </c>
      <c r="L303" s="96"/>
      <c r="M303" s="96"/>
      <c r="N303" s="96"/>
      <c r="O303" s="96"/>
      <c r="P303" s="96"/>
      <c r="Q303" s="96"/>
      <c r="R303" s="96"/>
      <c r="S303" s="96"/>
      <c r="T303" s="96"/>
      <c r="U303" s="96"/>
      <c r="V303" s="96"/>
      <c r="W303" s="96"/>
      <c r="X303" s="96"/>
      <c r="Y303" s="97"/>
      <c r="Z303" s="97"/>
      <c r="AA303" s="138" t="s">
        <v>5712</v>
      </c>
      <c r="AB303" s="85" t="s">
        <v>5780</v>
      </c>
      <c r="AC303" s="112" t="s">
        <v>5760</v>
      </c>
      <c r="AD303" s="112" t="s">
        <v>5761</v>
      </c>
      <c r="AE303" s="112" t="s">
        <v>5805</v>
      </c>
      <c r="AF303" s="189" t="s">
        <v>5763</v>
      </c>
      <c r="AG303" s="88" t="s">
        <v>5756</v>
      </c>
      <c r="AH303" s="89"/>
      <c r="AI303" s="89"/>
    </row>
    <row r="304" spans="1:35" ht="13.5" customHeight="1">
      <c r="A304" s="76">
        <f t="shared" si="9"/>
        <v>6</v>
      </c>
      <c r="B304" s="187" t="s">
        <v>5670</v>
      </c>
      <c r="C304" s="116" t="s">
        <v>5757</v>
      </c>
      <c r="D304" s="56" t="s">
        <v>5799</v>
      </c>
      <c r="E304" s="113" t="s">
        <v>5753</v>
      </c>
      <c r="F304" s="116" t="s">
        <v>5650</v>
      </c>
      <c r="G304" s="56" t="s">
        <v>3493</v>
      </c>
      <c r="H304" s="160"/>
      <c r="I304" s="83">
        <f>IF(AND(H304&gt;0,J304&gt;0),H304,0)</f>
        <v>0</v>
      </c>
      <c r="J304" s="83">
        <f>IF(AND(H304&gt;0.5,K304&gt;4),1,0)</f>
        <v>0</v>
      </c>
      <c r="K304" s="206">
        <v>6</v>
      </c>
      <c r="L304" s="128"/>
      <c r="M304" s="83"/>
      <c r="N304" s="83"/>
      <c r="O304" s="83"/>
      <c r="P304" s="83"/>
      <c r="Q304" s="83"/>
      <c r="R304" s="83"/>
      <c r="S304" s="83"/>
      <c r="T304" s="83"/>
      <c r="U304" s="83"/>
      <c r="V304" s="83"/>
      <c r="W304" s="83"/>
      <c r="X304" s="83"/>
      <c r="Y304" s="83"/>
      <c r="Z304" s="83"/>
      <c r="AA304" s="138" t="s">
        <v>5712</v>
      </c>
      <c r="AB304" s="85" t="s">
        <v>5780</v>
      </c>
      <c r="AC304" s="112" t="s">
        <v>5760</v>
      </c>
      <c r="AD304" s="112" t="s">
        <v>5761</v>
      </c>
      <c r="AE304" s="112" t="s">
        <v>5805</v>
      </c>
      <c r="AF304" s="189" t="s">
        <v>5763</v>
      </c>
      <c r="AG304" s="88" t="s">
        <v>5756</v>
      </c>
      <c r="AH304" s="89"/>
      <c r="AI304" s="89"/>
    </row>
    <row r="305" spans="1:35" ht="13.5" customHeight="1">
      <c r="A305" s="76">
        <f t="shared" si="9"/>
        <v>2</v>
      </c>
      <c r="B305" s="90" t="s">
        <v>5666</v>
      </c>
      <c r="C305" s="90" t="s">
        <v>5757</v>
      </c>
      <c r="D305" s="82" t="s">
        <v>5822</v>
      </c>
      <c r="E305" s="92" t="s">
        <v>5753</v>
      </c>
      <c r="F305" s="90" t="s">
        <v>3552</v>
      </c>
      <c r="G305" s="188" t="s">
        <v>6119</v>
      </c>
      <c r="H305" s="95">
        <v>3</v>
      </c>
      <c r="I305" s="83">
        <f>IF(AND(H305&gt;0,J305&gt;0),H305,0)</f>
        <v>3</v>
      </c>
      <c r="J305" s="83">
        <f>IF(AND(H305&gt;0.5,K305&gt;4),1,0)</f>
        <v>1</v>
      </c>
      <c r="K305" s="105">
        <v>6</v>
      </c>
      <c r="L305" s="83" t="e">
        <f>IF((OR(#REF!="KNEC",#REF!="ATD",#REF!="CAMS",#REF!="ATD1",#REF!="ATDA",#REF!="ATD1",#REF!= "ACCA",#REF!="CPA2",#REF!= "CAMS",#REF!= "CAMS1",#REF!= "CIFA",#REF!= "CPA",#REF!= "CPA1",#REF!="CPS",#REF!="CS",#REF!="CPSPK",#REF!="CAMS ")),J305," ")</f>
        <v>#REF!</v>
      </c>
      <c r="M305" s="83" t="e">
        <f>IF((OR(#REF!="DBANK",#REF!="DDMA",#REF!="CBANK",#REF!="DPROJ",#REF!="CPROJ",#REF!="CPM",#REF!="CISSE",#REF!="CFFE",#REF!="DDMA",#REF!="DCNSA",#REF!="VCGD",#REF!="VCEI",#REF!="VCBCT")),J305," ")</f>
        <v>#REF!</v>
      </c>
      <c r="N305" s="83" t="e">
        <f>IF((OR(#REF!="MCP",#REF!="MELM",#REF!="MCD")),J305," ")</f>
        <v>#REF!</v>
      </c>
      <c r="O305" s="83" t="e">
        <f>IF((OR(#REF!="CBIT",#REF!="CIT",#REF!="DBIT",#REF!="DIT")),J305," ")</f>
        <v>#REF!</v>
      </c>
      <c r="P305" s="83" t="e">
        <f>IF((OR(#REF!="CCP",#REF!="CECE",#REF!="CTFT",#REF!="CFT",#REF!="DCP",#REF!="DECE",#REF!="DFT",#REF!="DJM")),J305," ")</f>
        <v>#REF!</v>
      </c>
      <c r="Q305" s="83" t="e">
        <f>IF((OR(#REF!="CBM",#REF!="DBM",#REF!="DPL",#REF!="CPL")),J305," ")</f>
        <v>#REF!</v>
      </c>
      <c r="R305" s="83" t="e">
        <f>IF((OR(#REF!="BAC",#REF!="BAG",#REF!="BBIT",#REF!="BCT",#REF!="BISF",#REF!="BIT",#REF!="BSD")),J305," ")</f>
        <v>#REF!</v>
      </c>
      <c r="S305" s="83" t="e">
        <f>IF((OR(#REF!="BCOM",#REF!="BPL",#REF!="BPM",#REF!="BSC AS",#REF!="BSC E&amp;S",#REF!= "IBM")),J305," ")</f>
        <v>#REF!</v>
      </c>
      <c r="T305" s="83" t="e">
        <f>IF((OR(#REF!="PHD FIN",#REF!="PHD MKT",#REF!="PHD STR")),J305," ")</f>
        <v>#REF!</v>
      </c>
      <c r="U305" s="83" t="e">
        <f>IF((OR(#REF!="B.Ed(Arts)",#REF!="BAFT",#REF!="BAFT(FT)",#REF!="BAFT(PA)",#REF!="BCJ",#REF!="BAPA",#REF!="BCP",#REF!="BECE",#REF!= "BJDM",#REF!="ECO",#REF!="BEBS",#REF!="BFPA")),J305," ")</f>
        <v>#REF!</v>
      </c>
      <c r="V305" s="83" t="e">
        <f>IF((OR(#REF!="MSC COMM",#REF!="MBA CM",#REF!="MBA HRM",#REF!="MBA MARKETING",#REF!="MBA PROC",#REF!="MSC D_FIN",#REF!="MSC FIN_ACC",#REF!="MSC FIN_ECON",#REF!= "MSC FIN_INV",#REF!="MSC KM",#REF!= "MSC COMM",#REF!="MBA HRM",#REF!="MSC DF",#REF!="MBA MKT",#REF!= "MBA PSM",#REF!= "MSC FA",#REF!= "MSC KMI")),J305," ")</f>
        <v>#REF!</v>
      </c>
      <c r="W305" s="83" t="e">
        <f>IF((OR(#REF!="MDA",#REF!="MISM",#REF!="MDC",#REF!="MDA/MISM",#REF!="MISM/MDA",#REF!="MISM/MDC",#REF!="MISM/MDC/MDA")),J305," ")</f>
        <v>#REF!</v>
      </c>
      <c r="X305" s="83" t="e">
        <f>IF((OR(#REF!="PHD in IS")),J305," ")</f>
        <v>#REF!</v>
      </c>
      <c r="Y305" s="83"/>
      <c r="Z305" s="83" t="e">
        <f>IF(#REF!="PGDE",J305,"")</f>
        <v>#REF!</v>
      </c>
      <c r="AA305" s="83" t="s">
        <v>5712</v>
      </c>
      <c r="AB305" s="85" t="str">
        <f>VLOOKUP(F305:F6633,'UNITS &amp; HOST DPTS'!$A$1:$C$6994,3,FALSE)</f>
        <v>EDU</v>
      </c>
      <c r="AC305" s="86" t="s">
        <v>5754</v>
      </c>
      <c r="AD305" s="98" t="s">
        <v>5761</v>
      </c>
      <c r="AE305" s="98" t="s">
        <v>5782</v>
      </c>
      <c r="AF305" s="99" t="s">
        <v>5823</v>
      </c>
      <c r="AG305" s="88" t="s">
        <v>5756</v>
      </c>
      <c r="AH305" s="89"/>
      <c r="AI305" s="89"/>
    </row>
    <row r="306" spans="1:35" ht="13.5" customHeight="1">
      <c r="A306" s="76">
        <f t="shared" si="9"/>
        <v>2</v>
      </c>
      <c r="B306" s="107" t="s">
        <v>5666</v>
      </c>
      <c r="C306" s="107" t="s">
        <v>5757</v>
      </c>
      <c r="D306" s="82" t="s">
        <v>5822</v>
      </c>
      <c r="E306" s="92" t="s">
        <v>5753</v>
      </c>
      <c r="F306" s="161" t="s">
        <v>5267</v>
      </c>
      <c r="G306" s="104" t="s">
        <v>6120</v>
      </c>
      <c r="H306" s="95">
        <v>3</v>
      </c>
      <c r="I306" s="83">
        <f>IF(AND(H306&gt;0,J306&gt;0),H306,0)</f>
        <v>3</v>
      </c>
      <c r="J306" s="83">
        <f>IF(AND(H306&gt;0.5,K306&gt;4),1,0)</f>
        <v>1</v>
      </c>
      <c r="K306" s="83">
        <v>6</v>
      </c>
      <c r="L306" s="96"/>
      <c r="M306" s="96"/>
      <c r="N306" s="96"/>
      <c r="O306" s="96"/>
      <c r="P306" s="96"/>
      <c r="Q306" s="96"/>
      <c r="R306" s="96"/>
      <c r="S306" s="96"/>
      <c r="T306" s="96"/>
      <c r="U306" s="96"/>
      <c r="V306" s="96"/>
      <c r="W306" s="96"/>
      <c r="X306" s="96"/>
      <c r="Y306" s="97"/>
      <c r="Z306" s="97"/>
      <c r="AA306" s="83" t="s">
        <v>5712</v>
      </c>
      <c r="AB306" s="85" t="str">
        <f>VLOOKUP(F306:F6601,'UNITS &amp; HOST DPTS'!$A$1:$C$6994,3,FALSE)</f>
        <v>EDU</v>
      </c>
      <c r="AC306" s="86" t="s">
        <v>5754</v>
      </c>
      <c r="AD306" s="98" t="s">
        <v>5761</v>
      </c>
      <c r="AE306" s="98" t="s">
        <v>5805</v>
      </c>
      <c r="AF306" s="99" t="s">
        <v>5823</v>
      </c>
      <c r="AG306" s="88" t="s">
        <v>5756</v>
      </c>
      <c r="AH306" s="89"/>
      <c r="AI306" s="89"/>
    </row>
    <row r="307" spans="1:35" ht="13.5" customHeight="1">
      <c r="A307" s="76">
        <f t="shared" si="9"/>
        <v>6</v>
      </c>
      <c r="B307" s="183" t="s">
        <v>5670</v>
      </c>
      <c r="C307" s="133" t="s">
        <v>5757</v>
      </c>
      <c r="D307" s="108" t="s">
        <v>5720</v>
      </c>
      <c r="E307" s="125" t="s">
        <v>5753</v>
      </c>
      <c r="F307" s="112" t="s">
        <v>5347</v>
      </c>
      <c r="G307" s="167" t="s">
        <v>6122</v>
      </c>
      <c r="H307" s="160" t="s">
        <v>5759</v>
      </c>
      <c r="I307" s="83" t="str">
        <f>IF(AND(H307&gt;0,J307&gt;0),H307,0)</f>
        <v>3</v>
      </c>
      <c r="J307" s="83">
        <f>IF(AND(H307&gt;0.5,K307&gt;4),1,0)</f>
        <v>1</v>
      </c>
      <c r="K307" s="105">
        <v>6</v>
      </c>
      <c r="L307" s="128"/>
      <c r="M307" s="83"/>
      <c r="N307" s="83"/>
      <c r="O307" s="83"/>
      <c r="P307" s="83"/>
      <c r="Q307" s="83"/>
      <c r="R307" s="83"/>
      <c r="S307" s="83"/>
      <c r="T307" s="83"/>
      <c r="U307" s="83"/>
      <c r="V307" s="83"/>
      <c r="W307" s="83"/>
      <c r="X307" s="83"/>
      <c r="Y307" s="83"/>
      <c r="Z307" s="83"/>
      <c r="AA307" s="138" t="s">
        <v>5712</v>
      </c>
      <c r="AB307" s="85" t="str">
        <f>VLOOKUP(F307:F6655,'UNITS &amp; HOST DPTS'!$A$1:$C$6994,3,FALSE)</f>
        <v>EDU</v>
      </c>
      <c r="AC307" s="112" t="s">
        <v>5760</v>
      </c>
      <c r="AD307" s="112" t="s">
        <v>5761</v>
      </c>
      <c r="AE307" s="112" t="s">
        <v>5806</v>
      </c>
      <c r="AF307" s="189" t="s">
        <v>5763</v>
      </c>
      <c r="AG307" s="88" t="s">
        <v>5756</v>
      </c>
      <c r="AH307" s="89"/>
      <c r="AI307" s="89"/>
    </row>
    <row r="308" spans="1:35" ht="13.5" customHeight="1">
      <c r="A308" s="76">
        <f t="shared" si="9"/>
        <v>2</v>
      </c>
      <c r="B308" s="90" t="s">
        <v>5666</v>
      </c>
      <c r="C308" s="90" t="s">
        <v>5778</v>
      </c>
      <c r="D308" s="91" t="s">
        <v>5720</v>
      </c>
      <c r="E308" s="92" t="s">
        <v>5753</v>
      </c>
      <c r="F308" s="93" t="s">
        <v>3925</v>
      </c>
      <c r="G308" s="94" t="s">
        <v>3926</v>
      </c>
      <c r="H308" s="95" t="s">
        <v>5759</v>
      </c>
      <c r="I308" s="83" t="str">
        <f>IF(AND(H308&gt;0,J308&gt;0),H308,0)</f>
        <v>3</v>
      </c>
      <c r="J308" s="83">
        <f>IF(AND(H308&gt;0.5,K308&gt;4),1,0)</f>
        <v>1</v>
      </c>
      <c r="K308" s="105">
        <v>6</v>
      </c>
      <c r="L308" s="83" t="e">
        <f>IF((OR(#REF!="KNEC",#REF!="ATD",#REF!="CAMS",#REF!="ATD1",#REF!="ATDA",#REF!="ATD1",#REF!= "ACCA",#REF!="CPA2",#REF!= "CAMS",#REF!= "CAMS1",#REF!= "CIFA",#REF!= "CPA",#REF!= "CPA1",#REF!="CPS",#REF!="CS",#REF!="CPSPK",#REF!="CAMS ")),J308," ")</f>
        <v>#REF!</v>
      </c>
      <c r="M308" s="83" t="e">
        <f>IF((OR(#REF!="DBANK",#REF!="DDMA",#REF!="CBANK",#REF!="DPROJ",#REF!="CPROJ",#REF!="CPM",#REF!="CISSE",#REF!="CFFE",#REF!="DDMA",#REF!="DCNSA",#REF!="VCGD",#REF!="VCEI",#REF!="VCBCT")),J308," ")</f>
        <v>#REF!</v>
      </c>
      <c r="N308" s="83" t="e">
        <f>IF((OR(#REF!="MCP",#REF!="MELM",#REF!="MCD")),J308," ")</f>
        <v>#REF!</v>
      </c>
      <c r="O308" s="83" t="e">
        <f>IF((OR(#REF!="CBIT",#REF!="CIT",#REF!="DBIT",#REF!="DIT")),J308," ")</f>
        <v>#REF!</v>
      </c>
      <c r="P308" s="83" t="e">
        <f>IF((OR(#REF!="CCP",#REF!="CECE",#REF!="CTFT",#REF!="CFT",#REF!="DCP",#REF!="DECE",#REF!="DFT",#REF!="DJM")),J308," ")</f>
        <v>#REF!</v>
      </c>
      <c r="Q308" s="83" t="e">
        <f>IF((OR(#REF!="CBM",#REF!="DBM",#REF!="DPL",#REF!="CPL")),J308," ")</f>
        <v>#REF!</v>
      </c>
      <c r="R308" s="83" t="e">
        <f>IF((OR(#REF!="BAC",#REF!="BAG",#REF!="BBIT",#REF!="BCT",#REF!="BISF",#REF!="BIT",#REF!="BSD")),J308," ")</f>
        <v>#REF!</v>
      </c>
      <c r="S308" s="83" t="e">
        <f>IF((OR(#REF!="BCOM",#REF!="BPL",#REF!="BPM",#REF!="BSC AS",#REF!="BSC E&amp;S",#REF!= "IBM")),J308," ")</f>
        <v>#REF!</v>
      </c>
      <c r="T308" s="83" t="e">
        <f>IF((OR(#REF!="PHD FIN",#REF!="PHD MKT",#REF!="PHD STR")),J308," ")</f>
        <v>#REF!</v>
      </c>
      <c r="U308" s="83" t="e">
        <f>IF((OR(#REF!="B.Ed(Arts)",#REF!="BAFT",#REF!="BAFT(FT)",#REF!="BAFT(PA)",#REF!="BCJ",#REF!="BAPA",#REF!="BCP",#REF!="BECE",#REF!= "BJDM",#REF!="ECO",#REF!="BEBS",#REF!="BFPA")),J308," ")</f>
        <v>#REF!</v>
      </c>
      <c r="V308" s="83" t="e">
        <f>IF((OR(#REF!="MSC COMM",#REF!="MBA CM",#REF!="MBA HRM",#REF!="MBA MARKETING",#REF!="MBA PROC",#REF!="MSC D_FIN",#REF!="MSC FIN_ACC",#REF!="MSC FIN_ECON",#REF!= "MSC FIN_INV",#REF!="MSC KM",#REF!= "MSC COMM",#REF!="MBA HRM",#REF!="MSC DF",#REF!="MBA MKT",#REF!= "MBA PSM",#REF!= "MSC FA",#REF!= "MSC KMI")),J308," ")</f>
        <v>#REF!</v>
      </c>
      <c r="W308" s="83" t="e">
        <f>IF((OR(#REF!="MDA",#REF!="MISM",#REF!="MDC",#REF!="MDA/MISM",#REF!="MISM/MDA",#REF!="MISM/MDC",#REF!="MISM/MDC/MDA")),J308," ")</f>
        <v>#REF!</v>
      </c>
      <c r="X308" s="83" t="e">
        <f>IF((OR(#REF!="PHD in IS")),J308," ")</f>
        <v>#REF!</v>
      </c>
      <c r="Y308" s="83"/>
      <c r="Z308" s="83" t="e">
        <f>IF(#REF!="PGDE",J308,"")</f>
        <v>#REF!</v>
      </c>
      <c r="AA308" s="83" t="s">
        <v>5712</v>
      </c>
      <c r="AB308" s="85" t="str">
        <f>VLOOKUP(F308:F6638,'UNITS &amp; HOST DPTS'!$A$1:$C$6994,3,FALSE)</f>
        <v>EDU</v>
      </c>
      <c r="AC308" s="87" t="s">
        <v>5771</v>
      </c>
      <c r="AD308" s="98" t="s">
        <v>5761</v>
      </c>
      <c r="AE308" s="98" t="s">
        <v>5775</v>
      </c>
      <c r="AF308" s="99" t="s">
        <v>5763</v>
      </c>
      <c r="AG308" s="88" t="s">
        <v>5756</v>
      </c>
      <c r="AH308" s="89"/>
      <c r="AI308" s="89"/>
    </row>
    <row r="309" spans="1:35" ht="13.5" customHeight="1">
      <c r="A309" s="76">
        <f t="shared" si="9"/>
        <v>4</v>
      </c>
      <c r="B309" s="90" t="s">
        <v>5668</v>
      </c>
      <c r="C309" s="107" t="s">
        <v>5778</v>
      </c>
      <c r="D309" s="91" t="s">
        <v>5720</v>
      </c>
      <c r="E309" s="92" t="s">
        <v>5753</v>
      </c>
      <c r="F309" s="93" t="s">
        <v>3936</v>
      </c>
      <c r="G309" s="94" t="s">
        <v>3937</v>
      </c>
      <c r="H309" s="95" t="s">
        <v>5759</v>
      </c>
      <c r="I309" s="83" t="str">
        <f>IF(AND(H309&gt;0,J309&gt;0),H309,0)</f>
        <v>3</v>
      </c>
      <c r="J309" s="83">
        <f>IF(AND(H309&gt;0.5,K309&gt;4),1,0)</f>
        <v>1</v>
      </c>
      <c r="K309" s="206">
        <v>6</v>
      </c>
      <c r="L309" s="83" t="e">
        <f>IF((OR(#REF!="KNEC",#REF!="ATD",#REF!="CAMS",#REF!="ATD1",#REF!="ATDA",#REF!="ATD1",#REF!= "ACCA",#REF!="CPA2",#REF!= "CAMS",#REF!= "CAMS1",#REF!= "CIFA",#REF!= "CPA",#REF!= "CPA1",#REF!="CPS",#REF!="CS",#REF!="CPSPK",#REF!="CAMS ")),J309," ")</f>
        <v>#REF!</v>
      </c>
      <c r="M309" s="83" t="e">
        <f>IF((OR(#REF!="DBANK",#REF!="DDMA",#REF!="CBANK",#REF!="DPROJ",#REF!="CPROJ",#REF!="CPM",#REF!="CISSE",#REF!="CFFE",#REF!="DDMA",#REF!="DCNSA",#REF!="VCGD",#REF!="VCEI",#REF!="VCBCT")),J309," ")</f>
        <v>#REF!</v>
      </c>
      <c r="N309" s="83" t="e">
        <f>IF((OR(#REF!="MCP",#REF!="MELM",#REF!="MCD")),J309," ")</f>
        <v>#REF!</v>
      </c>
      <c r="O309" s="83" t="e">
        <f>IF((OR(#REF!="CBIT",#REF!="CIT",#REF!="DBIT",#REF!="DIT")),J309," ")</f>
        <v>#REF!</v>
      </c>
      <c r="P309" s="83" t="e">
        <f>IF((OR(#REF!="CCP",#REF!="CECE",#REF!="CTFT",#REF!="CFT",#REF!="DCP",#REF!="DECE",#REF!="DFT",#REF!="DJM")),J309," ")</f>
        <v>#REF!</v>
      </c>
      <c r="Q309" s="83" t="e">
        <f>IF((OR(#REF!="CBM",#REF!="DBM",#REF!="DPL",#REF!="CPL")),J309," ")</f>
        <v>#REF!</v>
      </c>
      <c r="R309" s="83" t="e">
        <f>IF((OR(#REF!="BAC",#REF!="BAG",#REF!="BBIT",#REF!="BCT",#REF!="BISF",#REF!="BIT",#REF!="BSD")),J309," ")</f>
        <v>#REF!</v>
      </c>
      <c r="S309" s="83" t="e">
        <f>IF((OR(#REF!="BCOM",#REF!="BPL",#REF!="BPM",#REF!="BSC AS",#REF!="BSC E&amp;S",#REF!= "IBM")),J309," ")</f>
        <v>#REF!</v>
      </c>
      <c r="T309" s="83" t="e">
        <f>IF((OR(#REF!="PHD FIN",#REF!="PHD MKT",#REF!="PHD STR")),J309," ")</f>
        <v>#REF!</v>
      </c>
      <c r="U309" s="83" t="e">
        <f>IF((OR(#REF!="B.Ed(Arts)",#REF!="BAFT",#REF!="BAFT(FT)",#REF!="BAFT(PA)",#REF!="BCJ",#REF!="BAPA",#REF!="BCP",#REF!="BECE",#REF!= "BJDM",#REF!="ECO",#REF!="BEBS",#REF!="BFPA")),J309," ")</f>
        <v>#REF!</v>
      </c>
      <c r="V309" s="83" t="e">
        <f>IF((OR(#REF!="MSC COMM",#REF!="MBA CM",#REF!="MBA HRM",#REF!="MBA MARKETING",#REF!="MBA PROC",#REF!="MSC D_FIN",#REF!="MSC FIN_ACC",#REF!="MSC FIN_ECON",#REF!= "MSC FIN_INV",#REF!="MSC KM",#REF!= "MSC COMM",#REF!="MBA HRM",#REF!="MSC DF",#REF!="MBA MKT",#REF!= "MBA PSM",#REF!= "MSC FA",#REF!= "MSC KMI")),J309," ")</f>
        <v>#REF!</v>
      </c>
      <c r="W309" s="83" t="e">
        <f>IF((OR(#REF!="MDA",#REF!="MISM",#REF!="MDC",#REF!="MDA/MISM",#REF!="MISM/MDA",#REF!="MISM/MDC",#REF!="MISM/MDC/MDA")),J309," ")</f>
        <v>#REF!</v>
      </c>
      <c r="X309" s="83" t="e">
        <f>IF((OR(#REF!="PHD in IS")),J309," ")</f>
        <v>#REF!</v>
      </c>
      <c r="Y309" s="83"/>
      <c r="Z309" s="83" t="e">
        <f>IF(#REF!="PGDE",J309,"")</f>
        <v>#REF!</v>
      </c>
      <c r="AA309" s="83" t="s">
        <v>5712</v>
      </c>
      <c r="AB309" s="85" t="str">
        <f>VLOOKUP(F309:F6641,'UNITS &amp; HOST DPTS'!$A$1:$C$6994,3,FALSE)</f>
        <v>EDU</v>
      </c>
      <c r="AC309" s="87" t="s">
        <v>5771</v>
      </c>
      <c r="AD309" s="98" t="s">
        <v>5761</v>
      </c>
      <c r="AE309" s="98" t="s">
        <v>5772</v>
      </c>
      <c r="AF309" s="99" t="s">
        <v>5763</v>
      </c>
      <c r="AG309" s="88" t="s">
        <v>5756</v>
      </c>
      <c r="AH309" s="89"/>
      <c r="AI309" s="89"/>
    </row>
    <row r="310" spans="1:35" ht="13.5" customHeight="1">
      <c r="A310" s="76">
        <f t="shared" si="9"/>
        <v>3</v>
      </c>
      <c r="B310" s="109" t="s">
        <v>5667</v>
      </c>
      <c r="C310" s="109" t="s">
        <v>5985</v>
      </c>
      <c r="D310" s="121" t="s">
        <v>5720</v>
      </c>
      <c r="E310" s="81" t="s">
        <v>5753</v>
      </c>
      <c r="F310" s="122" t="s">
        <v>5345</v>
      </c>
      <c r="G310" s="125" t="s">
        <v>6123</v>
      </c>
      <c r="H310" s="95" t="s">
        <v>5759</v>
      </c>
      <c r="I310" s="83" t="str">
        <f>IF(AND(H310&gt;0,J310&gt;0),H310,0)</f>
        <v>3</v>
      </c>
      <c r="J310" s="83">
        <f>IF(AND(H310&gt;0.5,K310&gt;4),1,0)</f>
        <v>1</v>
      </c>
      <c r="K310" s="206">
        <v>6</v>
      </c>
      <c r="L310" s="83"/>
      <c r="M310" s="83"/>
      <c r="N310" s="83"/>
      <c r="O310" s="83"/>
      <c r="P310" s="83"/>
      <c r="Q310" s="83"/>
      <c r="R310" s="83"/>
      <c r="S310" s="83"/>
      <c r="T310" s="83"/>
      <c r="U310" s="83"/>
      <c r="V310" s="83"/>
      <c r="W310" s="83"/>
      <c r="X310" s="83"/>
      <c r="Y310" s="83"/>
      <c r="Z310" s="83"/>
      <c r="AA310" s="83" t="s">
        <v>5712</v>
      </c>
      <c r="AB310" s="85" t="str">
        <f>VLOOKUP(F310:F6655,'UNITS &amp; HOST DPTS'!$A$1:$C$6994,3,FALSE)</f>
        <v>EDU</v>
      </c>
      <c r="AC310" s="87" t="s">
        <v>5771</v>
      </c>
      <c r="AD310" s="98" t="s">
        <v>5761</v>
      </c>
      <c r="AE310" s="109" t="s">
        <v>5766</v>
      </c>
      <c r="AF310" s="99" t="s">
        <v>5763</v>
      </c>
      <c r="AG310" s="88" t="s">
        <v>5756</v>
      </c>
      <c r="AH310" s="89"/>
      <c r="AI310" s="89"/>
    </row>
    <row r="311" spans="1:35" ht="13.5" customHeight="1">
      <c r="A311" s="76">
        <f t="shared" si="9"/>
        <v>2</v>
      </c>
      <c r="B311" s="109" t="s">
        <v>5666</v>
      </c>
      <c r="C311" s="109" t="s">
        <v>5777</v>
      </c>
      <c r="D311" s="121" t="s">
        <v>5672</v>
      </c>
      <c r="E311" s="121" t="s">
        <v>5686</v>
      </c>
      <c r="F311" s="122" t="s">
        <v>5370</v>
      </c>
      <c r="G311" s="125" t="s">
        <v>5371</v>
      </c>
      <c r="H311" s="95" t="s">
        <v>5759</v>
      </c>
      <c r="I311" s="83" t="str">
        <f>IF(AND(H311&gt;0,J311&gt;0),H311,0)</f>
        <v>3</v>
      </c>
      <c r="J311" s="83">
        <f>IF(AND(H311&gt;0.5,K311&gt;4),1,0)</f>
        <v>1</v>
      </c>
      <c r="K311" s="206">
        <v>6</v>
      </c>
      <c r="L311" s="83"/>
      <c r="M311" s="83"/>
      <c r="N311" s="83"/>
      <c r="O311" s="83"/>
      <c r="P311" s="83"/>
      <c r="Q311" s="83"/>
      <c r="R311" s="83"/>
      <c r="S311" s="83"/>
      <c r="T311" s="83"/>
      <c r="U311" s="83"/>
      <c r="V311" s="83"/>
      <c r="W311" s="83"/>
      <c r="X311" s="83"/>
      <c r="Y311" s="83"/>
      <c r="Z311" s="83"/>
      <c r="AA311" s="83" t="s">
        <v>5712</v>
      </c>
      <c r="AB311" s="85" t="str">
        <f>VLOOKUP(F311:F6641,'UNITS &amp; HOST DPTS'!$A$1:$C$6994,3,FALSE)</f>
        <v>EDU</v>
      </c>
      <c r="AC311" s="87" t="s">
        <v>5771</v>
      </c>
      <c r="AD311" s="98" t="s">
        <v>5761</v>
      </c>
      <c r="AE311" s="109" t="s">
        <v>5766</v>
      </c>
      <c r="AF311" s="99" t="s">
        <v>5763</v>
      </c>
      <c r="AG311" s="88" t="s">
        <v>5756</v>
      </c>
      <c r="AH311" s="89"/>
      <c r="AI311" s="89"/>
    </row>
    <row r="312" spans="1:35" ht="13.5" customHeight="1">
      <c r="A312" s="76">
        <f t="shared" ref="A312:A316" si="10">IF(B312="MONDAY",1,IF(B312="TUESDAY",2,IF(B312="WEDNESDAY",3,IF(B312="THURSDAY",4,IF(B312="FRIDAY",5,IF(B312="SATURDAY",6,7))))))</f>
        <v>3</v>
      </c>
      <c r="B312" s="214" t="s">
        <v>5667</v>
      </c>
      <c r="C312" s="107" t="s">
        <v>5794</v>
      </c>
      <c r="D312" s="108" t="s">
        <v>5720</v>
      </c>
      <c r="E312" s="104" t="s">
        <v>5753</v>
      </c>
      <c r="F312" s="176" t="s">
        <v>4097</v>
      </c>
      <c r="G312" s="121" t="s">
        <v>4098</v>
      </c>
      <c r="H312" s="95">
        <v>3</v>
      </c>
      <c r="I312" s="83">
        <v>3</v>
      </c>
      <c r="J312" s="83">
        <v>1</v>
      </c>
      <c r="K312" s="83">
        <v>6</v>
      </c>
      <c r="L312" s="96"/>
      <c r="M312" s="96"/>
      <c r="N312" s="96"/>
      <c r="O312" s="96"/>
      <c r="P312" s="96"/>
      <c r="Q312" s="96"/>
      <c r="R312" s="96"/>
      <c r="S312" s="96"/>
      <c r="T312" s="96"/>
      <c r="U312" s="96"/>
      <c r="V312" s="96"/>
      <c r="W312" s="96"/>
      <c r="X312" s="96"/>
      <c r="Y312" s="97"/>
      <c r="Z312" s="97"/>
      <c r="AA312" s="83" t="s">
        <v>5712</v>
      </c>
      <c r="AB312" s="85" t="str">
        <f>VLOOKUP(F312:F6818,'UNITS &amp; HOST DPTS'!$A$1:$C$6994,3,FALSE)</f>
        <v>PAFMES</v>
      </c>
      <c r="AC312" s="87" t="s">
        <v>5771</v>
      </c>
      <c r="AD312" s="86" t="s">
        <v>5792</v>
      </c>
      <c r="AE312" s="109" t="s">
        <v>5772</v>
      </c>
      <c r="AF312" s="99" t="s">
        <v>5763</v>
      </c>
      <c r="AG312" s="88" t="s">
        <v>5756</v>
      </c>
      <c r="AH312" s="89"/>
      <c r="AI312" s="89"/>
    </row>
    <row r="313" spans="1:35" ht="13.5" customHeight="1">
      <c r="A313" s="76">
        <f t="shared" si="10"/>
        <v>1</v>
      </c>
      <c r="B313" s="107" t="s">
        <v>5665</v>
      </c>
      <c r="C313" s="109" t="s">
        <v>5777</v>
      </c>
      <c r="D313" s="108" t="s">
        <v>5720</v>
      </c>
      <c r="E313" s="104" t="s">
        <v>5753</v>
      </c>
      <c r="F313" s="109" t="s">
        <v>4128</v>
      </c>
      <c r="G313" s="121" t="s">
        <v>4129</v>
      </c>
      <c r="H313" s="95">
        <v>3</v>
      </c>
      <c r="I313" s="83">
        <v>3</v>
      </c>
      <c r="J313" s="83">
        <v>1</v>
      </c>
      <c r="K313" s="83">
        <v>6</v>
      </c>
      <c r="L313" s="96"/>
      <c r="M313" s="96"/>
      <c r="N313" s="96"/>
      <c r="O313" s="96"/>
      <c r="P313" s="96"/>
      <c r="Q313" s="96"/>
      <c r="R313" s="96"/>
      <c r="S313" s="96"/>
      <c r="T313" s="96"/>
      <c r="U313" s="96"/>
      <c r="V313" s="96"/>
      <c r="W313" s="96"/>
      <c r="X313" s="96"/>
      <c r="Y313" s="97"/>
      <c r="Z313" s="97"/>
      <c r="AA313" s="83" t="s">
        <v>5712</v>
      </c>
      <c r="AB313" s="85" t="str">
        <f>VLOOKUP(F313:F6817,'UNITS &amp; HOST DPTS'!$A$1:$C$6994,3,FALSE)</f>
        <v>PAFMES</v>
      </c>
      <c r="AC313" s="87" t="s">
        <v>5771</v>
      </c>
      <c r="AD313" s="86" t="s">
        <v>5792</v>
      </c>
      <c r="AE313" s="109" t="s">
        <v>5769</v>
      </c>
      <c r="AF313" s="99" t="s">
        <v>5763</v>
      </c>
      <c r="AG313" s="88" t="s">
        <v>5756</v>
      </c>
      <c r="AH313" s="89"/>
      <c r="AI313" s="89"/>
    </row>
    <row r="314" spans="1:35" ht="13.5" customHeight="1">
      <c r="A314" s="76">
        <f t="shared" si="10"/>
        <v>1</v>
      </c>
      <c r="B314" s="109" t="s">
        <v>5665</v>
      </c>
      <c r="C314" s="109" t="s">
        <v>5794</v>
      </c>
      <c r="D314" s="104" t="s">
        <v>5720</v>
      </c>
      <c r="E314" s="104" t="s">
        <v>5753</v>
      </c>
      <c r="F314" s="107" t="s">
        <v>4140</v>
      </c>
      <c r="G314" s="121" t="s">
        <v>4141</v>
      </c>
      <c r="H314" s="95" t="s">
        <v>5759</v>
      </c>
      <c r="I314" s="83" t="s">
        <v>5759</v>
      </c>
      <c r="J314" s="83">
        <v>1</v>
      </c>
      <c r="K314" s="138">
        <v>15</v>
      </c>
      <c r="L314" s="96"/>
      <c r="M314" s="96"/>
      <c r="N314" s="96"/>
      <c r="O314" s="96"/>
      <c r="P314" s="96"/>
      <c r="Q314" s="96"/>
      <c r="R314" s="96"/>
      <c r="S314" s="96"/>
      <c r="T314" s="96"/>
      <c r="U314" s="96"/>
      <c r="V314" s="96"/>
      <c r="W314" s="96"/>
      <c r="X314" s="96"/>
      <c r="Y314" s="97"/>
      <c r="Z314" s="97"/>
      <c r="AA314" s="83" t="s">
        <v>5712</v>
      </c>
      <c r="AB314" s="85" t="str">
        <f>VLOOKUP(F314:F6815,'UNITS &amp; HOST DPTS'!$A$1:$C$6994,3,FALSE)</f>
        <v>PAFMES</v>
      </c>
      <c r="AC314" s="86" t="s">
        <v>5771</v>
      </c>
      <c r="AD314" s="86" t="s">
        <v>5792</v>
      </c>
      <c r="AE314" s="109" t="s">
        <v>5953</v>
      </c>
      <c r="AF314" s="99" t="s">
        <v>5763</v>
      </c>
      <c r="AG314" s="88" t="s">
        <v>5756</v>
      </c>
      <c r="AH314" s="89"/>
      <c r="AI314" s="89"/>
    </row>
    <row r="315" spans="1:35" ht="13.5" customHeight="1">
      <c r="A315" s="76">
        <f t="shared" si="10"/>
        <v>1</v>
      </c>
      <c r="B315" s="107" t="s">
        <v>5665</v>
      </c>
      <c r="C315" s="107" t="s">
        <v>5778</v>
      </c>
      <c r="D315" s="104" t="s">
        <v>5720</v>
      </c>
      <c r="E315" s="81" t="s">
        <v>5753</v>
      </c>
      <c r="F315" s="109" t="s">
        <v>4156</v>
      </c>
      <c r="G315" s="121" t="s">
        <v>4157</v>
      </c>
      <c r="H315" s="95" t="s">
        <v>5759</v>
      </c>
      <c r="I315" s="83" t="s">
        <v>5759</v>
      </c>
      <c r="J315" s="83">
        <v>1</v>
      </c>
      <c r="K315" s="83">
        <v>6</v>
      </c>
      <c r="L315" s="96"/>
      <c r="M315" s="96"/>
      <c r="N315" s="96"/>
      <c r="O315" s="96"/>
      <c r="P315" s="96"/>
      <c r="Q315" s="96"/>
      <c r="R315" s="96"/>
      <c r="S315" s="96"/>
      <c r="T315" s="96"/>
      <c r="U315" s="96"/>
      <c r="V315" s="96"/>
      <c r="W315" s="96"/>
      <c r="X315" s="96"/>
      <c r="Y315" s="97"/>
      <c r="Z315" s="97"/>
      <c r="AA315" s="83" t="s">
        <v>5712</v>
      </c>
      <c r="AB315" s="85" t="str">
        <f>VLOOKUP(F315:F6817,'UNITS &amp; HOST DPTS'!$A$1:$C$6994,3,FALSE)</f>
        <v>PAFMES</v>
      </c>
      <c r="AC315" s="86" t="s">
        <v>5771</v>
      </c>
      <c r="AD315" s="86" t="s">
        <v>5792</v>
      </c>
      <c r="AE315" s="109" t="s">
        <v>5766</v>
      </c>
      <c r="AF315" s="99" t="s">
        <v>5763</v>
      </c>
      <c r="AG315" s="88" t="s">
        <v>5756</v>
      </c>
      <c r="AH315" s="89"/>
      <c r="AI315" s="89"/>
    </row>
    <row r="316" spans="1:35" ht="13.5" customHeight="1">
      <c r="A316" s="76">
        <f t="shared" si="10"/>
        <v>3</v>
      </c>
      <c r="B316" s="116" t="s">
        <v>5667</v>
      </c>
      <c r="C316" s="116" t="s">
        <v>5752</v>
      </c>
      <c r="D316" s="56" t="s">
        <v>5720</v>
      </c>
      <c r="E316" s="56" t="s">
        <v>5753</v>
      </c>
      <c r="F316" s="116" t="s">
        <v>5154</v>
      </c>
      <c r="G316" s="56" t="s">
        <v>5884</v>
      </c>
      <c r="H316" s="117"/>
      <c r="I316" s="83">
        <v>0</v>
      </c>
      <c r="J316" s="83">
        <v>0</v>
      </c>
      <c r="K316" s="118"/>
      <c r="L316" s="96"/>
      <c r="M316" s="96"/>
      <c r="N316" s="96"/>
      <c r="O316" s="96"/>
      <c r="P316" s="96"/>
      <c r="Q316" s="96"/>
      <c r="R316" s="96"/>
      <c r="S316" s="96"/>
      <c r="T316" s="96"/>
      <c r="U316" s="96"/>
      <c r="V316" s="96"/>
      <c r="W316" s="96"/>
      <c r="X316" s="96"/>
      <c r="Y316" s="97"/>
      <c r="Z316" s="97"/>
      <c r="AA316" s="84" t="s">
        <v>5712</v>
      </c>
      <c r="AB316" s="85" t="str">
        <f>VLOOKUP(F316:F6864,'UNITS &amp; HOST DPTS'!$A$1:$C$6994,3,FALSE)</f>
        <v>SDIS</v>
      </c>
      <c r="AC316" s="119" t="s">
        <v>5754</v>
      </c>
      <c r="AD316" s="119" t="s">
        <v>5761</v>
      </c>
      <c r="AE316" s="116" t="s">
        <v>5818</v>
      </c>
      <c r="AF316" s="99" t="s">
        <v>5763</v>
      </c>
      <c r="AG316" s="88" t="s">
        <v>5756</v>
      </c>
      <c r="AH316" s="89"/>
      <c r="AI316" s="89"/>
    </row>
    <row r="317" spans="1:35" ht="13.5" customHeight="1">
      <c r="A317" s="76">
        <f t="shared" ref="A317" si="11">IF(B317="MONDAY",1,IF(B317="TUESDAY",2,IF(B317="WEDNESDAY",3,IF(B317="THURSDAY",4,IF(B317="FRIDAY",5,IF(B317="SATURDAY",6,7))))))</f>
        <v>6</v>
      </c>
      <c r="B317" s="183" t="s">
        <v>5670</v>
      </c>
      <c r="C317" s="133" t="s">
        <v>5757</v>
      </c>
      <c r="D317" s="108" t="s">
        <v>5720</v>
      </c>
      <c r="E317" s="125" t="s">
        <v>5753</v>
      </c>
      <c r="F317" s="112" t="s">
        <v>3543</v>
      </c>
      <c r="G317" s="167" t="s">
        <v>6187</v>
      </c>
      <c r="H317" s="160"/>
      <c r="I317" s="83">
        <v>0</v>
      </c>
      <c r="J317" s="83">
        <v>0</v>
      </c>
      <c r="K317" s="138">
        <v>6</v>
      </c>
      <c r="L317" s="96"/>
      <c r="M317" s="96"/>
      <c r="N317" s="96"/>
      <c r="O317" s="96"/>
      <c r="P317" s="96"/>
      <c r="Q317" s="96"/>
      <c r="R317" s="96"/>
      <c r="S317" s="96"/>
      <c r="T317" s="96"/>
      <c r="U317" s="96"/>
      <c r="V317" s="96"/>
      <c r="W317" s="96"/>
      <c r="X317" s="96"/>
      <c r="Y317" s="97"/>
      <c r="Z317" s="97"/>
      <c r="AA317" s="138" t="s">
        <v>5712</v>
      </c>
      <c r="AB317" s="85" t="str">
        <f>VLOOKUP(F317:F7004,'UNITS &amp; HOST DPTS'!$A$1:$C$6994,3,FALSE)</f>
        <v>EDU</v>
      </c>
      <c r="AC317" s="112" t="s">
        <v>5760</v>
      </c>
      <c r="AD317" s="112" t="s">
        <v>5761</v>
      </c>
      <c r="AE317" s="112" t="s">
        <v>5782</v>
      </c>
      <c r="AF317" s="189" t="s">
        <v>5763</v>
      </c>
      <c r="AG317" s="88" t="s">
        <v>5756</v>
      </c>
      <c r="AH317" s="89"/>
      <c r="AI317" s="89"/>
    </row>
    <row r="318" spans="1:35" ht="13.5" customHeight="1">
      <c r="A318" s="76">
        <v>6</v>
      </c>
      <c r="B318" s="139" t="s">
        <v>5670</v>
      </c>
      <c r="C318" s="78" t="s">
        <v>5752</v>
      </c>
      <c r="D318" s="79" t="s">
        <v>5720</v>
      </c>
      <c r="E318" s="92" t="s">
        <v>5753</v>
      </c>
      <c r="F318" s="93" t="s">
        <v>3059</v>
      </c>
      <c r="G318" s="94" t="s">
        <v>3060</v>
      </c>
      <c r="H318" s="95"/>
      <c r="I318" s="83">
        <f t="shared" si="19"/>
        <v>0</v>
      </c>
      <c r="J318" s="83">
        <v>0</v>
      </c>
      <c r="K318" s="83">
        <v>10</v>
      </c>
      <c r="L318" s="96"/>
      <c r="M318" s="96"/>
      <c r="N318" s="96"/>
      <c r="O318" s="96"/>
      <c r="P318" s="96"/>
      <c r="Q318" s="96"/>
      <c r="R318" s="96"/>
      <c r="S318" s="96"/>
      <c r="T318" s="96"/>
      <c r="U318" s="96"/>
      <c r="V318" s="96"/>
      <c r="W318" s="96"/>
      <c r="X318" s="96"/>
      <c r="Y318" s="97"/>
      <c r="Z318" s="97"/>
      <c r="AA318" s="83" t="s">
        <v>5712</v>
      </c>
      <c r="AB318" s="85" t="str">
        <f>VLOOKUP(F318:F7110,'UNITS &amp; HOST DPTS'!$A$1:$C$6994,3,FALSE)</f>
        <v>SS</v>
      </c>
      <c r="AC318" s="86" t="s">
        <v>5760</v>
      </c>
      <c r="AD318" s="98" t="s">
        <v>5761</v>
      </c>
      <c r="AE318" s="98" t="s">
        <v>5775</v>
      </c>
      <c r="AF318" s="99" t="s">
        <v>5763</v>
      </c>
      <c r="AG318" s="88" t="s">
        <v>5756</v>
      </c>
      <c r="AH318" s="89"/>
      <c r="AI318" s="89"/>
    </row>
    <row r="319" spans="1:35" ht="13.5" customHeight="1">
      <c r="A319" s="76">
        <v>2</v>
      </c>
      <c r="B319" s="90" t="s">
        <v>5666</v>
      </c>
      <c r="C319" s="90" t="s">
        <v>5778</v>
      </c>
      <c r="D319" s="91" t="s">
        <v>5672</v>
      </c>
      <c r="E319" s="92" t="s">
        <v>6207</v>
      </c>
      <c r="F319" s="93" t="s">
        <v>3059</v>
      </c>
      <c r="G319" s="94" t="s">
        <v>3060</v>
      </c>
      <c r="H319" s="95">
        <v>3</v>
      </c>
      <c r="I319" s="83">
        <f t="shared" si="19"/>
        <v>3</v>
      </c>
      <c r="J319" s="83">
        <v>1</v>
      </c>
      <c r="K319" s="151">
        <v>6</v>
      </c>
      <c r="L319" s="96"/>
      <c r="M319" s="96"/>
      <c r="N319" s="96"/>
      <c r="O319" s="96"/>
      <c r="P319" s="96"/>
      <c r="Q319" s="96"/>
      <c r="R319" s="96"/>
      <c r="S319" s="96"/>
      <c r="T319" s="96"/>
      <c r="U319" s="96"/>
      <c r="V319" s="96"/>
      <c r="W319" s="96"/>
      <c r="X319" s="96"/>
      <c r="Y319" s="97"/>
      <c r="Z319" s="97"/>
      <c r="AA319" s="83" t="s">
        <v>5712</v>
      </c>
      <c r="AB319" s="85" t="str">
        <f>VLOOKUP(F319:F7113,'UNITS &amp; HOST DPTS'!$A$1:$C$6994,3,FALSE)</f>
        <v>SS</v>
      </c>
      <c r="AC319" s="86" t="s">
        <v>5771</v>
      </c>
      <c r="AD319" s="98" t="s">
        <v>5761</v>
      </c>
      <c r="AE319" s="98" t="s">
        <v>5775</v>
      </c>
      <c r="AF319" s="99" t="s">
        <v>5763</v>
      </c>
      <c r="AG319" s="88" t="s">
        <v>5756</v>
      </c>
      <c r="AH319" s="89"/>
      <c r="AI319" s="89"/>
    </row>
    <row r="320" spans="1:35" ht="13.5" customHeight="1">
      <c r="A320" s="76">
        <v>6</v>
      </c>
      <c r="B320" s="183" t="s">
        <v>5670</v>
      </c>
      <c r="C320" s="133" t="s">
        <v>5752</v>
      </c>
      <c r="D320" s="91" t="s">
        <v>5720</v>
      </c>
      <c r="E320" s="92" t="s">
        <v>5753</v>
      </c>
      <c r="F320" s="93" t="s">
        <v>3089</v>
      </c>
      <c r="G320" s="94" t="s">
        <v>3090</v>
      </c>
      <c r="H320" s="95">
        <v>3</v>
      </c>
      <c r="I320" s="83">
        <f t="shared" si="19"/>
        <v>3</v>
      </c>
      <c r="J320" s="83">
        <v>1</v>
      </c>
      <c r="K320" s="83">
        <v>6</v>
      </c>
      <c r="L320" s="96"/>
      <c r="M320" s="96"/>
      <c r="N320" s="96"/>
      <c r="O320" s="96"/>
      <c r="P320" s="96"/>
      <c r="Q320" s="96"/>
      <c r="R320" s="96"/>
      <c r="S320" s="96"/>
      <c r="T320" s="96"/>
      <c r="U320" s="96"/>
      <c r="V320" s="96"/>
      <c r="W320" s="96"/>
      <c r="X320" s="96"/>
      <c r="Y320" s="97"/>
      <c r="Z320" s="97"/>
      <c r="AA320" s="83" t="s">
        <v>5712</v>
      </c>
      <c r="AB320" s="85" t="str">
        <f>VLOOKUP(F320:F7113,'UNITS &amp; HOST DPTS'!$A$1:$C$6994,3,FALSE)</f>
        <v>SS</v>
      </c>
      <c r="AC320" s="205" t="s">
        <v>5760</v>
      </c>
      <c r="AD320" s="98" t="s">
        <v>5761</v>
      </c>
      <c r="AE320" s="204" t="s">
        <v>5893</v>
      </c>
      <c r="AF320" s="99" t="s">
        <v>5763</v>
      </c>
      <c r="AG320" s="88" t="s">
        <v>5756</v>
      </c>
      <c r="AH320" s="89"/>
      <c r="AI320" s="89"/>
    </row>
    <row r="321" spans="1:35" ht="13.5" customHeight="1">
      <c r="A321" s="76">
        <v>4</v>
      </c>
      <c r="B321" s="90" t="s">
        <v>5668</v>
      </c>
      <c r="C321" s="90" t="s">
        <v>5777</v>
      </c>
      <c r="D321" s="91" t="s">
        <v>5672</v>
      </c>
      <c r="E321" s="92" t="s">
        <v>5697</v>
      </c>
      <c r="F321" s="93" t="s">
        <v>3089</v>
      </c>
      <c r="G321" s="94" t="s">
        <v>3090</v>
      </c>
      <c r="H321" s="95">
        <v>3</v>
      </c>
      <c r="I321" s="83">
        <f t="shared" si="19"/>
        <v>3</v>
      </c>
      <c r="J321" s="83">
        <v>1</v>
      </c>
      <c r="K321" s="83">
        <v>6</v>
      </c>
      <c r="L321" s="96"/>
      <c r="M321" s="96"/>
      <c r="N321" s="96"/>
      <c r="O321" s="96"/>
      <c r="P321" s="96"/>
      <c r="Q321" s="96"/>
      <c r="R321" s="96"/>
      <c r="S321" s="96"/>
      <c r="T321" s="96"/>
      <c r="U321" s="96"/>
      <c r="V321" s="96"/>
      <c r="W321" s="96"/>
      <c r="X321" s="96"/>
      <c r="Y321" s="97"/>
      <c r="Z321" s="97"/>
      <c r="AA321" s="83" t="s">
        <v>5712</v>
      </c>
      <c r="AB321" s="85" t="str">
        <f>VLOOKUP(F321:F7116,'UNITS &amp; HOST DPTS'!$A$1:$C$6994,3,FALSE)</f>
        <v>SS</v>
      </c>
      <c r="AC321" s="205" t="s">
        <v>5771</v>
      </c>
      <c r="AD321" s="204" t="s">
        <v>5761</v>
      </c>
      <c r="AE321" s="204" t="s">
        <v>5772</v>
      </c>
      <c r="AF321" s="99" t="s">
        <v>5763</v>
      </c>
      <c r="AG321" s="88" t="s">
        <v>5756</v>
      </c>
      <c r="AH321" s="89"/>
      <c r="AI321" s="89"/>
    </row>
    <row r="322" spans="1:35" ht="13.5" customHeight="1">
      <c r="A322" s="76">
        <v>6</v>
      </c>
      <c r="B322" s="183" t="s">
        <v>5670</v>
      </c>
      <c r="C322" s="133" t="s">
        <v>5752</v>
      </c>
      <c r="D322" s="91" t="s">
        <v>5720</v>
      </c>
      <c r="E322" s="92" t="s">
        <v>5753</v>
      </c>
      <c r="F322" s="93" t="s">
        <v>3105</v>
      </c>
      <c r="G322" s="94" t="s">
        <v>6209</v>
      </c>
      <c r="H322" s="95">
        <v>3</v>
      </c>
      <c r="I322" s="83">
        <f t="shared" si="19"/>
        <v>3</v>
      </c>
      <c r="J322" s="83">
        <v>1</v>
      </c>
      <c r="K322" s="83">
        <v>6</v>
      </c>
      <c r="L322" s="96"/>
      <c r="M322" s="96"/>
      <c r="N322" s="96"/>
      <c r="O322" s="96"/>
      <c r="P322" s="96"/>
      <c r="Q322" s="96"/>
      <c r="R322" s="96"/>
      <c r="S322" s="96"/>
      <c r="T322" s="96"/>
      <c r="U322" s="96"/>
      <c r="V322" s="96"/>
      <c r="W322" s="96"/>
      <c r="X322" s="96"/>
      <c r="Y322" s="97"/>
      <c r="Z322" s="97"/>
      <c r="AA322" s="83" t="s">
        <v>5712</v>
      </c>
      <c r="AB322" s="85" t="str">
        <f>VLOOKUP(F322:F7115,'UNITS &amp; HOST DPTS'!$A$1:$C$6994,3,FALSE)</f>
        <v>SS</v>
      </c>
      <c r="AC322" s="205" t="s">
        <v>5760</v>
      </c>
      <c r="AD322" s="204" t="s">
        <v>5761</v>
      </c>
      <c r="AE322" s="204" t="s">
        <v>5942</v>
      </c>
      <c r="AF322" s="99" t="s">
        <v>5763</v>
      </c>
      <c r="AG322" s="88" t="s">
        <v>5756</v>
      </c>
      <c r="AH322" s="89"/>
      <c r="AI322" s="89"/>
    </row>
    <row r="323" spans="1:35" ht="13.5" customHeight="1">
      <c r="A323" s="76">
        <v>6</v>
      </c>
      <c r="B323" s="183" t="s">
        <v>5670</v>
      </c>
      <c r="C323" s="133" t="s">
        <v>5752</v>
      </c>
      <c r="D323" s="91" t="s">
        <v>5720</v>
      </c>
      <c r="E323" s="92" t="s">
        <v>5753</v>
      </c>
      <c r="F323" s="161" t="s">
        <v>3125</v>
      </c>
      <c r="G323" s="175" t="s">
        <v>3126</v>
      </c>
      <c r="H323" s="95">
        <v>3</v>
      </c>
      <c r="I323" s="83">
        <f t="shared" si="19"/>
        <v>3</v>
      </c>
      <c r="J323" s="83">
        <v>1</v>
      </c>
      <c r="K323" s="83">
        <v>6</v>
      </c>
      <c r="L323" s="96"/>
      <c r="M323" s="96"/>
      <c r="N323" s="96"/>
      <c r="O323" s="96"/>
      <c r="P323" s="96"/>
      <c r="Q323" s="96"/>
      <c r="R323" s="96"/>
      <c r="S323" s="96"/>
      <c r="T323" s="96"/>
      <c r="U323" s="96"/>
      <c r="V323" s="96"/>
      <c r="W323" s="96"/>
      <c r="X323" s="96"/>
      <c r="Y323" s="97"/>
      <c r="Z323" s="97"/>
      <c r="AA323" s="83" t="s">
        <v>5712</v>
      </c>
      <c r="AB323" s="85" t="str">
        <f>VLOOKUP(F323:F7116,'UNITS &amp; HOST DPTS'!$A$1:$C$6994,3,FALSE)</f>
        <v>SS</v>
      </c>
      <c r="AC323" s="205" t="s">
        <v>5760</v>
      </c>
      <c r="AD323" s="98" t="s">
        <v>5761</v>
      </c>
      <c r="AE323" s="204" t="s">
        <v>5790</v>
      </c>
      <c r="AF323" s="99" t="s">
        <v>5763</v>
      </c>
      <c r="AG323" s="88" t="s">
        <v>5756</v>
      </c>
      <c r="AH323" s="89"/>
      <c r="AI323" s="89"/>
    </row>
    <row r="324" spans="1:35" ht="13.5" customHeight="1">
      <c r="A324" s="76">
        <v>3</v>
      </c>
      <c r="B324" s="107" t="s">
        <v>5667</v>
      </c>
      <c r="C324" s="103" t="s">
        <v>5778</v>
      </c>
      <c r="D324" s="91" t="s">
        <v>5672</v>
      </c>
      <c r="E324" s="92" t="s">
        <v>6207</v>
      </c>
      <c r="F324" s="93" t="s">
        <v>3125</v>
      </c>
      <c r="G324" s="94" t="s">
        <v>3126</v>
      </c>
      <c r="H324" s="95">
        <v>3</v>
      </c>
      <c r="I324" s="83">
        <f t="shared" si="19"/>
        <v>3</v>
      </c>
      <c r="J324" s="83">
        <v>1</v>
      </c>
      <c r="K324" s="143">
        <v>6</v>
      </c>
      <c r="L324" s="96"/>
      <c r="M324" s="96"/>
      <c r="N324" s="96"/>
      <c r="O324" s="96"/>
      <c r="P324" s="96"/>
      <c r="Q324" s="96"/>
      <c r="R324" s="96"/>
      <c r="S324" s="96"/>
      <c r="T324" s="96"/>
      <c r="U324" s="96"/>
      <c r="V324" s="96"/>
      <c r="W324" s="96"/>
      <c r="X324" s="96"/>
      <c r="Y324" s="97"/>
      <c r="Z324" s="97"/>
      <c r="AA324" s="83" t="s">
        <v>5712</v>
      </c>
      <c r="AB324" s="85" t="str">
        <f>VLOOKUP(F324:F7117,'UNITS &amp; HOST DPTS'!$A$1:$C$6994,3,FALSE)</f>
        <v>SS</v>
      </c>
      <c r="AC324" s="205" t="s">
        <v>5771</v>
      </c>
      <c r="AD324" s="204" t="s">
        <v>5761</v>
      </c>
      <c r="AE324" s="204" t="s">
        <v>5766</v>
      </c>
      <c r="AF324" s="99" t="s">
        <v>5763</v>
      </c>
      <c r="AG324" s="88" t="s">
        <v>5756</v>
      </c>
      <c r="AH324" s="89"/>
      <c r="AI324" s="89"/>
    </row>
    <row r="325" spans="1:35" ht="13.5" customHeight="1">
      <c r="A325" s="76">
        <v>6</v>
      </c>
      <c r="B325" s="90" t="s">
        <v>5670</v>
      </c>
      <c r="C325" s="133" t="s">
        <v>5752</v>
      </c>
      <c r="D325" s="67" t="s">
        <v>5720</v>
      </c>
      <c r="E325" s="92" t="s">
        <v>5753</v>
      </c>
      <c r="F325" s="109" t="s">
        <v>5365</v>
      </c>
      <c r="G325" s="121" t="s">
        <v>5366</v>
      </c>
      <c r="H325" s="95">
        <v>3</v>
      </c>
      <c r="I325" s="83">
        <f t="shared" si="19"/>
        <v>3</v>
      </c>
      <c r="J325" s="83">
        <v>1</v>
      </c>
      <c r="K325" s="105">
        <v>6</v>
      </c>
      <c r="L325" s="96"/>
      <c r="M325" s="96"/>
      <c r="N325" s="96"/>
      <c r="O325" s="96"/>
      <c r="P325" s="96"/>
      <c r="Q325" s="96"/>
      <c r="R325" s="96"/>
      <c r="S325" s="96"/>
      <c r="T325" s="96"/>
      <c r="U325" s="96"/>
      <c r="V325" s="96"/>
      <c r="W325" s="96"/>
      <c r="X325" s="96"/>
      <c r="Y325" s="97"/>
      <c r="Z325" s="97"/>
      <c r="AA325" s="83" t="s">
        <v>5712</v>
      </c>
      <c r="AB325" s="85" t="str">
        <f>VLOOKUP(F325:F7118,'UNITS &amp; HOST DPTS'!$A$1:$C$6994,3,FALSE)</f>
        <v>SS</v>
      </c>
      <c r="AC325" s="205" t="s">
        <v>5760</v>
      </c>
      <c r="AD325" s="204" t="s">
        <v>5761</v>
      </c>
      <c r="AE325" s="171" t="s">
        <v>5767</v>
      </c>
      <c r="AF325" s="99" t="s">
        <v>5763</v>
      </c>
      <c r="AG325" s="88" t="s">
        <v>5756</v>
      </c>
      <c r="AH325" s="89"/>
      <c r="AI325" s="89"/>
    </row>
    <row r="326" spans="1:35" ht="13.5" customHeight="1">
      <c r="A326" s="76">
        <v>2</v>
      </c>
      <c r="B326" s="90" t="s">
        <v>5666</v>
      </c>
      <c r="C326" s="90" t="s">
        <v>5794</v>
      </c>
      <c r="D326" s="91" t="s">
        <v>5720</v>
      </c>
      <c r="E326" s="92" t="s">
        <v>5753</v>
      </c>
      <c r="F326" s="93" t="s">
        <v>5365</v>
      </c>
      <c r="G326" s="94" t="s">
        <v>5366</v>
      </c>
      <c r="H326" s="95">
        <v>3</v>
      </c>
      <c r="I326" s="83">
        <f t="shared" si="19"/>
        <v>3</v>
      </c>
      <c r="J326" s="83">
        <v>1</v>
      </c>
      <c r="K326" s="151">
        <v>6</v>
      </c>
      <c r="L326" s="96"/>
      <c r="M326" s="96"/>
      <c r="N326" s="96"/>
      <c r="O326" s="96"/>
      <c r="P326" s="96"/>
      <c r="Q326" s="96"/>
      <c r="R326" s="96"/>
      <c r="S326" s="96"/>
      <c r="T326" s="96"/>
      <c r="U326" s="96"/>
      <c r="V326" s="96"/>
      <c r="W326" s="96"/>
      <c r="X326" s="96"/>
      <c r="Y326" s="97"/>
      <c r="Z326" s="97"/>
      <c r="AA326" s="83" t="s">
        <v>5712</v>
      </c>
      <c r="AB326" s="85" t="str">
        <f>VLOOKUP(F326:F7121,'UNITS &amp; HOST DPTS'!$A$1:$C$6994,3,FALSE)</f>
        <v>SS</v>
      </c>
      <c r="AC326" s="86" t="s">
        <v>5771</v>
      </c>
      <c r="AD326" s="98" t="s">
        <v>5761</v>
      </c>
      <c r="AE326" s="98" t="s">
        <v>5767</v>
      </c>
      <c r="AF326" s="99" t="s">
        <v>5763</v>
      </c>
      <c r="AG326" s="88" t="s">
        <v>5756</v>
      </c>
      <c r="AH326" s="89"/>
      <c r="AI326" s="89"/>
    </row>
    <row r="327" spans="1:35" ht="13.5" customHeight="1">
      <c r="A327" s="76">
        <v>5</v>
      </c>
      <c r="B327" s="90" t="s">
        <v>5669</v>
      </c>
      <c r="C327" s="90" t="s">
        <v>5757</v>
      </c>
      <c r="D327" s="82" t="s">
        <v>5822</v>
      </c>
      <c r="E327" s="92" t="s">
        <v>5753</v>
      </c>
      <c r="F327" s="161" t="s">
        <v>5251</v>
      </c>
      <c r="G327" s="104" t="s">
        <v>6215</v>
      </c>
      <c r="H327" s="95">
        <v>3</v>
      </c>
      <c r="I327" s="83">
        <f t="shared" si="19"/>
        <v>3</v>
      </c>
      <c r="J327" s="83">
        <v>1</v>
      </c>
      <c r="K327" s="83">
        <v>6</v>
      </c>
      <c r="L327" s="96"/>
      <c r="M327" s="96"/>
      <c r="N327" s="96"/>
      <c r="O327" s="96"/>
      <c r="P327" s="96"/>
      <c r="Q327" s="96"/>
      <c r="R327" s="96"/>
      <c r="S327" s="96"/>
      <c r="T327" s="96"/>
      <c r="U327" s="96"/>
      <c r="V327" s="96"/>
      <c r="W327" s="96"/>
      <c r="X327" s="96"/>
      <c r="Y327" s="97"/>
      <c r="Z327" s="97"/>
      <c r="AA327" s="83" t="s">
        <v>5712</v>
      </c>
      <c r="AB327" s="85" t="str">
        <f>VLOOKUP(F327:F7167,'UNITS &amp; HOST DPTS'!$A$1:$C$6994,3,FALSE)</f>
        <v>EDU</v>
      </c>
      <c r="AC327" s="86" t="s">
        <v>5754</v>
      </c>
      <c r="AD327" s="98" t="s">
        <v>5761</v>
      </c>
      <c r="AE327" s="98" t="s">
        <v>5782</v>
      </c>
      <c r="AF327" s="99" t="s">
        <v>5823</v>
      </c>
      <c r="AG327" s="88" t="s">
        <v>5756</v>
      </c>
      <c r="AH327" s="89"/>
      <c r="AI327" s="89"/>
    </row>
    <row r="328" spans="1:35" ht="13.5" customHeight="1">
      <c r="A328" s="76">
        <v>3</v>
      </c>
      <c r="B328" s="107" t="s">
        <v>5667</v>
      </c>
      <c r="C328" s="107" t="s">
        <v>5757</v>
      </c>
      <c r="D328" s="82" t="s">
        <v>5822</v>
      </c>
      <c r="E328" s="92" t="s">
        <v>5753</v>
      </c>
      <c r="F328" s="107" t="s">
        <v>6216</v>
      </c>
      <c r="G328" s="175" t="s">
        <v>6217</v>
      </c>
      <c r="H328" s="95">
        <v>3</v>
      </c>
      <c r="I328" s="83">
        <f t="shared" si="19"/>
        <v>3</v>
      </c>
      <c r="J328" s="83">
        <v>1</v>
      </c>
      <c r="K328" s="83">
        <v>6</v>
      </c>
      <c r="L328" s="96"/>
      <c r="M328" s="96"/>
      <c r="N328" s="96"/>
      <c r="O328" s="96"/>
      <c r="P328" s="96"/>
      <c r="Q328" s="96"/>
      <c r="R328" s="96"/>
      <c r="S328" s="96"/>
      <c r="T328" s="96"/>
      <c r="U328" s="96"/>
      <c r="V328" s="96"/>
      <c r="W328" s="96"/>
      <c r="X328" s="96"/>
      <c r="Y328" s="97"/>
      <c r="Z328" s="97"/>
      <c r="AA328" s="83" t="s">
        <v>5712</v>
      </c>
      <c r="AB328" s="85" t="str">
        <f>VLOOKUP(F328:F7185,'UNITS &amp; HOST DPTS'!$A$1:$C$6994,3,FALSE)</f>
        <v>EDU</v>
      </c>
      <c r="AC328" s="86" t="s">
        <v>5754</v>
      </c>
      <c r="AD328" s="98" t="s">
        <v>5761</v>
      </c>
      <c r="AE328" s="98" t="s">
        <v>5806</v>
      </c>
      <c r="AF328" s="99" t="s">
        <v>5823</v>
      </c>
      <c r="AG328" s="88" t="s">
        <v>5756</v>
      </c>
      <c r="AH328" s="89"/>
      <c r="AI328" s="89"/>
    </row>
    <row r="329" spans="1:35" ht="13.5" customHeight="1">
      <c r="A329" s="76">
        <v>1</v>
      </c>
      <c r="B329" s="183" t="s">
        <v>5665</v>
      </c>
      <c r="C329" s="90" t="s">
        <v>5794</v>
      </c>
      <c r="D329" s="108" t="s">
        <v>5720</v>
      </c>
      <c r="E329" s="125" t="s">
        <v>5753</v>
      </c>
      <c r="F329" s="112" t="s">
        <v>3927</v>
      </c>
      <c r="G329" s="167" t="s">
        <v>6218</v>
      </c>
      <c r="H329" s="160" t="s">
        <v>5759</v>
      </c>
      <c r="I329" s="83" t="str">
        <f t="shared" si="19"/>
        <v>3</v>
      </c>
      <c r="J329" s="83">
        <v>1</v>
      </c>
      <c r="K329" s="83">
        <v>6</v>
      </c>
      <c r="L329" s="96"/>
      <c r="M329" s="96"/>
      <c r="N329" s="96"/>
      <c r="O329" s="96"/>
      <c r="P329" s="96"/>
      <c r="Q329" s="96"/>
      <c r="R329" s="96"/>
      <c r="S329" s="96"/>
      <c r="T329" s="96"/>
      <c r="U329" s="96"/>
      <c r="V329" s="96"/>
      <c r="W329" s="96"/>
      <c r="X329" s="96"/>
      <c r="Y329" s="97"/>
      <c r="Z329" s="97"/>
      <c r="AA329" s="138" t="s">
        <v>5712</v>
      </c>
      <c r="AB329" s="85" t="str">
        <f>VLOOKUP(F329:F7183,'UNITS &amp; HOST DPTS'!$A$1:$C$6994,3,FALSE)</f>
        <v>EDU</v>
      </c>
      <c r="AC329" s="112" t="s">
        <v>5760</v>
      </c>
      <c r="AD329" s="112" t="s">
        <v>5761</v>
      </c>
      <c r="AE329" s="112" t="s">
        <v>5942</v>
      </c>
      <c r="AF329" s="99" t="s">
        <v>5763</v>
      </c>
      <c r="AG329" s="88" t="s">
        <v>5756</v>
      </c>
      <c r="AH329" s="89"/>
      <c r="AI329" s="89"/>
    </row>
    <row r="330" spans="1:35" ht="13.5" customHeight="1">
      <c r="A330" s="76">
        <v>3</v>
      </c>
      <c r="B330" s="90" t="s">
        <v>5667</v>
      </c>
      <c r="C330" s="90" t="s">
        <v>5794</v>
      </c>
      <c r="D330" s="91" t="s">
        <v>5720</v>
      </c>
      <c r="E330" s="92" t="s">
        <v>5753</v>
      </c>
      <c r="F330" s="93" t="s">
        <v>3927</v>
      </c>
      <c r="G330" s="94" t="s">
        <v>3928</v>
      </c>
      <c r="H330" s="95"/>
      <c r="I330" s="83">
        <f t="shared" si="19"/>
        <v>0</v>
      </c>
      <c r="J330" s="83">
        <v>0</v>
      </c>
      <c r="K330" s="83">
        <v>5</v>
      </c>
      <c r="L330" s="96"/>
      <c r="M330" s="96"/>
      <c r="N330" s="96"/>
      <c r="O330" s="96"/>
      <c r="P330" s="96"/>
      <c r="Q330" s="96"/>
      <c r="R330" s="96"/>
      <c r="S330" s="96"/>
      <c r="T330" s="96"/>
      <c r="U330" s="96"/>
      <c r="V330" s="96"/>
      <c r="W330" s="96"/>
      <c r="X330" s="96"/>
      <c r="Y330" s="97"/>
      <c r="Z330" s="97"/>
      <c r="AA330" s="83" t="s">
        <v>5712</v>
      </c>
      <c r="AB330" s="85" t="str">
        <f>VLOOKUP(F330:F7187,'UNITS &amp; HOST DPTS'!$A$1:$C$6994,3,FALSE)</f>
        <v>EDU</v>
      </c>
      <c r="AC330" s="87" t="s">
        <v>5771</v>
      </c>
      <c r="AD330" s="98" t="s">
        <v>5761</v>
      </c>
      <c r="AE330" s="98" t="s">
        <v>5775</v>
      </c>
      <c r="AF330" s="99" t="s">
        <v>5763</v>
      </c>
      <c r="AG330" s="88" t="s">
        <v>5756</v>
      </c>
      <c r="AH330" s="89"/>
      <c r="AI330" s="89"/>
    </row>
    <row r="331" spans="1:35" ht="13.5" customHeight="1">
      <c r="A331" s="76">
        <v>1</v>
      </c>
      <c r="B331" s="183" t="s">
        <v>5665</v>
      </c>
      <c r="C331" s="107" t="s">
        <v>5778</v>
      </c>
      <c r="D331" s="108" t="s">
        <v>5720</v>
      </c>
      <c r="E331" s="125" t="s">
        <v>5753</v>
      </c>
      <c r="F331" s="319" t="s">
        <v>3931</v>
      </c>
      <c r="G331" s="167" t="s">
        <v>3924</v>
      </c>
      <c r="H331" s="160" t="s">
        <v>5759</v>
      </c>
      <c r="I331" s="83" t="str">
        <f t="shared" si="19"/>
        <v>3</v>
      </c>
      <c r="J331" s="83">
        <v>1</v>
      </c>
      <c r="K331" s="83">
        <v>6</v>
      </c>
      <c r="L331" s="128"/>
      <c r="M331" s="83"/>
      <c r="N331" s="83"/>
      <c r="O331" s="83"/>
      <c r="P331" s="83"/>
      <c r="Q331" s="83"/>
      <c r="R331" s="83"/>
      <c r="S331" s="83"/>
      <c r="T331" s="83"/>
      <c r="U331" s="83"/>
      <c r="V331" s="83"/>
      <c r="W331" s="83"/>
      <c r="X331" s="83"/>
      <c r="Y331" s="83"/>
      <c r="Z331" s="83"/>
      <c r="AA331" s="138" t="s">
        <v>5712</v>
      </c>
      <c r="AB331" s="85" t="str">
        <f>VLOOKUP(F331:F7187,'UNITS &amp; HOST DPTS'!$A$1:$C$6994,3,FALSE)</f>
        <v>EDU</v>
      </c>
      <c r="AC331" s="112" t="s">
        <v>5760</v>
      </c>
      <c r="AD331" s="112" t="s">
        <v>5761</v>
      </c>
      <c r="AE331" s="112" t="s">
        <v>5942</v>
      </c>
      <c r="AF331" s="99" t="s">
        <v>5763</v>
      </c>
      <c r="AG331" s="88" t="s">
        <v>5756</v>
      </c>
      <c r="AH331" s="89"/>
      <c r="AI331" s="89"/>
    </row>
    <row r="332" spans="1:35" ht="13.5" customHeight="1">
      <c r="A332" s="76">
        <v>6</v>
      </c>
      <c r="B332" s="183" t="s">
        <v>5670</v>
      </c>
      <c r="C332" s="133" t="s">
        <v>5757</v>
      </c>
      <c r="D332" s="108" t="s">
        <v>5720</v>
      </c>
      <c r="E332" s="125" t="s">
        <v>5753</v>
      </c>
      <c r="F332" s="319" t="s">
        <v>3931</v>
      </c>
      <c r="G332" s="167" t="s">
        <v>3924</v>
      </c>
      <c r="H332" s="160" t="s">
        <v>5759</v>
      </c>
      <c r="I332" s="83" t="str">
        <f t="shared" si="19"/>
        <v>3</v>
      </c>
      <c r="J332" s="83">
        <v>1</v>
      </c>
      <c r="K332" s="83">
        <v>6</v>
      </c>
      <c r="L332" s="128"/>
      <c r="M332" s="83"/>
      <c r="N332" s="83"/>
      <c r="O332" s="83"/>
      <c r="P332" s="83"/>
      <c r="Q332" s="83"/>
      <c r="R332" s="83"/>
      <c r="S332" s="83"/>
      <c r="T332" s="83"/>
      <c r="U332" s="83"/>
      <c r="V332" s="83"/>
      <c r="W332" s="83"/>
      <c r="X332" s="83"/>
      <c r="Y332" s="83"/>
      <c r="Z332" s="83"/>
      <c r="AA332" s="138" t="s">
        <v>5712</v>
      </c>
      <c r="AB332" s="85" t="str">
        <f>VLOOKUP(F332:F7190,'UNITS &amp; HOST DPTS'!$A$1:$C$6994,3,FALSE)</f>
        <v>EDU</v>
      </c>
      <c r="AC332" s="112" t="s">
        <v>5760</v>
      </c>
      <c r="AD332" s="112" t="s">
        <v>5761</v>
      </c>
      <c r="AE332" s="112" t="s">
        <v>5942</v>
      </c>
      <c r="AF332" s="99" t="s">
        <v>5763</v>
      </c>
      <c r="AG332" s="88" t="s">
        <v>5756</v>
      </c>
      <c r="AH332" s="89"/>
      <c r="AI332" s="89"/>
    </row>
    <row r="333" spans="1:35" ht="13.5" customHeight="1">
      <c r="A333" s="76">
        <v>6</v>
      </c>
      <c r="B333" s="90" t="s">
        <v>5670</v>
      </c>
      <c r="C333" s="90" t="s">
        <v>5757</v>
      </c>
      <c r="D333" s="91" t="s">
        <v>5720</v>
      </c>
      <c r="E333" s="92" t="s">
        <v>5753</v>
      </c>
      <c r="F333" s="93" t="s">
        <v>3938</v>
      </c>
      <c r="G333" s="94" t="s">
        <v>3939</v>
      </c>
      <c r="H333" s="160" t="s">
        <v>5759</v>
      </c>
      <c r="I333" s="83" t="str">
        <f t="shared" si="19"/>
        <v>3</v>
      </c>
      <c r="J333" s="83">
        <v>1</v>
      </c>
      <c r="K333" s="83">
        <v>6</v>
      </c>
      <c r="L333" s="96"/>
      <c r="M333" s="96"/>
      <c r="N333" s="96"/>
      <c r="O333" s="96"/>
      <c r="P333" s="96"/>
      <c r="Q333" s="96"/>
      <c r="R333" s="96"/>
      <c r="S333" s="96"/>
      <c r="T333" s="96"/>
      <c r="U333" s="96"/>
      <c r="V333" s="96"/>
      <c r="W333" s="96"/>
      <c r="X333" s="96"/>
      <c r="Y333" s="97"/>
      <c r="Z333" s="97"/>
      <c r="AA333" s="138" t="s">
        <v>5712</v>
      </c>
      <c r="AB333" s="85" t="str">
        <f>VLOOKUP(F333:F6700,'UNITS &amp; HOST DPTS'!$A$1:$C$6994,3,FALSE)</f>
        <v>EDU</v>
      </c>
      <c r="AC333" s="112" t="s">
        <v>5760</v>
      </c>
      <c r="AD333" s="112" t="s">
        <v>5761</v>
      </c>
      <c r="AE333" s="112" t="s">
        <v>5790</v>
      </c>
      <c r="AF333" s="99" t="s">
        <v>5763</v>
      </c>
      <c r="AG333" s="88" t="s">
        <v>5756</v>
      </c>
      <c r="AH333" s="89"/>
      <c r="AI333" s="89"/>
    </row>
    <row r="334" spans="1:35" ht="13.5" customHeight="1">
      <c r="A334" s="76">
        <v>5</v>
      </c>
      <c r="B334" s="109" t="s">
        <v>5669</v>
      </c>
      <c r="C334" s="109" t="s">
        <v>5778</v>
      </c>
      <c r="D334" s="121" t="s">
        <v>5720</v>
      </c>
      <c r="E334" s="81" t="s">
        <v>5753</v>
      </c>
      <c r="F334" s="122" t="s">
        <v>5369</v>
      </c>
      <c r="G334" s="125" t="s">
        <v>3941</v>
      </c>
      <c r="H334" s="95" t="s">
        <v>5759</v>
      </c>
      <c r="I334" s="83" t="str">
        <f t="shared" si="19"/>
        <v>3</v>
      </c>
      <c r="J334" s="83">
        <v>1</v>
      </c>
      <c r="K334" s="83">
        <v>6</v>
      </c>
      <c r="L334" s="96"/>
      <c r="M334" s="96"/>
      <c r="N334" s="96"/>
      <c r="O334" s="96"/>
      <c r="P334" s="96"/>
      <c r="Q334" s="96"/>
      <c r="R334" s="96"/>
      <c r="S334" s="96"/>
      <c r="T334" s="96"/>
      <c r="U334" s="96"/>
      <c r="V334" s="96"/>
      <c r="W334" s="96"/>
      <c r="X334" s="96"/>
      <c r="Y334" s="97"/>
      <c r="Z334" s="97"/>
      <c r="AA334" s="83" t="s">
        <v>5712</v>
      </c>
      <c r="AB334" s="85" t="str">
        <f>VLOOKUP(F334:F7190,'UNITS &amp; HOST DPTS'!$A$1:$C$6994,3,FALSE)</f>
        <v>EDU</v>
      </c>
      <c r="AC334" s="87" t="s">
        <v>5771</v>
      </c>
      <c r="AD334" s="98" t="s">
        <v>5761</v>
      </c>
      <c r="AE334" s="109" t="s">
        <v>5766</v>
      </c>
      <c r="AF334" s="99" t="s">
        <v>5763</v>
      </c>
      <c r="AG334" s="88" t="s">
        <v>5756</v>
      </c>
      <c r="AH334" s="89"/>
      <c r="AI334" s="89"/>
    </row>
    <row r="335" spans="1:35" ht="13.5" customHeight="1">
      <c r="A335" s="76">
        <v>2</v>
      </c>
      <c r="B335" s="90" t="s">
        <v>5666</v>
      </c>
      <c r="C335" s="90" t="s">
        <v>5778</v>
      </c>
      <c r="D335" s="91" t="s">
        <v>5720</v>
      </c>
      <c r="E335" s="81" t="s">
        <v>5753</v>
      </c>
      <c r="F335" s="193" t="s">
        <v>5372</v>
      </c>
      <c r="G335" s="94" t="s">
        <v>3945</v>
      </c>
      <c r="H335" s="95" t="s">
        <v>5759</v>
      </c>
      <c r="I335" s="83" t="str">
        <f t="shared" si="19"/>
        <v>3</v>
      </c>
      <c r="J335" s="83">
        <v>1</v>
      </c>
      <c r="K335" s="83">
        <v>5</v>
      </c>
      <c r="L335" s="96"/>
      <c r="M335" s="96"/>
      <c r="N335" s="96"/>
      <c r="O335" s="96"/>
      <c r="P335" s="96"/>
      <c r="Q335" s="96"/>
      <c r="R335" s="96"/>
      <c r="S335" s="96"/>
      <c r="T335" s="96"/>
      <c r="U335" s="96"/>
      <c r="V335" s="96"/>
      <c r="W335" s="96"/>
      <c r="X335" s="96"/>
      <c r="Y335" s="97"/>
      <c r="Z335" s="97"/>
      <c r="AA335" s="83" t="s">
        <v>5712</v>
      </c>
      <c r="AB335" s="85" t="str">
        <f>VLOOKUP(F335:F7190,'UNITS &amp; HOST DPTS'!$A$1:$C$6994,3,FALSE)</f>
        <v>EDU</v>
      </c>
      <c r="AC335" s="87" t="s">
        <v>5771</v>
      </c>
      <c r="AD335" s="98" t="s">
        <v>5761</v>
      </c>
      <c r="AE335" s="98" t="s">
        <v>5767</v>
      </c>
      <c r="AF335" s="99" t="s">
        <v>5763</v>
      </c>
      <c r="AG335" s="88" t="s">
        <v>5756</v>
      </c>
      <c r="AH335" s="89"/>
      <c r="AI335" s="89"/>
    </row>
    <row r="336" spans="1:35" ht="13.5" customHeight="1">
      <c r="A336" s="76">
        <v>7</v>
      </c>
      <c r="B336" s="115" t="s">
        <v>5671</v>
      </c>
      <c r="C336" s="115" t="s">
        <v>5752</v>
      </c>
      <c r="D336" s="79" t="s">
        <v>5720</v>
      </c>
      <c r="E336" s="80" t="s">
        <v>5753</v>
      </c>
      <c r="F336" s="55" t="s">
        <v>4667</v>
      </c>
      <c r="G336" s="94" t="s">
        <v>5817</v>
      </c>
      <c r="H336" s="160"/>
      <c r="I336" s="83">
        <f t="shared" si="19"/>
        <v>0</v>
      </c>
      <c r="J336" s="83">
        <v>0</v>
      </c>
      <c r="K336" s="138"/>
      <c r="L336" s="96"/>
      <c r="M336" s="96"/>
      <c r="N336" s="96"/>
      <c r="O336" s="96"/>
      <c r="P336" s="96"/>
      <c r="Q336" s="96"/>
      <c r="R336" s="96"/>
      <c r="S336" s="96"/>
      <c r="T336" s="96"/>
      <c r="U336" s="96"/>
      <c r="V336" s="96"/>
      <c r="W336" s="96"/>
      <c r="X336" s="96"/>
      <c r="Y336" s="97"/>
      <c r="Z336" s="97"/>
      <c r="AA336" s="138" t="s">
        <v>5712</v>
      </c>
      <c r="AB336" s="85" t="str">
        <f>VLOOKUP(F336:F7185,'UNITS &amp; HOST DPTS'!$A$1:$C$6994,3,FALSE)</f>
        <v>ECOSTA</v>
      </c>
      <c r="AC336" s="112" t="s">
        <v>5760</v>
      </c>
      <c r="AD336" s="112" t="s">
        <v>5761</v>
      </c>
      <c r="AE336" s="98" t="s">
        <v>5775</v>
      </c>
      <c r="AF336" s="99" t="s">
        <v>5763</v>
      </c>
      <c r="AG336" s="88" t="s">
        <v>5756</v>
      </c>
      <c r="AH336" s="89"/>
      <c r="AI336" s="89"/>
    </row>
    <row r="337" spans="1:35" ht="13.5" customHeight="1">
      <c r="A337" s="76">
        <v>7</v>
      </c>
      <c r="B337" s="183" t="s">
        <v>5671</v>
      </c>
      <c r="C337" s="133" t="s">
        <v>5757</v>
      </c>
      <c r="D337" s="108" t="s">
        <v>5720</v>
      </c>
      <c r="E337" s="81" t="s">
        <v>5753</v>
      </c>
      <c r="F337" s="112" t="s">
        <v>4667</v>
      </c>
      <c r="G337" s="167" t="s">
        <v>6219</v>
      </c>
      <c r="H337" s="160"/>
      <c r="I337" s="83">
        <f t="shared" si="19"/>
        <v>0</v>
      </c>
      <c r="J337" s="83">
        <v>0</v>
      </c>
      <c r="K337" s="138">
        <v>6</v>
      </c>
      <c r="L337" s="96"/>
      <c r="M337" s="96"/>
      <c r="N337" s="96"/>
      <c r="O337" s="96"/>
      <c r="P337" s="96"/>
      <c r="Q337" s="96"/>
      <c r="R337" s="96"/>
      <c r="S337" s="96"/>
      <c r="T337" s="96"/>
      <c r="U337" s="96"/>
      <c r="V337" s="96"/>
      <c r="W337" s="96"/>
      <c r="X337" s="96"/>
      <c r="Y337" s="97"/>
      <c r="Z337" s="97"/>
      <c r="AA337" s="138" t="s">
        <v>5712</v>
      </c>
      <c r="AB337" s="85" t="str">
        <f>VLOOKUP(F337:F7186,'UNITS &amp; HOST DPTS'!$A$1:$C$6994,3,FALSE)</f>
        <v>ECOSTA</v>
      </c>
      <c r="AC337" s="112" t="s">
        <v>5760</v>
      </c>
      <c r="AD337" s="112" t="s">
        <v>5761</v>
      </c>
      <c r="AE337" s="112" t="s">
        <v>5923</v>
      </c>
      <c r="AF337" s="99" t="s">
        <v>5763</v>
      </c>
      <c r="AG337" s="88" t="s">
        <v>5756</v>
      </c>
      <c r="AH337" s="89"/>
      <c r="AI337" s="89"/>
    </row>
    <row r="338" spans="1:35" ht="13.5" customHeight="1">
      <c r="A338" s="76">
        <v>6</v>
      </c>
      <c r="B338" s="183" t="s">
        <v>5670</v>
      </c>
      <c r="C338" s="133" t="s">
        <v>5757</v>
      </c>
      <c r="D338" s="108" t="s">
        <v>5720</v>
      </c>
      <c r="E338" s="125" t="s">
        <v>5753</v>
      </c>
      <c r="F338" s="56" t="s">
        <v>5097</v>
      </c>
      <c r="G338" s="167" t="s">
        <v>5101</v>
      </c>
      <c r="H338" s="160" t="s">
        <v>5759</v>
      </c>
      <c r="I338" s="83" t="str">
        <f t="shared" si="19"/>
        <v>3</v>
      </c>
      <c r="J338" s="83">
        <v>1</v>
      </c>
      <c r="K338" s="83">
        <v>6</v>
      </c>
      <c r="L338" s="96"/>
      <c r="M338" s="96"/>
      <c r="N338" s="96"/>
      <c r="O338" s="96"/>
      <c r="P338" s="96"/>
      <c r="Q338" s="96"/>
      <c r="R338" s="96"/>
      <c r="S338" s="96"/>
      <c r="T338" s="96"/>
      <c r="U338" s="96"/>
      <c r="V338" s="96"/>
      <c r="W338" s="96"/>
      <c r="X338" s="96"/>
      <c r="Y338" s="97"/>
      <c r="Z338" s="97"/>
      <c r="AA338" s="138" t="s">
        <v>5712</v>
      </c>
      <c r="AB338" s="85" t="str">
        <f>VLOOKUP(F338:F7239,'UNITS &amp; HOST DPTS'!$A$1:$C$6994,3,FALSE)</f>
        <v>ECOSTA</v>
      </c>
      <c r="AC338" s="112" t="s">
        <v>5760</v>
      </c>
      <c r="AD338" s="112" t="s">
        <v>5761</v>
      </c>
      <c r="AE338" s="112" t="s">
        <v>5943</v>
      </c>
      <c r="AF338" s="99" t="s">
        <v>5763</v>
      </c>
      <c r="AG338" s="88" t="s">
        <v>5756</v>
      </c>
      <c r="AH338" s="89"/>
      <c r="AI338" s="89"/>
    </row>
    <row r="339" spans="1:35" ht="13.5" customHeight="1">
      <c r="A339" s="76">
        <v>6</v>
      </c>
      <c r="B339" s="183" t="s">
        <v>5670</v>
      </c>
      <c r="C339" s="133" t="s">
        <v>5757</v>
      </c>
      <c r="D339" s="108" t="s">
        <v>5720</v>
      </c>
      <c r="E339" s="125" t="s">
        <v>5753</v>
      </c>
      <c r="F339" s="93" t="s">
        <v>5253</v>
      </c>
      <c r="G339" s="94" t="s">
        <v>6230</v>
      </c>
      <c r="H339" s="160" t="s">
        <v>5759</v>
      </c>
      <c r="I339" s="83" t="str">
        <f t="shared" si="19"/>
        <v>3</v>
      </c>
      <c r="J339" s="83">
        <v>1</v>
      </c>
      <c r="K339" s="83">
        <v>6</v>
      </c>
      <c r="L339" s="96"/>
      <c r="M339" s="96"/>
      <c r="N339" s="96"/>
      <c r="O339" s="96"/>
      <c r="P339" s="96"/>
      <c r="Q339" s="96"/>
      <c r="R339" s="96"/>
      <c r="S339" s="96"/>
      <c r="T339" s="96"/>
      <c r="U339" s="96"/>
      <c r="V339" s="96"/>
      <c r="W339" s="96"/>
      <c r="X339" s="96"/>
      <c r="Y339" s="97"/>
      <c r="Z339" s="97"/>
      <c r="AA339" s="138" t="s">
        <v>5712</v>
      </c>
      <c r="AB339" s="85" t="str">
        <f>VLOOKUP(F339:F7229,'UNITS &amp; HOST DPTS'!$A$1:$C$6994,3,FALSE)</f>
        <v>EDU</v>
      </c>
      <c r="AC339" s="112" t="s">
        <v>5760</v>
      </c>
      <c r="AD339" s="112" t="s">
        <v>5761</v>
      </c>
      <c r="AE339" s="112" t="s">
        <v>5806</v>
      </c>
      <c r="AF339" s="189" t="s">
        <v>5763</v>
      </c>
      <c r="AG339" s="88" t="s">
        <v>5756</v>
      </c>
      <c r="AH339" s="89"/>
      <c r="AI339" s="89"/>
    </row>
    <row r="340" spans="1:35" ht="13.5" customHeight="1">
      <c r="A340" s="76">
        <v>3</v>
      </c>
      <c r="B340" s="183" t="s">
        <v>5667</v>
      </c>
      <c r="C340" s="133" t="s">
        <v>5757</v>
      </c>
      <c r="D340" s="108" t="s">
        <v>5720</v>
      </c>
      <c r="E340" s="125" t="s">
        <v>5753</v>
      </c>
      <c r="F340" s="112" t="s">
        <v>4499</v>
      </c>
      <c r="G340" s="167" t="s">
        <v>4500</v>
      </c>
      <c r="H340" s="160" t="s">
        <v>5759</v>
      </c>
      <c r="I340" s="83" t="str">
        <f t="shared" si="19"/>
        <v>3</v>
      </c>
      <c r="J340" s="83">
        <v>1</v>
      </c>
      <c r="K340" s="83">
        <v>6</v>
      </c>
      <c r="L340" s="96"/>
      <c r="M340" s="96"/>
      <c r="N340" s="96"/>
      <c r="O340" s="96"/>
      <c r="P340" s="96"/>
      <c r="Q340" s="96"/>
      <c r="R340" s="96"/>
      <c r="S340" s="96"/>
      <c r="T340" s="96"/>
      <c r="U340" s="96"/>
      <c r="V340" s="96"/>
      <c r="W340" s="96"/>
      <c r="X340" s="96"/>
      <c r="Y340" s="97"/>
      <c r="Z340" s="97"/>
      <c r="AA340" s="138" t="s">
        <v>5712</v>
      </c>
      <c r="AB340" s="85" t="str">
        <f>VLOOKUP(F340:F7236,'UNITS &amp; HOST DPTS'!$A$1:$C$6994,3,FALSE)</f>
        <v>EDU</v>
      </c>
      <c r="AC340" s="112" t="s">
        <v>5760</v>
      </c>
      <c r="AD340" s="112" t="s">
        <v>5761</v>
      </c>
      <c r="AE340" s="112" t="s">
        <v>5942</v>
      </c>
      <c r="AF340" s="99" t="s">
        <v>5763</v>
      </c>
      <c r="AG340" s="88" t="s">
        <v>5756</v>
      </c>
      <c r="AH340" s="89"/>
      <c r="AI340" s="89"/>
    </row>
    <row r="341" spans="1:35" ht="13.5" customHeight="1">
      <c r="A341" s="76">
        <v>3</v>
      </c>
      <c r="B341" s="90" t="s">
        <v>5667</v>
      </c>
      <c r="C341" s="90" t="s">
        <v>5777</v>
      </c>
      <c r="D341" s="91" t="s">
        <v>5720</v>
      </c>
      <c r="E341" s="92" t="s">
        <v>5753</v>
      </c>
      <c r="F341" s="93" t="s">
        <v>4499</v>
      </c>
      <c r="G341" s="94" t="s">
        <v>4500</v>
      </c>
      <c r="H341" s="95"/>
      <c r="I341" s="83">
        <f t="shared" si="19"/>
        <v>0</v>
      </c>
      <c r="J341" s="83">
        <v>0</v>
      </c>
      <c r="K341" s="83">
        <v>5</v>
      </c>
      <c r="L341" s="96"/>
      <c r="M341" s="96"/>
      <c r="N341" s="96"/>
      <c r="O341" s="96"/>
      <c r="P341" s="96"/>
      <c r="Q341" s="96"/>
      <c r="R341" s="96"/>
      <c r="S341" s="96"/>
      <c r="T341" s="96"/>
      <c r="U341" s="96"/>
      <c r="V341" s="96"/>
      <c r="W341" s="96"/>
      <c r="X341" s="96"/>
      <c r="Y341" s="97"/>
      <c r="Z341" s="97"/>
      <c r="AA341" s="83" t="s">
        <v>5712</v>
      </c>
      <c r="AB341" s="85" t="str">
        <f>VLOOKUP(F341:F7256,'UNITS &amp; HOST DPTS'!$A$1:$C$6994,3,FALSE)</f>
        <v>EDU</v>
      </c>
      <c r="AC341" s="87" t="s">
        <v>5771</v>
      </c>
      <c r="AD341" s="98" t="s">
        <v>5761</v>
      </c>
      <c r="AE341" s="98" t="s">
        <v>5775</v>
      </c>
      <c r="AF341" s="99" t="s">
        <v>5763</v>
      </c>
      <c r="AG341" s="88" t="s">
        <v>5756</v>
      </c>
      <c r="AH341" s="89"/>
      <c r="AI341" s="89"/>
    </row>
    <row r="342" spans="1:35" ht="13.5" customHeight="1">
      <c r="A342" s="76">
        <v>6</v>
      </c>
      <c r="B342" s="183" t="s">
        <v>5670</v>
      </c>
      <c r="C342" s="133" t="s">
        <v>5757</v>
      </c>
      <c r="D342" s="91" t="s">
        <v>5720</v>
      </c>
      <c r="E342" s="92" t="s">
        <v>5753</v>
      </c>
      <c r="F342" s="93" t="s">
        <v>4509</v>
      </c>
      <c r="G342" s="94" t="s">
        <v>4506</v>
      </c>
      <c r="H342" s="95"/>
      <c r="I342" s="83">
        <f t="shared" si="19"/>
        <v>0</v>
      </c>
      <c r="J342" s="83">
        <v>0</v>
      </c>
      <c r="K342" s="83">
        <v>5</v>
      </c>
      <c r="L342" s="96"/>
      <c r="M342" s="96"/>
      <c r="N342" s="96"/>
      <c r="O342" s="96"/>
      <c r="P342" s="96"/>
      <c r="Q342" s="96"/>
      <c r="R342" s="96"/>
      <c r="S342" s="96"/>
      <c r="T342" s="96"/>
      <c r="U342" s="96"/>
      <c r="V342" s="96"/>
      <c r="W342" s="96"/>
      <c r="X342" s="96"/>
      <c r="Y342" s="97"/>
      <c r="Z342" s="97"/>
      <c r="AA342" s="83" t="s">
        <v>5712</v>
      </c>
      <c r="AB342" s="85" t="str">
        <f>VLOOKUP(F342:F7243,'UNITS &amp; HOST DPTS'!$A$1:$C$6994,3,FALSE)</f>
        <v>EDU</v>
      </c>
      <c r="AC342" s="100" t="s">
        <v>5760</v>
      </c>
      <c r="AD342" s="98" t="s">
        <v>5761</v>
      </c>
      <c r="AE342" s="98" t="s">
        <v>5772</v>
      </c>
      <c r="AF342" s="99" t="s">
        <v>5763</v>
      </c>
      <c r="AG342" s="88" t="s">
        <v>5756</v>
      </c>
      <c r="AH342" s="89"/>
      <c r="AI342" s="89"/>
    </row>
    <row r="343" spans="1:35" ht="13.5" customHeight="1">
      <c r="A343" s="76">
        <v>6</v>
      </c>
      <c r="B343" s="183" t="s">
        <v>5670</v>
      </c>
      <c r="C343" s="133" t="s">
        <v>5757</v>
      </c>
      <c r="D343" s="108" t="s">
        <v>5720</v>
      </c>
      <c r="E343" s="125" t="s">
        <v>5753</v>
      </c>
      <c r="F343" s="112" t="s">
        <v>6231</v>
      </c>
      <c r="G343" s="167" t="s">
        <v>4518</v>
      </c>
      <c r="H343" s="160" t="s">
        <v>5759</v>
      </c>
      <c r="I343" s="83" t="str">
        <f t="shared" si="19"/>
        <v>3</v>
      </c>
      <c r="J343" s="83">
        <v>1</v>
      </c>
      <c r="K343" s="83">
        <v>6</v>
      </c>
      <c r="L343" s="96"/>
      <c r="M343" s="96"/>
      <c r="N343" s="96"/>
      <c r="O343" s="96"/>
      <c r="P343" s="96"/>
      <c r="Q343" s="96"/>
      <c r="R343" s="96"/>
      <c r="S343" s="96"/>
      <c r="T343" s="96"/>
      <c r="U343" s="96"/>
      <c r="V343" s="96"/>
      <c r="W343" s="96"/>
      <c r="X343" s="96"/>
      <c r="Y343" s="97"/>
      <c r="Z343" s="97"/>
      <c r="AA343" s="138" t="s">
        <v>5712</v>
      </c>
      <c r="AB343" s="85" t="str">
        <f>VLOOKUP(F343:F7241,'UNITS &amp; HOST DPTS'!$A$1:$C$6994,3,FALSE)</f>
        <v>EDU</v>
      </c>
      <c r="AC343" s="112" t="s">
        <v>5760</v>
      </c>
      <c r="AD343" s="112" t="s">
        <v>5761</v>
      </c>
      <c r="AE343" s="112" t="s">
        <v>5790</v>
      </c>
      <c r="AF343" s="99" t="s">
        <v>5763</v>
      </c>
      <c r="AG343" s="88" t="s">
        <v>5756</v>
      </c>
      <c r="AH343" s="89"/>
      <c r="AI343" s="89"/>
    </row>
    <row r="344" spans="1:35" ht="13.5" customHeight="1">
      <c r="A344" s="76">
        <v>4</v>
      </c>
      <c r="B344" s="109" t="s">
        <v>5668</v>
      </c>
      <c r="C344" s="109" t="s">
        <v>5883</v>
      </c>
      <c r="D344" s="121" t="s">
        <v>5720</v>
      </c>
      <c r="E344" s="81" t="s">
        <v>5753</v>
      </c>
      <c r="F344" s="122" t="s">
        <v>6231</v>
      </c>
      <c r="G344" s="125" t="s">
        <v>4518</v>
      </c>
      <c r="H344" s="95" t="s">
        <v>5759</v>
      </c>
      <c r="I344" s="83" t="str">
        <f t="shared" si="19"/>
        <v>3</v>
      </c>
      <c r="J344" s="83">
        <v>1</v>
      </c>
      <c r="K344" s="83">
        <v>6</v>
      </c>
      <c r="L344" s="96"/>
      <c r="M344" s="96"/>
      <c r="N344" s="96"/>
      <c r="O344" s="96"/>
      <c r="P344" s="96"/>
      <c r="Q344" s="96"/>
      <c r="R344" s="96"/>
      <c r="S344" s="96"/>
      <c r="T344" s="96"/>
      <c r="U344" s="96"/>
      <c r="V344" s="96"/>
      <c r="W344" s="96"/>
      <c r="X344" s="96"/>
      <c r="Y344" s="97"/>
      <c r="Z344" s="97"/>
      <c r="AA344" s="83" t="s">
        <v>5712</v>
      </c>
      <c r="AB344" s="85" t="str">
        <f>VLOOKUP(F344:F7240,'UNITS &amp; HOST DPTS'!$A$1:$C$6994,3,FALSE)</f>
        <v>EDU</v>
      </c>
      <c r="AC344" s="87" t="s">
        <v>5771</v>
      </c>
      <c r="AD344" s="98" t="s">
        <v>5761</v>
      </c>
      <c r="AE344" s="109" t="s">
        <v>5766</v>
      </c>
      <c r="AF344" s="99" t="s">
        <v>5763</v>
      </c>
      <c r="AG344" s="88" t="s">
        <v>5756</v>
      </c>
      <c r="AH344" s="89"/>
      <c r="AI344" s="89"/>
    </row>
    <row r="345" spans="1:35" ht="13.5" customHeight="1">
      <c r="A345" s="76">
        <v>5</v>
      </c>
      <c r="B345" s="186" t="s">
        <v>5669</v>
      </c>
      <c r="C345" s="107" t="s">
        <v>5794</v>
      </c>
      <c r="D345" s="108" t="s">
        <v>5672</v>
      </c>
      <c r="E345" s="104" t="s">
        <v>5706</v>
      </c>
      <c r="F345" s="109" t="s">
        <v>4089</v>
      </c>
      <c r="G345" s="104" t="s">
        <v>4090</v>
      </c>
      <c r="H345" s="95">
        <v>3</v>
      </c>
      <c r="I345" s="83">
        <f t="shared" si="19"/>
        <v>3</v>
      </c>
      <c r="J345" s="83">
        <v>1</v>
      </c>
      <c r="K345" s="83">
        <v>6</v>
      </c>
      <c r="L345" s="83" t="e">
        <f>IF((OR(#REF!="KNEC",#REF!="ATD",#REF!="CAMS",#REF!="ATD1",#REF!="ATDA",#REF!="ATD1",#REF!= "ACCA",#REF!="CPA2",#REF!= "CAMS",#REF!= "CAMS1",#REF!= "CIFA",#REF!= "CPA",#REF!= "CPA1",#REF!="CPS",#REF!="CS",#REF!="CPSPK",#REF!="CAMS ")),J345," ")</f>
        <v>#REF!</v>
      </c>
      <c r="M345" s="83" t="e">
        <f>IF((OR(#REF!="DBANK",#REF!="DDMA",#REF!="CBANK",#REF!="DPROJ",#REF!="CPROJ",#REF!="CPM",#REF!="CISSE",#REF!="CFFE",#REF!="DDMA",#REF!="DCNSA",#REF!="VCGD",#REF!="VCEI",#REF!="VCBCT")),J345," ")</f>
        <v>#REF!</v>
      </c>
      <c r="N345" s="83" t="e">
        <f>IF((OR(#REF!="MCP",#REF!="MELM",#REF!="MCD")),J345," ")</f>
        <v>#REF!</v>
      </c>
      <c r="O345" s="83" t="e">
        <f>IF((OR(#REF!="CBIT",#REF!="CIT",#REF!="DBIT",#REF!="DIT")),J345," ")</f>
        <v>#REF!</v>
      </c>
      <c r="P345" s="83" t="e">
        <f>IF((OR(#REF!="CCP",#REF!="CECE",#REF!="CTFT",#REF!="CFT",#REF!="DCP",#REF!="DECE",#REF!="DFT",#REF!="DJM")),J345," ")</f>
        <v>#REF!</v>
      </c>
      <c r="Q345" s="83" t="e">
        <f>IF((OR(#REF!="CBM",#REF!="DBM",#REF!="DPL",#REF!="CPL")),J345," ")</f>
        <v>#REF!</v>
      </c>
      <c r="R345" s="83" t="e">
        <f>IF((OR(#REF!="BAC",#REF!="BAG",#REF!="BBIT",#REF!="BCT",#REF!="BISF",#REF!="BIT",#REF!="BSD")),J345," ")</f>
        <v>#REF!</v>
      </c>
      <c r="S345" s="83" t="e">
        <f>IF((OR(#REF!="BCOM",#REF!="BPL",#REF!="BPM",#REF!="BSC AS",#REF!="BSC E&amp;S",#REF!= "IBM")),J345," ")</f>
        <v>#REF!</v>
      </c>
      <c r="T345" s="83" t="e">
        <f>IF((OR(#REF!="PHD FIN",#REF!="PHD MKT",#REF!="PHD STR")),J345," ")</f>
        <v>#REF!</v>
      </c>
      <c r="U345" s="83" t="e">
        <f>IF((OR(#REF!="B.Ed(Arts)",#REF!="BAFT",#REF!="BAFT(FT)",#REF!="BAFT(PA)",#REF!="BCJ",#REF!="BAPA",#REF!="BCP",#REF!="BECE",#REF!= "BJDM",#REF!="ECO",#REF!="BEBS",#REF!="BFPA")),J345," ")</f>
        <v>#REF!</v>
      </c>
      <c r="V345" s="83" t="e">
        <f>IF((OR(#REF!="MSC COMM",#REF!="MBA CM",#REF!="MBA HRM",#REF!="MBA MARKETING",#REF!="MBA PROC",#REF!="MSC D_FIN",#REF!="MSC FIN_ACC",#REF!="MSC FIN_ECON",#REF!= "MSC FIN_INV",#REF!="MSC KM",#REF!= "MSC COMM",#REF!="MBA HRM",#REF!="MSC DF",#REF!="MBA MKT",#REF!= "MBA PSM",#REF!= "MSC FA",#REF!= "MSC KMI")),J345," ")</f>
        <v>#REF!</v>
      </c>
      <c r="W345" s="83" t="e">
        <f>IF((OR(#REF!="MDA",#REF!="MISM",#REF!="MDC",#REF!="MDA/MISM",#REF!="MISM/MDA",#REF!="MISM/MDC",#REF!="MISM/MDC/MDA")),J345," ")</f>
        <v>#REF!</v>
      </c>
      <c r="X345" s="83" t="e">
        <f>IF((OR(#REF!="PHD in IS")),J345," ")</f>
        <v>#REF!</v>
      </c>
      <c r="Y345" s="83"/>
      <c r="Z345" s="83" t="e">
        <f>IF(#REF!="PGDE",J345,"")</f>
        <v>#REF!</v>
      </c>
      <c r="AA345" s="83" t="s">
        <v>5712</v>
      </c>
      <c r="AB345" s="85" t="str">
        <f>VLOOKUP(F345:F7404,'UNITS &amp; HOST DPTS'!$A$1:$C$6994,3,FALSE)</f>
        <v>PAFMES</v>
      </c>
      <c r="AC345" s="87" t="s">
        <v>5771</v>
      </c>
      <c r="AD345" s="86" t="s">
        <v>5792</v>
      </c>
      <c r="AE345" s="109" t="s">
        <v>5857</v>
      </c>
      <c r="AF345" s="99" t="s">
        <v>5763</v>
      </c>
      <c r="AG345" s="88" t="s">
        <v>5756</v>
      </c>
      <c r="AH345" s="89"/>
      <c r="AI345" s="89"/>
    </row>
    <row r="346" spans="1:35" ht="13.5" customHeight="1">
      <c r="A346" s="76">
        <v>4</v>
      </c>
      <c r="B346" s="107" t="s">
        <v>5668</v>
      </c>
      <c r="C346" s="107" t="s">
        <v>5778</v>
      </c>
      <c r="D346" s="111" t="s">
        <v>5720</v>
      </c>
      <c r="E346" s="104" t="s">
        <v>5753</v>
      </c>
      <c r="F346" s="109" t="s">
        <v>4112</v>
      </c>
      <c r="G346" s="121" t="s">
        <v>4113</v>
      </c>
      <c r="H346" s="95">
        <v>3</v>
      </c>
      <c r="I346" s="83">
        <f t="shared" si="19"/>
        <v>3</v>
      </c>
      <c r="J346" s="83">
        <v>1</v>
      </c>
      <c r="K346" s="83">
        <v>6</v>
      </c>
      <c r="L346" s="83" t="e">
        <f>IF((OR(#REF!="KNEC",#REF!="ATD",#REF!="CAMS",#REF!="ATD1",#REF!="ATDA",#REF!="ATD1",#REF!= "ACCA",#REF!="CPA2",#REF!= "CAMS",#REF!= "CAMS1",#REF!= "CIFA",#REF!= "CPA",#REF!= "CPA1",#REF!="CPS",#REF!="CS",#REF!="CPSPK",#REF!="CAMS ")),J346," ")</f>
        <v>#REF!</v>
      </c>
      <c r="M346" s="83" t="e">
        <f>IF((OR(#REF!="DBANK",#REF!="DDMA",#REF!="CBANK",#REF!="DPROJ",#REF!="CPROJ",#REF!="CPM",#REF!="CISSE",#REF!="CFFE",#REF!="DDMA",#REF!="DCNSA",#REF!="VCGD",#REF!="VCEI",#REF!="VCBCT")),J346," ")</f>
        <v>#REF!</v>
      </c>
      <c r="N346" s="83" t="e">
        <f>IF((OR(#REF!="MCP",#REF!="MELM",#REF!="MCD")),J346," ")</f>
        <v>#REF!</v>
      </c>
      <c r="O346" s="83" t="e">
        <f>IF((OR(#REF!="CBIT",#REF!="CIT",#REF!="DBIT",#REF!="DIT")),J346," ")</f>
        <v>#REF!</v>
      </c>
      <c r="P346" s="83" t="e">
        <f>IF((OR(#REF!="CCP",#REF!="CECE",#REF!="CTFT",#REF!="CFT",#REF!="DCP",#REF!="DECE",#REF!="DFT",#REF!="DJM")),J346," ")</f>
        <v>#REF!</v>
      </c>
      <c r="Q346" s="83" t="e">
        <f>IF((OR(#REF!="CBM",#REF!="DBM",#REF!="DPL",#REF!="CPL")),J346," ")</f>
        <v>#REF!</v>
      </c>
      <c r="R346" s="83" t="e">
        <f>IF((OR(#REF!="BAC",#REF!="BAG",#REF!="BBIT",#REF!="BCT",#REF!="BISF",#REF!="BIT",#REF!="BSD")),J346," ")</f>
        <v>#REF!</v>
      </c>
      <c r="S346" s="83" t="e">
        <f>IF((OR(#REF!="BCOM",#REF!="BPL",#REF!="BPM",#REF!="BSC AS",#REF!="BSC E&amp;S",#REF!= "IBM")),J346," ")</f>
        <v>#REF!</v>
      </c>
      <c r="T346" s="83" t="e">
        <f>IF((OR(#REF!="PHD FIN",#REF!="PHD MKT",#REF!="PHD STR")),J346," ")</f>
        <v>#REF!</v>
      </c>
      <c r="U346" s="83" t="e">
        <f>IF((OR(#REF!="B.Ed(Arts)",#REF!="BAFT",#REF!="BAFT(FT)",#REF!="BAFT(PA)",#REF!="BCJ",#REF!="BAPA",#REF!="BCP",#REF!="BECE",#REF!= "BJDM",#REF!="ECO",#REF!="BEBS",#REF!="BFPA")),J346," ")</f>
        <v>#REF!</v>
      </c>
      <c r="V346" s="83" t="e">
        <f>IF((OR(#REF!="MSC COMM",#REF!="MBA CM",#REF!="MBA HRM",#REF!="MBA MARKETING",#REF!="MBA PROC",#REF!="MSC D_FIN",#REF!="MSC FIN_ACC",#REF!="MSC FIN_ECON",#REF!= "MSC FIN_INV",#REF!="MSC KM",#REF!= "MSC COMM",#REF!="MBA HRM",#REF!="MSC DF",#REF!="MBA MKT",#REF!= "MBA PSM",#REF!= "MSC FA",#REF!= "MSC KMI")),J346," ")</f>
        <v>#REF!</v>
      </c>
      <c r="W346" s="83" t="e">
        <f>IF((OR(#REF!="MDA",#REF!="MISM",#REF!="MDC",#REF!="MDA/MISM",#REF!="MISM/MDA",#REF!="MISM/MDC",#REF!="MISM/MDC/MDA")),J346," ")</f>
        <v>#REF!</v>
      </c>
      <c r="X346" s="83" t="e">
        <f>IF((OR(#REF!="PHD in IS")),J346," ")</f>
        <v>#REF!</v>
      </c>
      <c r="Y346" s="83"/>
      <c r="Z346" s="83" t="e">
        <f>IF(#REF!="PGDE",J346,"")</f>
        <v>#REF!</v>
      </c>
      <c r="AA346" s="83" t="s">
        <v>5712</v>
      </c>
      <c r="AB346" s="85" t="str">
        <f>VLOOKUP(F346:F7280,'UNITS &amp; HOST DPTS'!$A$1:$C$6994,3,FALSE)</f>
        <v>PAFMES</v>
      </c>
      <c r="AC346" s="87" t="s">
        <v>5771</v>
      </c>
      <c r="AD346" s="86" t="s">
        <v>5792</v>
      </c>
      <c r="AE346" s="109" t="s">
        <v>5764</v>
      </c>
      <c r="AF346" s="99" t="s">
        <v>5763</v>
      </c>
      <c r="AG346" s="88" t="s">
        <v>5756</v>
      </c>
      <c r="AH346" s="89"/>
      <c r="AI346" s="89"/>
    </row>
    <row r="347" spans="1:35" ht="13.5" customHeight="1">
      <c r="A347" s="76">
        <v>3</v>
      </c>
      <c r="B347" s="109" t="s">
        <v>5667</v>
      </c>
      <c r="C347" s="109" t="s">
        <v>5778</v>
      </c>
      <c r="D347" s="104" t="s">
        <v>5720</v>
      </c>
      <c r="E347" s="81" t="s">
        <v>5753</v>
      </c>
      <c r="F347" s="109" t="s">
        <v>4142</v>
      </c>
      <c r="G347" s="121" t="s">
        <v>4143</v>
      </c>
      <c r="H347" s="95" t="s">
        <v>5759</v>
      </c>
      <c r="I347" s="83" t="str">
        <f t="shared" si="19"/>
        <v>3</v>
      </c>
      <c r="J347" s="83">
        <v>1</v>
      </c>
      <c r="K347" s="138">
        <v>11</v>
      </c>
      <c r="L347" s="83" t="e">
        <f>IF((OR(#REF!="KNEC",#REF!="ATD",#REF!="CAMS",#REF!="ATD1",#REF!="ATDA",#REF!="ATD1",#REF!= "ACCA",#REF!="CPA2",#REF!= "CAMS",#REF!= "CAMS1",#REF!= "CIFA",#REF!= "CPA",#REF!= "CPA1",#REF!="CPS",#REF!="CS",#REF!="CPSPK",#REF!="CAMS ")),J347," ")</f>
        <v>#REF!</v>
      </c>
      <c r="M347" s="83" t="e">
        <f>IF((OR(#REF!="DBANK",#REF!="DDMA",#REF!="CBANK",#REF!="DPROJ",#REF!="CPROJ",#REF!="CPM",#REF!="CISSE",#REF!="CFFE",#REF!="DDMA",#REF!="DCNSA",#REF!="VCGD",#REF!="VCEI",#REF!="VCBCT")),J347," ")</f>
        <v>#REF!</v>
      </c>
      <c r="N347" s="83" t="e">
        <f>IF((OR(#REF!="MCP",#REF!="MELM",#REF!="MCD")),J347," ")</f>
        <v>#REF!</v>
      </c>
      <c r="O347" s="83" t="e">
        <f>IF((OR(#REF!="CBIT",#REF!="CIT",#REF!="DBIT",#REF!="DIT")),J347," ")</f>
        <v>#REF!</v>
      </c>
      <c r="P347" s="83" t="e">
        <f>IF((OR(#REF!="CCP",#REF!="CECE",#REF!="CTFT",#REF!="CFT",#REF!="DCP",#REF!="DECE",#REF!="DFT",#REF!="DJM")),J347," ")</f>
        <v>#REF!</v>
      </c>
      <c r="Q347" s="83" t="e">
        <f>IF((OR(#REF!="CBM",#REF!="DBM",#REF!="DPL",#REF!="CPL")),J347," ")</f>
        <v>#REF!</v>
      </c>
      <c r="R347" s="83" t="e">
        <f>IF((OR(#REF!="BAC",#REF!="BAG",#REF!="BBIT",#REF!="BCT",#REF!="BISF",#REF!="BIT",#REF!="BSD")),J347," ")</f>
        <v>#REF!</v>
      </c>
      <c r="S347" s="83" t="e">
        <f>IF((OR(#REF!="BCOM",#REF!="BPL",#REF!="BPM",#REF!="BSC AS",#REF!="BSC E&amp;S",#REF!= "IBM")),J347," ")</f>
        <v>#REF!</v>
      </c>
      <c r="T347" s="83" t="e">
        <f>IF((OR(#REF!="PHD FIN",#REF!="PHD MKT",#REF!="PHD STR")),J347," ")</f>
        <v>#REF!</v>
      </c>
      <c r="U347" s="83" t="e">
        <f>IF((OR(#REF!="B.Ed(Arts)",#REF!="BAFT",#REF!="BAFT(FT)",#REF!="BAFT(PA)",#REF!="BCJ",#REF!="BAPA",#REF!="BCP",#REF!="BECE",#REF!= "BJDM",#REF!="ECO",#REF!="BEBS",#REF!="BFPA")),J347," ")</f>
        <v>#REF!</v>
      </c>
      <c r="V347" s="83" t="e">
        <f>IF((OR(#REF!="MSC COMM",#REF!="MBA CM",#REF!="MBA HRM",#REF!="MBA MARKETING",#REF!="MBA PROC",#REF!="MSC D_FIN",#REF!="MSC FIN_ACC",#REF!="MSC FIN_ECON",#REF!= "MSC FIN_INV",#REF!="MSC KM",#REF!= "MSC COMM",#REF!="MBA HRM",#REF!="MSC DF",#REF!="MBA MKT",#REF!= "MBA PSM",#REF!= "MSC FA",#REF!= "MSC KMI")),J347," ")</f>
        <v>#REF!</v>
      </c>
      <c r="W347" s="83" t="e">
        <f>IF((OR(#REF!="MDA",#REF!="MISM",#REF!="MDC",#REF!="MDA/MISM",#REF!="MISM/MDA",#REF!="MISM/MDC",#REF!="MISM/MDC/MDA")),J347," ")</f>
        <v>#REF!</v>
      </c>
      <c r="X347" s="83" t="e">
        <f>IF((OR(#REF!="PHD in IS")),J347," ")</f>
        <v>#REF!</v>
      </c>
      <c r="Y347" s="83"/>
      <c r="Z347" s="83" t="e">
        <f>IF(#REF!="PGDE",J347,"")</f>
        <v>#REF!</v>
      </c>
      <c r="AA347" s="83" t="s">
        <v>5712</v>
      </c>
      <c r="AB347" s="85" t="str">
        <f>VLOOKUP(F347:F7416,'UNITS &amp; HOST DPTS'!$A$1:$C$6994,3,FALSE)</f>
        <v>PAFMES</v>
      </c>
      <c r="AC347" s="86" t="s">
        <v>5771</v>
      </c>
      <c r="AD347" s="86" t="s">
        <v>5792</v>
      </c>
      <c r="AE347" s="109" t="s">
        <v>5953</v>
      </c>
      <c r="AF347" s="99" t="s">
        <v>5763</v>
      </c>
      <c r="AG347" s="88" t="s">
        <v>5756</v>
      </c>
      <c r="AH347" s="89"/>
      <c r="AI347" s="89"/>
    </row>
    <row r="348" spans="1:35" ht="13.5" customHeight="1">
      <c r="A348" s="76">
        <v>3</v>
      </c>
      <c r="B348" s="107" t="s">
        <v>5667</v>
      </c>
      <c r="C348" s="103" t="s">
        <v>5778</v>
      </c>
      <c r="D348" s="108" t="s">
        <v>5672</v>
      </c>
      <c r="E348" s="104" t="s">
        <v>5716</v>
      </c>
      <c r="F348" s="107" t="s">
        <v>4108</v>
      </c>
      <c r="G348" s="104" t="s">
        <v>4109</v>
      </c>
      <c r="H348" s="95">
        <v>3</v>
      </c>
      <c r="I348" s="83">
        <f t="shared" si="19"/>
        <v>3</v>
      </c>
      <c r="J348" s="83">
        <v>1</v>
      </c>
      <c r="K348" s="83">
        <v>6</v>
      </c>
      <c r="L348" s="96"/>
      <c r="M348" s="96"/>
      <c r="N348" s="96"/>
      <c r="O348" s="96"/>
      <c r="P348" s="96"/>
      <c r="Q348" s="96"/>
      <c r="R348" s="96"/>
      <c r="S348" s="96"/>
      <c r="T348" s="96"/>
      <c r="U348" s="96"/>
      <c r="V348" s="96"/>
      <c r="W348" s="96"/>
      <c r="X348" s="96"/>
      <c r="Y348" s="97"/>
      <c r="Z348" s="97"/>
      <c r="AA348" s="83" t="s">
        <v>5712</v>
      </c>
      <c r="AB348" s="85" t="str">
        <f>VLOOKUP(F348:F7264,'UNITS &amp; HOST DPTS'!$A$1:$C$6994,3,FALSE)</f>
        <v>PAFMES</v>
      </c>
      <c r="AC348" s="87" t="s">
        <v>5771</v>
      </c>
      <c r="AD348" s="86" t="s">
        <v>5792</v>
      </c>
      <c r="AE348" s="109" t="s">
        <v>5857</v>
      </c>
      <c r="AF348" s="99" t="s">
        <v>5763</v>
      </c>
      <c r="AG348" s="88" t="s">
        <v>5756</v>
      </c>
      <c r="AH348" s="89"/>
      <c r="AI348" s="89"/>
    </row>
    <row r="349" spans="1:35" ht="13.5" customHeight="1">
      <c r="A349" s="76">
        <v>1</v>
      </c>
      <c r="B349" s="107" t="s">
        <v>5665</v>
      </c>
      <c r="C349" s="109" t="s">
        <v>5777</v>
      </c>
      <c r="D349" s="104" t="s">
        <v>5720</v>
      </c>
      <c r="E349" s="104" t="s">
        <v>5753</v>
      </c>
      <c r="F349" s="109" t="s">
        <v>5591</v>
      </c>
      <c r="G349" s="121" t="s">
        <v>6232</v>
      </c>
      <c r="H349" s="220">
        <v>3</v>
      </c>
      <c r="I349" s="83">
        <f t="shared" si="19"/>
        <v>3</v>
      </c>
      <c r="J349" s="83">
        <v>1</v>
      </c>
      <c r="K349" s="83">
        <v>6</v>
      </c>
      <c r="L349" s="96"/>
      <c r="M349" s="96"/>
      <c r="N349" s="96"/>
      <c r="O349" s="96"/>
      <c r="P349" s="96"/>
      <c r="Q349" s="96"/>
      <c r="R349" s="96"/>
      <c r="S349" s="96"/>
      <c r="T349" s="96"/>
      <c r="U349" s="96"/>
      <c r="V349" s="96"/>
      <c r="W349" s="96"/>
      <c r="X349" s="96"/>
      <c r="Y349" s="97"/>
      <c r="Z349" s="97"/>
      <c r="AA349" s="83" t="s">
        <v>5712</v>
      </c>
      <c r="AB349" s="85" t="str">
        <f>VLOOKUP(F349:F7253,'UNITS &amp; HOST DPTS'!$A$1:$C$6994,3,FALSE)</f>
        <v>PAFMES</v>
      </c>
      <c r="AC349" s="86" t="s">
        <v>5771</v>
      </c>
      <c r="AD349" s="86" t="s">
        <v>5792</v>
      </c>
      <c r="AE349" s="107" t="s">
        <v>5766</v>
      </c>
      <c r="AF349" s="99" t="s">
        <v>5763</v>
      </c>
      <c r="AG349" s="88" t="s">
        <v>5756</v>
      </c>
      <c r="AH349" s="89"/>
      <c r="AI349" s="89"/>
    </row>
    <row r="350" spans="1:35" ht="13.5" customHeight="1">
      <c r="A350" s="76">
        <v>4</v>
      </c>
      <c r="B350" s="90" t="s">
        <v>5668</v>
      </c>
      <c r="C350" s="90" t="s">
        <v>5752</v>
      </c>
      <c r="D350" s="91" t="s">
        <v>5720</v>
      </c>
      <c r="E350" s="92" t="s">
        <v>5753</v>
      </c>
      <c r="F350" s="163" t="s">
        <v>4949</v>
      </c>
      <c r="G350" s="164" t="s">
        <v>6238</v>
      </c>
      <c r="H350" s="95" t="s">
        <v>5759</v>
      </c>
      <c r="I350" s="83" t="str">
        <f t="shared" si="19"/>
        <v>3</v>
      </c>
      <c r="J350" s="83">
        <v>1</v>
      </c>
      <c r="K350" s="83">
        <v>6</v>
      </c>
      <c r="L350" s="96"/>
      <c r="M350" s="96"/>
      <c r="N350" s="96"/>
      <c r="O350" s="96"/>
      <c r="P350" s="96"/>
      <c r="Q350" s="96"/>
      <c r="R350" s="96"/>
      <c r="S350" s="96"/>
      <c r="T350" s="96"/>
      <c r="U350" s="96"/>
      <c r="V350" s="96"/>
      <c r="W350" s="96"/>
      <c r="X350" s="96"/>
      <c r="Y350" s="97"/>
      <c r="Z350" s="97"/>
      <c r="AA350" s="83" t="s">
        <v>5712</v>
      </c>
      <c r="AB350" s="85" t="str">
        <f>VLOOKUP(F350:F7276,'UNITS &amp; HOST DPTS'!$A$1:$C$6994,3,FALSE)</f>
        <v>SS</v>
      </c>
      <c r="AC350" s="163" t="s">
        <v>5754</v>
      </c>
      <c r="AD350" s="98" t="s">
        <v>5761</v>
      </c>
      <c r="AE350" s="98" t="s">
        <v>5838</v>
      </c>
      <c r="AF350" s="99" t="s">
        <v>5763</v>
      </c>
      <c r="AG350" s="88" t="s">
        <v>5756</v>
      </c>
      <c r="AH350" s="89"/>
      <c r="AI350" s="89"/>
    </row>
    <row r="351" spans="1:35" ht="13.5" customHeight="1">
      <c r="A351" s="76">
        <v>2</v>
      </c>
      <c r="B351" s="158" t="s">
        <v>5666</v>
      </c>
      <c r="C351" s="90" t="s">
        <v>6028</v>
      </c>
      <c r="D351" s="91" t="s">
        <v>5720</v>
      </c>
      <c r="E351" s="92" t="s">
        <v>5753</v>
      </c>
      <c r="F351" s="163" t="s">
        <v>4950</v>
      </c>
      <c r="G351" s="164" t="s">
        <v>5993</v>
      </c>
      <c r="H351" s="95" t="s">
        <v>5759</v>
      </c>
      <c r="I351" s="83" t="str">
        <f t="shared" si="19"/>
        <v>3</v>
      </c>
      <c r="J351" s="83">
        <v>1</v>
      </c>
      <c r="K351" s="83">
        <v>6</v>
      </c>
      <c r="L351" s="96"/>
      <c r="M351" s="96"/>
      <c r="N351" s="96"/>
      <c r="O351" s="96"/>
      <c r="P351" s="96"/>
      <c r="Q351" s="96"/>
      <c r="R351" s="96"/>
      <c r="S351" s="96"/>
      <c r="T351" s="96"/>
      <c r="U351" s="96"/>
      <c r="V351" s="96"/>
      <c r="W351" s="96"/>
      <c r="X351" s="96"/>
      <c r="Y351" s="97"/>
      <c r="Z351" s="97"/>
      <c r="AA351" s="83" t="s">
        <v>5712</v>
      </c>
      <c r="AB351" s="85" t="str">
        <f>VLOOKUP(F351:F7245,'UNITS &amp; HOST DPTS'!$A$1:$C$6994,3,FALSE)</f>
        <v>SS</v>
      </c>
      <c r="AC351" s="90" t="s">
        <v>5963</v>
      </c>
      <c r="AD351" s="86" t="s">
        <v>5792</v>
      </c>
      <c r="AE351" s="98" t="s">
        <v>5837</v>
      </c>
      <c r="AF351" s="99" t="s">
        <v>5763</v>
      </c>
      <c r="AG351" s="88" t="s">
        <v>5756</v>
      </c>
      <c r="AH351" s="89"/>
      <c r="AI351" s="89"/>
    </row>
    <row r="352" spans="1:35" ht="13.5" customHeight="1">
      <c r="A352" s="76">
        <v>2</v>
      </c>
      <c r="B352" s="163" t="s">
        <v>5666</v>
      </c>
      <c r="C352" s="163" t="s">
        <v>6028</v>
      </c>
      <c r="D352" s="91" t="s">
        <v>5720</v>
      </c>
      <c r="E352" s="92" t="s">
        <v>5753</v>
      </c>
      <c r="F352" s="163" t="s">
        <v>4950</v>
      </c>
      <c r="G352" s="164" t="s">
        <v>5993</v>
      </c>
      <c r="H352" s="95">
        <v>3</v>
      </c>
      <c r="I352" s="83">
        <f t="shared" si="19"/>
        <v>3</v>
      </c>
      <c r="J352" s="83">
        <v>1</v>
      </c>
      <c r="K352" s="83">
        <v>6</v>
      </c>
      <c r="L352" s="96"/>
      <c r="M352" s="96"/>
      <c r="N352" s="96"/>
      <c r="O352" s="96"/>
      <c r="P352" s="96"/>
      <c r="Q352" s="96"/>
      <c r="R352" s="96"/>
      <c r="S352" s="96"/>
      <c r="T352" s="96"/>
      <c r="U352" s="96"/>
      <c r="V352" s="96"/>
      <c r="W352" s="96"/>
      <c r="X352" s="96"/>
      <c r="Y352" s="97"/>
      <c r="Z352" s="97"/>
      <c r="AA352" s="83" t="s">
        <v>5712</v>
      </c>
      <c r="AB352" s="85" t="str">
        <f>VLOOKUP(F352:F7246,'UNITS &amp; HOST DPTS'!$A$1:$C$6994,3,FALSE)</f>
        <v>SS</v>
      </c>
      <c r="AC352" s="163" t="s">
        <v>5963</v>
      </c>
      <c r="AD352" s="86" t="s">
        <v>5792</v>
      </c>
      <c r="AE352" s="98" t="s">
        <v>5838</v>
      </c>
      <c r="AF352" s="99" t="s">
        <v>5763</v>
      </c>
      <c r="AG352" s="88" t="s">
        <v>5756</v>
      </c>
      <c r="AH352" s="89"/>
      <c r="AI352" s="89"/>
    </row>
    <row r="353" spans="1:35" ht="13.5" customHeight="1">
      <c r="A353" s="76">
        <v>6</v>
      </c>
      <c r="B353" s="183" t="s">
        <v>5670</v>
      </c>
      <c r="C353" s="133" t="s">
        <v>5752</v>
      </c>
      <c r="D353" s="91" t="s">
        <v>5720</v>
      </c>
      <c r="E353" s="92" t="s">
        <v>5753</v>
      </c>
      <c r="F353" s="93" t="s">
        <v>3037</v>
      </c>
      <c r="G353" s="94" t="s">
        <v>3038</v>
      </c>
      <c r="H353" s="95" t="s">
        <v>5759</v>
      </c>
      <c r="I353" s="83" t="str">
        <f t="shared" si="19"/>
        <v>3</v>
      </c>
      <c r="J353" s="83">
        <v>1</v>
      </c>
      <c r="K353" s="83">
        <v>6</v>
      </c>
      <c r="L353" s="96"/>
      <c r="M353" s="96"/>
      <c r="N353" s="96"/>
      <c r="O353" s="96"/>
      <c r="P353" s="96"/>
      <c r="Q353" s="96"/>
      <c r="R353" s="96"/>
      <c r="S353" s="96"/>
      <c r="T353" s="96"/>
      <c r="U353" s="96"/>
      <c r="V353" s="96"/>
      <c r="W353" s="96"/>
      <c r="X353" s="96"/>
      <c r="Y353" s="97"/>
      <c r="Z353" s="97"/>
      <c r="AA353" s="83" t="s">
        <v>5712</v>
      </c>
      <c r="AB353" s="85" t="str">
        <f>VLOOKUP(F353:F7276,'UNITS &amp; HOST DPTS'!$A$1:$C$6994,3,FALSE)</f>
        <v>SS</v>
      </c>
      <c r="AC353" s="86" t="s">
        <v>5760</v>
      </c>
      <c r="AD353" s="98" t="s">
        <v>5761</v>
      </c>
      <c r="AE353" s="98" t="s">
        <v>5869</v>
      </c>
      <c r="AF353" s="99" t="s">
        <v>5763</v>
      </c>
      <c r="AG353" s="88" t="s">
        <v>5756</v>
      </c>
      <c r="AH353" s="89"/>
      <c r="AI353" s="89"/>
    </row>
    <row r="354" spans="1:35" ht="13.5" customHeight="1">
      <c r="A354" s="76">
        <v>2</v>
      </c>
      <c r="B354" s="90" t="s">
        <v>5666</v>
      </c>
      <c r="C354" s="90" t="s">
        <v>5794</v>
      </c>
      <c r="D354" s="91" t="s">
        <v>5672</v>
      </c>
      <c r="E354" s="92" t="s">
        <v>5691</v>
      </c>
      <c r="F354" s="93" t="s">
        <v>3037</v>
      </c>
      <c r="G354" s="94" t="s">
        <v>3038</v>
      </c>
      <c r="H354" s="95">
        <v>3</v>
      </c>
      <c r="I354" s="83">
        <f t="shared" si="19"/>
        <v>3</v>
      </c>
      <c r="J354" s="83">
        <v>1</v>
      </c>
      <c r="K354" s="83">
        <v>6</v>
      </c>
      <c r="L354" s="96"/>
      <c r="M354" s="96"/>
      <c r="N354" s="96"/>
      <c r="O354" s="96"/>
      <c r="P354" s="96"/>
      <c r="Q354" s="96"/>
      <c r="R354" s="96"/>
      <c r="S354" s="96"/>
      <c r="T354" s="96"/>
      <c r="U354" s="96"/>
      <c r="V354" s="96"/>
      <c r="W354" s="96"/>
      <c r="X354" s="96"/>
      <c r="Y354" s="97"/>
      <c r="Z354" s="97"/>
      <c r="AA354" s="83" t="s">
        <v>5712</v>
      </c>
      <c r="AB354" s="85" t="str">
        <f>VLOOKUP(F354:F7275,'UNITS &amp; HOST DPTS'!$A$1:$C$6994,3,FALSE)</f>
        <v>SS</v>
      </c>
      <c r="AC354" s="86" t="s">
        <v>5771</v>
      </c>
      <c r="AD354" s="98" t="s">
        <v>5761</v>
      </c>
      <c r="AE354" s="98" t="s">
        <v>5857</v>
      </c>
      <c r="AF354" s="99" t="s">
        <v>5763</v>
      </c>
      <c r="AG354" s="88" t="s">
        <v>5756</v>
      </c>
      <c r="AH354" s="89"/>
      <c r="AI354" s="89"/>
    </row>
    <row r="355" spans="1:35" ht="13.5" customHeight="1">
      <c r="A355" s="76">
        <v>3</v>
      </c>
      <c r="B355" s="90" t="s">
        <v>5667</v>
      </c>
      <c r="C355" s="90" t="s">
        <v>5794</v>
      </c>
      <c r="D355" s="91" t="s">
        <v>5672</v>
      </c>
      <c r="E355" s="92" t="s">
        <v>5689</v>
      </c>
      <c r="F355" s="93" t="s">
        <v>3153</v>
      </c>
      <c r="G355" s="94" t="s">
        <v>6239</v>
      </c>
      <c r="H355" s="95">
        <v>3</v>
      </c>
      <c r="I355" s="83">
        <f t="shared" si="19"/>
        <v>3</v>
      </c>
      <c r="J355" s="83">
        <v>1</v>
      </c>
      <c r="K355" s="83">
        <v>6</v>
      </c>
      <c r="L355" s="96"/>
      <c r="M355" s="96"/>
      <c r="N355" s="96"/>
      <c r="O355" s="96"/>
      <c r="P355" s="96"/>
      <c r="Q355" s="96"/>
      <c r="R355" s="96"/>
      <c r="S355" s="96"/>
      <c r="T355" s="96"/>
      <c r="U355" s="96"/>
      <c r="V355" s="96"/>
      <c r="W355" s="96"/>
      <c r="X355" s="96"/>
      <c r="Y355" s="97"/>
      <c r="Z355" s="97"/>
      <c r="AA355" s="83" t="s">
        <v>5712</v>
      </c>
      <c r="AB355" s="85" t="str">
        <f>VLOOKUP(F355:F7277,'UNITS &amp; HOST DPTS'!$A$1:$C$6994,3,FALSE)</f>
        <v>SS</v>
      </c>
      <c r="AC355" s="87" t="s">
        <v>5771</v>
      </c>
      <c r="AD355" s="98" t="s">
        <v>5761</v>
      </c>
      <c r="AE355" s="98" t="s">
        <v>5857</v>
      </c>
      <c r="AF355" s="99" t="s">
        <v>5763</v>
      </c>
      <c r="AG355" s="88" t="s">
        <v>5756</v>
      </c>
      <c r="AH355" s="89"/>
      <c r="AI355" s="89"/>
    </row>
    <row r="356" spans="1:35" ht="13.5" customHeight="1">
      <c r="A356" s="76">
        <v>3</v>
      </c>
      <c r="B356" s="90" t="s">
        <v>5667</v>
      </c>
      <c r="C356" s="115" t="s">
        <v>5752</v>
      </c>
      <c r="D356" s="91" t="s">
        <v>5720</v>
      </c>
      <c r="E356" s="92" t="s">
        <v>5753</v>
      </c>
      <c r="F356" s="163" t="s">
        <v>3153</v>
      </c>
      <c r="G356" s="164" t="s">
        <v>6239</v>
      </c>
      <c r="H356" s="95">
        <v>3</v>
      </c>
      <c r="I356" s="83">
        <f t="shared" si="19"/>
        <v>3</v>
      </c>
      <c r="J356" s="83">
        <v>1</v>
      </c>
      <c r="K356" s="83">
        <v>6</v>
      </c>
      <c r="L356" s="96"/>
      <c r="M356" s="96"/>
      <c r="N356" s="96"/>
      <c r="O356" s="96"/>
      <c r="P356" s="96"/>
      <c r="Q356" s="96"/>
      <c r="R356" s="96"/>
      <c r="S356" s="96"/>
      <c r="T356" s="96"/>
      <c r="U356" s="96"/>
      <c r="V356" s="96"/>
      <c r="W356" s="96"/>
      <c r="X356" s="96"/>
      <c r="Y356" s="97"/>
      <c r="Z356" s="97"/>
      <c r="AA356" s="83" t="s">
        <v>5712</v>
      </c>
      <c r="AB356" s="85" t="str">
        <f>VLOOKUP(F356:F7278,'UNITS &amp; HOST DPTS'!$A$1:$C$6994,3,FALSE)</f>
        <v>SS</v>
      </c>
      <c r="AC356" s="86" t="s">
        <v>5754</v>
      </c>
      <c r="AD356" s="98" t="s">
        <v>5761</v>
      </c>
      <c r="AE356" s="98" t="s">
        <v>5858</v>
      </c>
      <c r="AF356" s="99" t="s">
        <v>5763</v>
      </c>
      <c r="AG356" s="88" t="s">
        <v>5756</v>
      </c>
      <c r="AH356" s="89"/>
      <c r="AI356" s="89"/>
    </row>
    <row r="357" spans="1:35" ht="13.5" customHeight="1">
      <c r="A357" s="76">
        <v>1</v>
      </c>
      <c r="B357" s="90" t="s">
        <v>5665</v>
      </c>
      <c r="C357" s="90" t="s">
        <v>6240</v>
      </c>
      <c r="D357" s="121" t="s">
        <v>5720</v>
      </c>
      <c r="E357" s="188" t="s">
        <v>5753</v>
      </c>
      <c r="F357" s="90" t="s">
        <v>3171</v>
      </c>
      <c r="G357" s="164" t="s">
        <v>6241</v>
      </c>
      <c r="H357" s="95" t="s">
        <v>5759</v>
      </c>
      <c r="I357" s="83" t="str">
        <f t="shared" si="19"/>
        <v>3</v>
      </c>
      <c r="J357" s="83">
        <v>1</v>
      </c>
      <c r="K357" s="83">
        <v>6</v>
      </c>
      <c r="L357" s="96"/>
      <c r="M357" s="96"/>
      <c r="N357" s="96"/>
      <c r="O357" s="96"/>
      <c r="P357" s="96"/>
      <c r="Q357" s="96"/>
      <c r="R357" s="96"/>
      <c r="S357" s="96"/>
      <c r="T357" s="96"/>
      <c r="U357" s="96"/>
      <c r="V357" s="96"/>
      <c r="W357" s="96"/>
      <c r="X357" s="96"/>
      <c r="Y357" s="97"/>
      <c r="Z357" s="97"/>
      <c r="AA357" s="83" t="s">
        <v>5712</v>
      </c>
      <c r="AB357" s="85" t="str">
        <f>VLOOKUP(F357:F7277,'UNITS &amp; HOST DPTS'!$A$1:$C$6994,3,FALSE)</f>
        <v>SS</v>
      </c>
      <c r="AC357" s="86" t="s">
        <v>5771</v>
      </c>
      <c r="AD357" s="98" t="s">
        <v>5761</v>
      </c>
      <c r="AE357" s="163" t="s">
        <v>5766</v>
      </c>
      <c r="AF357" s="99" t="s">
        <v>5763</v>
      </c>
      <c r="AG357" s="88" t="s">
        <v>5756</v>
      </c>
      <c r="AH357" s="89"/>
      <c r="AI357" s="89"/>
    </row>
    <row r="358" spans="1:35" ht="13.5" customHeight="1">
      <c r="A358" s="76">
        <v>2</v>
      </c>
      <c r="B358" s="90" t="s">
        <v>5666</v>
      </c>
      <c r="C358" s="90" t="s">
        <v>5778</v>
      </c>
      <c r="D358" s="121" t="s">
        <v>5672</v>
      </c>
      <c r="E358" s="188" t="s">
        <v>5691</v>
      </c>
      <c r="F358" s="90" t="s">
        <v>3171</v>
      </c>
      <c r="G358" s="164" t="s">
        <v>6241</v>
      </c>
      <c r="H358" s="95" t="s">
        <v>5759</v>
      </c>
      <c r="I358" s="83" t="str">
        <f t="shared" si="19"/>
        <v>3</v>
      </c>
      <c r="J358" s="83">
        <v>1</v>
      </c>
      <c r="K358" s="83">
        <v>6</v>
      </c>
      <c r="L358" s="96"/>
      <c r="M358" s="96"/>
      <c r="N358" s="96"/>
      <c r="O358" s="96"/>
      <c r="P358" s="96"/>
      <c r="Q358" s="96"/>
      <c r="R358" s="96"/>
      <c r="S358" s="96"/>
      <c r="T358" s="96"/>
      <c r="U358" s="96"/>
      <c r="V358" s="96"/>
      <c r="W358" s="96"/>
      <c r="X358" s="96"/>
      <c r="Y358" s="97"/>
      <c r="Z358" s="97"/>
      <c r="AA358" s="83" t="s">
        <v>5712</v>
      </c>
      <c r="AB358" s="85" t="str">
        <f>VLOOKUP(F358:F7278,'UNITS &amp; HOST DPTS'!$A$1:$C$6994,3,FALSE)</f>
        <v>SS</v>
      </c>
      <c r="AC358" s="86" t="s">
        <v>5771</v>
      </c>
      <c r="AD358" s="98" t="s">
        <v>5761</v>
      </c>
      <c r="AE358" s="163" t="s">
        <v>5766</v>
      </c>
      <c r="AF358" s="99" t="s">
        <v>5763</v>
      </c>
      <c r="AG358" s="88" t="s">
        <v>5756</v>
      </c>
      <c r="AH358" s="89"/>
      <c r="AI358" s="89"/>
    </row>
    <row r="359" spans="1:35" ht="13.5" customHeight="1">
      <c r="A359" s="76">
        <v>4</v>
      </c>
      <c r="B359" s="90" t="s">
        <v>5668</v>
      </c>
      <c r="C359" s="90" t="s">
        <v>6028</v>
      </c>
      <c r="D359" s="91" t="s">
        <v>5720</v>
      </c>
      <c r="E359" s="92" t="s">
        <v>5753</v>
      </c>
      <c r="F359" s="163" t="s">
        <v>4924</v>
      </c>
      <c r="G359" s="164" t="s">
        <v>5900</v>
      </c>
      <c r="H359" s="95">
        <v>3</v>
      </c>
      <c r="I359" s="83">
        <f t="shared" si="19"/>
        <v>3</v>
      </c>
      <c r="J359" s="83">
        <v>1</v>
      </c>
      <c r="K359" s="83">
        <v>6</v>
      </c>
      <c r="L359" s="96"/>
      <c r="M359" s="96"/>
      <c r="N359" s="96"/>
      <c r="O359" s="96"/>
      <c r="P359" s="96"/>
      <c r="Q359" s="96"/>
      <c r="R359" s="96"/>
      <c r="S359" s="96"/>
      <c r="T359" s="96"/>
      <c r="U359" s="96"/>
      <c r="V359" s="96"/>
      <c r="W359" s="96"/>
      <c r="X359" s="96"/>
      <c r="Y359" s="97"/>
      <c r="Z359" s="97"/>
      <c r="AA359" s="83" t="s">
        <v>5712</v>
      </c>
      <c r="AB359" s="85" t="str">
        <f>VLOOKUP(F359:F7277,'UNITS &amp; HOST DPTS'!$A$1:$C$6994,3,FALSE)</f>
        <v>SS</v>
      </c>
      <c r="AC359" s="163" t="s">
        <v>5963</v>
      </c>
      <c r="AD359" s="86" t="s">
        <v>5792</v>
      </c>
      <c r="AE359" s="98" t="s">
        <v>5924</v>
      </c>
      <c r="AF359" s="99" t="s">
        <v>5763</v>
      </c>
      <c r="AG359" s="88" t="s">
        <v>5756</v>
      </c>
      <c r="AH359" s="89"/>
      <c r="AI359" s="89"/>
    </row>
    <row r="360" spans="1:35" ht="13.5" customHeight="1">
      <c r="A360" s="76">
        <v>5</v>
      </c>
      <c r="B360" s="107" t="s">
        <v>5669</v>
      </c>
      <c r="C360" s="107" t="s">
        <v>5794</v>
      </c>
      <c r="D360" s="121" t="s">
        <v>5672</v>
      </c>
      <c r="E360" s="104" t="s">
        <v>5676</v>
      </c>
      <c r="F360" s="93" t="s">
        <v>4924</v>
      </c>
      <c r="G360" s="121" t="s">
        <v>5900</v>
      </c>
      <c r="H360" s="95" t="s">
        <v>5759</v>
      </c>
      <c r="I360" s="83" t="str">
        <f t="shared" si="19"/>
        <v>3</v>
      </c>
      <c r="J360" s="83">
        <v>1</v>
      </c>
      <c r="K360" s="83">
        <v>6</v>
      </c>
      <c r="L360" s="96"/>
      <c r="M360" s="96"/>
      <c r="N360" s="96"/>
      <c r="O360" s="96"/>
      <c r="P360" s="96"/>
      <c r="Q360" s="96"/>
      <c r="R360" s="96"/>
      <c r="S360" s="96"/>
      <c r="T360" s="96"/>
      <c r="U360" s="96"/>
      <c r="V360" s="96"/>
      <c r="W360" s="96"/>
      <c r="X360" s="96"/>
      <c r="Y360" s="97"/>
      <c r="Z360" s="97"/>
      <c r="AA360" s="83" t="s">
        <v>5712</v>
      </c>
      <c r="AB360" s="85" t="str">
        <f>VLOOKUP(F360:F7279,'UNITS &amp; HOST DPTS'!$A$1:$C$6994,3,FALSE)</f>
        <v>SS</v>
      </c>
      <c r="AC360" s="86" t="s">
        <v>5771</v>
      </c>
      <c r="AD360" s="98" t="s">
        <v>5761</v>
      </c>
      <c r="AE360" s="109" t="s">
        <v>5764</v>
      </c>
      <c r="AF360" s="99" t="s">
        <v>5763</v>
      </c>
      <c r="AG360" s="88" t="s">
        <v>5756</v>
      </c>
      <c r="AH360" s="89"/>
      <c r="AI360" s="89"/>
    </row>
    <row r="361" spans="1:35" ht="13.5" customHeight="1">
      <c r="A361" s="76">
        <v>1</v>
      </c>
      <c r="B361" s="90" t="s">
        <v>5665</v>
      </c>
      <c r="C361" s="90" t="s">
        <v>5777</v>
      </c>
      <c r="D361" s="91" t="s">
        <v>5720</v>
      </c>
      <c r="E361" s="92" t="s">
        <v>5753</v>
      </c>
      <c r="F361" s="93" t="s">
        <v>3076</v>
      </c>
      <c r="G361" s="94" t="s">
        <v>6055</v>
      </c>
      <c r="H361" s="95">
        <v>3</v>
      </c>
      <c r="I361" s="83">
        <f t="shared" si="19"/>
        <v>3</v>
      </c>
      <c r="J361" s="83">
        <v>1</v>
      </c>
      <c r="K361" s="83">
        <v>6</v>
      </c>
      <c r="L361" s="96"/>
      <c r="M361" s="96"/>
      <c r="N361" s="96"/>
      <c r="O361" s="96"/>
      <c r="P361" s="96"/>
      <c r="Q361" s="96"/>
      <c r="R361" s="96"/>
      <c r="S361" s="96"/>
      <c r="T361" s="96"/>
      <c r="U361" s="96"/>
      <c r="V361" s="96"/>
      <c r="W361" s="96"/>
      <c r="X361" s="96"/>
      <c r="Y361" s="97"/>
      <c r="Z361" s="97"/>
      <c r="AA361" s="83" t="s">
        <v>5712</v>
      </c>
      <c r="AB361" s="85" t="str">
        <f>VLOOKUP(F361:F7285,'UNITS &amp; HOST DPTS'!$A$1:$C$6994,3,FALSE)</f>
        <v>SS</v>
      </c>
      <c r="AC361" s="86" t="s">
        <v>5771</v>
      </c>
      <c r="AD361" s="98" t="s">
        <v>5761</v>
      </c>
      <c r="AE361" s="98" t="s">
        <v>5769</v>
      </c>
      <c r="AF361" s="99" t="s">
        <v>5763</v>
      </c>
      <c r="AG361" s="88" t="s">
        <v>5756</v>
      </c>
      <c r="AH361" s="134"/>
      <c r="AI361" s="134"/>
    </row>
    <row r="362" spans="1:35" ht="13.5" customHeight="1">
      <c r="A362" s="76">
        <v>1</v>
      </c>
      <c r="B362" s="90" t="s">
        <v>5665</v>
      </c>
      <c r="C362" s="90" t="s">
        <v>5777</v>
      </c>
      <c r="D362" s="91" t="s">
        <v>5720</v>
      </c>
      <c r="E362" s="92" t="s">
        <v>5753</v>
      </c>
      <c r="F362" s="93" t="s">
        <v>3076</v>
      </c>
      <c r="G362" s="94" t="s">
        <v>6055</v>
      </c>
      <c r="H362" s="95"/>
      <c r="I362" s="83">
        <f t="shared" si="19"/>
        <v>0</v>
      </c>
      <c r="J362" s="83">
        <v>0</v>
      </c>
      <c r="K362" s="83">
        <v>6</v>
      </c>
      <c r="L362" s="96"/>
      <c r="M362" s="96"/>
      <c r="N362" s="96"/>
      <c r="O362" s="96"/>
      <c r="P362" s="96"/>
      <c r="Q362" s="96"/>
      <c r="R362" s="96"/>
      <c r="S362" s="96"/>
      <c r="T362" s="96"/>
      <c r="U362" s="96"/>
      <c r="V362" s="96"/>
      <c r="W362" s="96"/>
      <c r="X362" s="96"/>
      <c r="Y362" s="97"/>
      <c r="Z362" s="97"/>
      <c r="AA362" s="83" t="s">
        <v>5712</v>
      </c>
      <c r="AB362" s="85" t="str">
        <f>VLOOKUP(F362:F7286,'UNITS &amp; HOST DPTS'!$A$1:$C$6994,3,FALSE)</f>
        <v>SS</v>
      </c>
      <c r="AC362" s="87" t="s">
        <v>5771</v>
      </c>
      <c r="AD362" s="98" t="s">
        <v>5761</v>
      </c>
      <c r="AE362" s="98" t="s">
        <v>5764</v>
      </c>
      <c r="AF362" s="99" t="s">
        <v>5763</v>
      </c>
      <c r="AG362" s="88" t="s">
        <v>5756</v>
      </c>
      <c r="AH362" s="89"/>
      <c r="AI362" s="89"/>
    </row>
    <row r="363" spans="1:35" ht="13.5" customHeight="1">
      <c r="A363" s="76">
        <v>6</v>
      </c>
      <c r="B363" s="183" t="s">
        <v>5670</v>
      </c>
      <c r="C363" s="133" t="s">
        <v>5757</v>
      </c>
      <c r="D363" s="108" t="s">
        <v>5720</v>
      </c>
      <c r="E363" s="125" t="s">
        <v>5753</v>
      </c>
      <c r="F363" s="193" t="s">
        <v>6243</v>
      </c>
      <c r="G363" s="167" t="s">
        <v>6244</v>
      </c>
      <c r="H363" s="160" t="s">
        <v>5759</v>
      </c>
      <c r="I363" s="83" t="str">
        <f t="shared" si="19"/>
        <v>3</v>
      </c>
      <c r="J363" s="83">
        <v>1</v>
      </c>
      <c r="K363" s="83">
        <v>6</v>
      </c>
      <c r="L363" s="96"/>
      <c r="M363" s="96"/>
      <c r="N363" s="96"/>
      <c r="O363" s="96"/>
      <c r="P363" s="96"/>
      <c r="Q363" s="96"/>
      <c r="R363" s="96"/>
      <c r="S363" s="96"/>
      <c r="T363" s="96"/>
      <c r="U363" s="96"/>
      <c r="V363" s="96"/>
      <c r="W363" s="96"/>
      <c r="X363" s="96"/>
      <c r="Y363" s="97"/>
      <c r="Z363" s="97"/>
      <c r="AA363" s="138" t="s">
        <v>5712</v>
      </c>
      <c r="AB363" s="85" t="str">
        <f>VLOOKUP(F363:F7293,'UNITS &amp; HOST DPTS'!$A$1:$C$6994,3,FALSE)</f>
        <v>EDU</v>
      </c>
      <c r="AC363" s="112" t="s">
        <v>5760</v>
      </c>
      <c r="AD363" s="112" t="s">
        <v>5761</v>
      </c>
      <c r="AE363" s="112" t="s">
        <v>5772</v>
      </c>
      <c r="AF363" s="99" t="s">
        <v>5763</v>
      </c>
      <c r="AG363" s="88" t="s">
        <v>5756</v>
      </c>
      <c r="AH363" s="89"/>
      <c r="AI363" s="89"/>
    </row>
    <row r="364" spans="1:35" ht="13.5" customHeight="1">
      <c r="A364" s="76">
        <v>6</v>
      </c>
      <c r="B364" s="183" t="s">
        <v>5670</v>
      </c>
      <c r="C364" s="133" t="s">
        <v>5757</v>
      </c>
      <c r="D364" s="108" t="s">
        <v>5720</v>
      </c>
      <c r="E364" s="125" t="s">
        <v>5753</v>
      </c>
      <c r="F364" s="112" t="s">
        <v>3856</v>
      </c>
      <c r="G364" s="167" t="s">
        <v>3857</v>
      </c>
      <c r="H364" s="160" t="s">
        <v>5759</v>
      </c>
      <c r="I364" s="83" t="str">
        <f t="shared" si="19"/>
        <v>3</v>
      </c>
      <c r="J364" s="83">
        <v>1</v>
      </c>
      <c r="K364" s="138">
        <v>6</v>
      </c>
      <c r="L364" s="96"/>
      <c r="M364" s="96"/>
      <c r="N364" s="96"/>
      <c r="O364" s="96"/>
      <c r="P364" s="96"/>
      <c r="Q364" s="96"/>
      <c r="R364" s="96"/>
      <c r="S364" s="96"/>
      <c r="T364" s="96"/>
      <c r="U364" s="96"/>
      <c r="V364" s="96"/>
      <c r="W364" s="96"/>
      <c r="X364" s="96"/>
      <c r="Y364" s="97"/>
      <c r="Z364" s="97"/>
      <c r="AA364" s="138" t="s">
        <v>5712</v>
      </c>
      <c r="AB364" s="85" t="str">
        <f>VLOOKUP(F364:F7305,'UNITS &amp; HOST DPTS'!$A$1:$C$6994,3,FALSE)</f>
        <v>EDU</v>
      </c>
      <c r="AC364" s="112" t="s">
        <v>5760</v>
      </c>
      <c r="AD364" s="112" t="s">
        <v>5761</v>
      </c>
      <c r="AE364" s="112" t="s">
        <v>5923</v>
      </c>
      <c r="AF364" s="99" t="s">
        <v>5763</v>
      </c>
      <c r="AG364" s="88" t="s">
        <v>5756</v>
      </c>
      <c r="AH364" s="89"/>
      <c r="AI364" s="89"/>
    </row>
    <row r="365" spans="1:35" ht="13.5" customHeight="1">
      <c r="A365" s="76">
        <v>1</v>
      </c>
      <c r="B365" s="90" t="s">
        <v>5665</v>
      </c>
      <c r="C365" s="90" t="s">
        <v>5777</v>
      </c>
      <c r="D365" s="91" t="s">
        <v>5672</v>
      </c>
      <c r="E365" s="92" t="s">
        <v>5690</v>
      </c>
      <c r="F365" s="93" t="s">
        <v>3858</v>
      </c>
      <c r="G365" s="94" t="s">
        <v>3859</v>
      </c>
      <c r="H365" s="95">
        <v>3</v>
      </c>
      <c r="I365" s="83">
        <f t="shared" si="19"/>
        <v>3</v>
      </c>
      <c r="J365" s="83">
        <v>1</v>
      </c>
      <c r="K365" s="83">
        <v>6</v>
      </c>
      <c r="L365" s="96"/>
      <c r="M365" s="96"/>
      <c r="N365" s="96"/>
      <c r="O365" s="96"/>
      <c r="P365" s="96"/>
      <c r="Q365" s="96"/>
      <c r="R365" s="96"/>
      <c r="S365" s="96"/>
      <c r="T365" s="96"/>
      <c r="U365" s="96"/>
      <c r="V365" s="96"/>
      <c r="W365" s="96"/>
      <c r="X365" s="96"/>
      <c r="Y365" s="97"/>
      <c r="Z365" s="97"/>
      <c r="AA365" s="83" t="s">
        <v>5712</v>
      </c>
      <c r="AB365" s="85" t="str">
        <f>VLOOKUP(F365:F7291,'UNITS &amp; HOST DPTS'!$A$1:$C$6994,3,FALSE)</f>
        <v>EDU</v>
      </c>
      <c r="AC365" s="87" t="s">
        <v>5771</v>
      </c>
      <c r="AD365" s="98" t="s">
        <v>5761</v>
      </c>
      <c r="AE365" s="98" t="s">
        <v>5775</v>
      </c>
      <c r="AF365" s="99" t="s">
        <v>5763</v>
      </c>
      <c r="AG365" s="88" t="s">
        <v>5756</v>
      </c>
      <c r="AH365" s="89"/>
      <c r="AI365" s="89"/>
    </row>
    <row r="366" spans="1:35" ht="13.5" customHeight="1">
      <c r="A366" s="76">
        <v>6</v>
      </c>
      <c r="B366" s="183" t="s">
        <v>5670</v>
      </c>
      <c r="C366" s="133" t="s">
        <v>5757</v>
      </c>
      <c r="D366" s="108" t="s">
        <v>5720</v>
      </c>
      <c r="E366" s="125" t="s">
        <v>5753</v>
      </c>
      <c r="F366" s="112" t="s">
        <v>3862</v>
      </c>
      <c r="G366" s="167" t="s">
        <v>3863</v>
      </c>
      <c r="H366" s="160"/>
      <c r="I366" s="83">
        <f t="shared" si="19"/>
        <v>0</v>
      </c>
      <c r="J366" s="83">
        <v>0</v>
      </c>
      <c r="K366" s="138">
        <v>6</v>
      </c>
      <c r="L366" s="96"/>
      <c r="M366" s="96"/>
      <c r="N366" s="96"/>
      <c r="O366" s="96"/>
      <c r="P366" s="96"/>
      <c r="Q366" s="96"/>
      <c r="R366" s="96"/>
      <c r="S366" s="96"/>
      <c r="T366" s="96"/>
      <c r="U366" s="96"/>
      <c r="V366" s="96"/>
      <c r="W366" s="96"/>
      <c r="X366" s="96"/>
      <c r="Y366" s="97"/>
      <c r="Z366" s="97"/>
      <c r="AA366" s="138" t="s">
        <v>5712</v>
      </c>
      <c r="AB366" s="85" t="str">
        <f>VLOOKUP(F366:F7307,'UNITS &amp; HOST DPTS'!$A$1:$C$6994,3,FALSE)</f>
        <v>EDU</v>
      </c>
      <c r="AC366" s="112" t="s">
        <v>5760</v>
      </c>
      <c r="AD366" s="112" t="s">
        <v>5761</v>
      </c>
      <c r="AE366" s="112" t="s">
        <v>5762</v>
      </c>
      <c r="AF366" s="99" t="s">
        <v>5763</v>
      </c>
      <c r="AG366" s="88" t="s">
        <v>5756</v>
      </c>
      <c r="AH366" s="89"/>
      <c r="AI366" s="89"/>
    </row>
    <row r="367" spans="1:35" ht="13.5" customHeight="1">
      <c r="A367" s="76">
        <v>6</v>
      </c>
      <c r="B367" s="183" t="s">
        <v>5670</v>
      </c>
      <c r="C367" s="133" t="s">
        <v>5757</v>
      </c>
      <c r="D367" s="108" t="s">
        <v>5720</v>
      </c>
      <c r="E367" s="125" t="s">
        <v>5753</v>
      </c>
      <c r="F367" s="112" t="s">
        <v>3866</v>
      </c>
      <c r="G367" s="167" t="s">
        <v>3867</v>
      </c>
      <c r="H367" s="160" t="s">
        <v>5759</v>
      </c>
      <c r="I367" s="83" t="str">
        <f t="shared" si="19"/>
        <v>3</v>
      </c>
      <c r="J367" s="83">
        <v>1</v>
      </c>
      <c r="K367" s="83">
        <v>6</v>
      </c>
      <c r="L367" s="96"/>
      <c r="M367" s="96"/>
      <c r="N367" s="96"/>
      <c r="O367" s="96"/>
      <c r="P367" s="96"/>
      <c r="Q367" s="96"/>
      <c r="R367" s="96"/>
      <c r="S367" s="96"/>
      <c r="T367" s="96"/>
      <c r="U367" s="96"/>
      <c r="V367" s="96"/>
      <c r="W367" s="96"/>
      <c r="X367" s="96"/>
      <c r="Y367" s="97"/>
      <c r="Z367" s="97"/>
      <c r="AA367" s="138" t="s">
        <v>5712</v>
      </c>
      <c r="AB367" s="85" t="str">
        <f>VLOOKUP(F367:F7308,'UNITS &amp; HOST DPTS'!$A$1:$C$6994,3,FALSE)</f>
        <v>EDU</v>
      </c>
      <c r="AC367" s="112" t="s">
        <v>5760</v>
      </c>
      <c r="AD367" s="112" t="s">
        <v>5761</v>
      </c>
      <c r="AE367" s="109" t="s">
        <v>5893</v>
      </c>
      <c r="AF367" s="99" t="s">
        <v>5763</v>
      </c>
      <c r="AG367" s="88" t="s">
        <v>5756</v>
      </c>
      <c r="AH367" s="89"/>
      <c r="AI367" s="89"/>
    </row>
    <row r="368" spans="1:35" ht="13.5" customHeight="1">
      <c r="A368" s="76">
        <v>4</v>
      </c>
      <c r="B368" s="90" t="s">
        <v>5668</v>
      </c>
      <c r="C368" s="90" t="s">
        <v>5794</v>
      </c>
      <c r="D368" s="91" t="s">
        <v>5720</v>
      </c>
      <c r="E368" s="92" t="s">
        <v>5753</v>
      </c>
      <c r="F368" s="93" t="s">
        <v>3866</v>
      </c>
      <c r="G368" s="94" t="s">
        <v>3867</v>
      </c>
      <c r="H368" s="95">
        <v>3</v>
      </c>
      <c r="I368" s="83">
        <f t="shared" si="19"/>
        <v>3</v>
      </c>
      <c r="J368" s="83">
        <v>1</v>
      </c>
      <c r="K368" s="83">
        <v>6</v>
      </c>
      <c r="L368" s="96"/>
      <c r="M368" s="96"/>
      <c r="N368" s="96"/>
      <c r="O368" s="96"/>
      <c r="P368" s="96"/>
      <c r="Q368" s="96"/>
      <c r="R368" s="96"/>
      <c r="S368" s="96"/>
      <c r="T368" s="96"/>
      <c r="U368" s="96"/>
      <c r="V368" s="96"/>
      <c r="W368" s="96"/>
      <c r="X368" s="96"/>
      <c r="Y368" s="97"/>
      <c r="Z368" s="97"/>
      <c r="AA368" s="83" t="s">
        <v>5712</v>
      </c>
      <c r="AB368" s="85" t="str">
        <f>VLOOKUP(F368:F7294,'UNITS &amp; HOST DPTS'!$A$1:$C$6994,3,FALSE)</f>
        <v>EDU</v>
      </c>
      <c r="AC368" s="87" t="s">
        <v>5771</v>
      </c>
      <c r="AD368" s="98" t="s">
        <v>5761</v>
      </c>
      <c r="AE368" s="98" t="s">
        <v>5772</v>
      </c>
      <c r="AF368" s="99" t="s">
        <v>5763</v>
      </c>
      <c r="AG368" s="88" t="s">
        <v>5756</v>
      </c>
      <c r="AH368" s="89"/>
      <c r="AI368" s="89"/>
    </row>
    <row r="369" spans="1:35" ht="13.5" customHeight="1">
      <c r="A369" s="76">
        <v>6</v>
      </c>
      <c r="B369" s="183" t="s">
        <v>5670</v>
      </c>
      <c r="C369" s="133" t="s">
        <v>5757</v>
      </c>
      <c r="D369" s="108" t="s">
        <v>5720</v>
      </c>
      <c r="E369" s="125" t="s">
        <v>5753</v>
      </c>
      <c r="F369" s="112" t="s">
        <v>3868</v>
      </c>
      <c r="G369" s="167" t="s">
        <v>3869</v>
      </c>
      <c r="H369" s="160" t="s">
        <v>5759</v>
      </c>
      <c r="I369" s="83" t="str">
        <f t="shared" si="19"/>
        <v>3</v>
      </c>
      <c r="J369" s="83">
        <v>1</v>
      </c>
      <c r="K369" s="83">
        <v>6</v>
      </c>
      <c r="L369" s="96"/>
      <c r="M369" s="96"/>
      <c r="N369" s="96"/>
      <c r="O369" s="96"/>
      <c r="P369" s="96"/>
      <c r="Q369" s="96"/>
      <c r="R369" s="96"/>
      <c r="S369" s="96"/>
      <c r="T369" s="96"/>
      <c r="U369" s="96"/>
      <c r="V369" s="96"/>
      <c r="W369" s="96"/>
      <c r="X369" s="96"/>
      <c r="Y369" s="97"/>
      <c r="Z369" s="97"/>
      <c r="AA369" s="138" t="s">
        <v>5712</v>
      </c>
      <c r="AB369" s="85" t="str">
        <f>VLOOKUP(F369:F7310,'UNITS &amp; HOST DPTS'!$A$1:$C$6994,3,FALSE)</f>
        <v>EDU</v>
      </c>
      <c r="AC369" s="112" t="s">
        <v>5760</v>
      </c>
      <c r="AD369" s="112" t="s">
        <v>5761</v>
      </c>
      <c r="AE369" s="109" t="s">
        <v>5942</v>
      </c>
      <c r="AF369" s="99" t="s">
        <v>5763</v>
      </c>
      <c r="AG369" s="88" t="s">
        <v>5756</v>
      </c>
      <c r="AH369" s="89"/>
      <c r="AI369" s="89"/>
    </row>
    <row r="370" spans="1:35" ht="13.5" customHeight="1">
      <c r="A370" s="76">
        <v>6</v>
      </c>
      <c r="B370" s="183" t="s">
        <v>5670</v>
      </c>
      <c r="C370" s="133" t="s">
        <v>5757</v>
      </c>
      <c r="D370" s="108" t="s">
        <v>5720</v>
      </c>
      <c r="E370" s="125" t="s">
        <v>5753</v>
      </c>
      <c r="F370" s="112" t="s">
        <v>5382</v>
      </c>
      <c r="G370" s="167" t="s">
        <v>3881</v>
      </c>
      <c r="H370" s="160" t="s">
        <v>5759</v>
      </c>
      <c r="I370" s="83" t="str">
        <f t="shared" si="19"/>
        <v>3</v>
      </c>
      <c r="J370" s="83">
        <v>1</v>
      </c>
      <c r="K370" s="83">
        <v>6</v>
      </c>
      <c r="L370" s="96"/>
      <c r="M370" s="96"/>
      <c r="N370" s="96"/>
      <c r="O370" s="96"/>
      <c r="P370" s="96"/>
      <c r="Q370" s="96"/>
      <c r="R370" s="96"/>
      <c r="S370" s="96"/>
      <c r="T370" s="96"/>
      <c r="U370" s="96"/>
      <c r="V370" s="96"/>
      <c r="W370" s="96"/>
      <c r="X370" s="96"/>
      <c r="Y370" s="97"/>
      <c r="Z370" s="97"/>
      <c r="AA370" s="138" t="s">
        <v>5712</v>
      </c>
      <c r="AB370" s="85" t="str">
        <f>VLOOKUP(F370:F7311,'UNITS &amp; HOST DPTS'!$A$1:$C$6994,3,FALSE)</f>
        <v>EDU</v>
      </c>
      <c r="AC370" s="112" t="s">
        <v>5760</v>
      </c>
      <c r="AD370" s="112" t="s">
        <v>5761</v>
      </c>
      <c r="AE370" s="112" t="s">
        <v>5790</v>
      </c>
      <c r="AF370" s="99" t="s">
        <v>5763</v>
      </c>
      <c r="AG370" s="88" t="s">
        <v>5756</v>
      </c>
      <c r="AH370" s="89"/>
      <c r="AI370" s="89"/>
    </row>
    <row r="371" spans="1:35" ht="13.5" customHeight="1">
      <c r="A371" s="76">
        <v>5</v>
      </c>
      <c r="B371" s="109" t="s">
        <v>5669</v>
      </c>
      <c r="C371" s="109" t="s">
        <v>5778</v>
      </c>
      <c r="D371" s="121" t="s">
        <v>5672</v>
      </c>
      <c r="E371" s="121" t="s">
        <v>5697</v>
      </c>
      <c r="F371" s="133" t="s">
        <v>5437</v>
      </c>
      <c r="G371" s="159" t="s">
        <v>3883</v>
      </c>
      <c r="H371" s="95" t="s">
        <v>5759</v>
      </c>
      <c r="I371" s="83" t="str">
        <f t="shared" si="19"/>
        <v>3</v>
      </c>
      <c r="J371" s="83">
        <v>1</v>
      </c>
      <c r="K371" s="83">
        <v>6</v>
      </c>
      <c r="L371" s="96"/>
      <c r="M371" s="96"/>
      <c r="N371" s="96"/>
      <c r="O371" s="96"/>
      <c r="P371" s="96"/>
      <c r="Q371" s="96"/>
      <c r="R371" s="96"/>
      <c r="S371" s="96"/>
      <c r="T371" s="96"/>
      <c r="U371" s="96"/>
      <c r="V371" s="96"/>
      <c r="W371" s="96"/>
      <c r="X371" s="96"/>
      <c r="Y371" s="97"/>
      <c r="Z371" s="97"/>
      <c r="AA371" s="83" t="s">
        <v>5712</v>
      </c>
      <c r="AB371" s="85" t="str">
        <f>VLOOKUP(F371:F7297,'UNITS &amp; HOST DPTS'!$A$1:$C$6994,3,FALSE)</f>
        <v>EDU</v>
      </c>
      <c r="AC371" s="87" t="s">
        <v>5771</v>
      </c>
      <c r="AD371" s="98" t="s">
        <v>5761</v>
      </c>
      <c r="AE371" s="109" t="s">
        <v>5766</v>
      </c>
      <c r="AF371" s="99" t="s">
        <v>5763</v>
      </c>
      <c r="AG371" s="88" t="s">
        <v>5756</v>
      </c>
      <c r="AH371" s="89"/>
      <c r="AI371" s="89"/>
    </row>
    <row r="372" spans="1:35" ht="13.5" customHeight="1">
      <c r="A372" s="76">
        <v>6</v>
      </c>
      <c r="B372" s="183" t="s">
        <v>5670</v>
      </c>
      <c r="C372" s="133" t="s">
        <v>5757</v>
      </c>
      <c r="D372" s="108" t="s">
        <v>5720</v>
      </c>
      <c r="E372" s="125" t="s">
        <v>5753</v>
      </c>
      <c r="F372" s="112" t="s">
        <v>5384</v>
      </c>
      <c r="G372" s="167" t="s">
        <v>3885</v>
      </c>
      <c r="H372" s="160" t="s">
        <v>5759</v>
      </c>
      <c r="I372" s="83" t="str">
        <f t="shared" si="19"/>
        <v>3</v>
      </c>
      <c r="J372" s="83">
        <v>1</v>
      </c>
      <c r="K372" s="83">
        <v>6</v>
      </c>
      <c r="L372" s="96"/>
      <c r="M372" s="96"/>
      <c r="N372" s="96"/>
      <c r="O372" s="96"/>
      <c r="P372" s="96"/>
      <c r="Q372" s="96"/>
      <c r="R372" s="96"/>
      <c r="S372" s="96"/>
      <c r="T372" s="96"/>
      <c r="U372" s="96"/>
      <c r="V372" s="96"/>
      <c r="W372" s="96"/>
      <c r="X372" s="96"/>
      <c r="Y372" s="97"/>
      <c r="Z372" s="97"/>
      <c r="AA372" s="138" t="s">
        <v>5712</v>
      </c>
      <c r="AB372" s="85" t="str">
        <f>VLOOKUP(F372:F7313,'UNITS &amp; HOST DPTS'!$A$1:$C$6994,3,FALSE)</f>
        <v>EDU</v>
      </c>
      <c r="AC372" s="112" t="s">
        <v>5760</v>
      </c>
      <c r="AD372" s="112" t="s">
        <v>5761</v>
      </c>
      <c r="AE372" s="112" t="s">
        <v>5790</v>
      </c>
      <c r="AF372" s="99" t="s">
        <v>5763</v>
      </c>
      <c r="AG372" s="88" t="s">
        <v>5756</v>
      </c>
      <c r="AH372" s="89"/>
      <c r="AI372" s="89"/>
    </row>
    <row r="373" spans="1:35" ht="13.5" customHeight="1">
      <c r="A373" s="76">
        <v>5</v>
      </c>
      <c r="B373" s="109" t="s">
        <v>5669</v>
      </c>
      <c r="C373" s="109" t="s">
        <v>5794</v>
      </c>
      <c r="D373" s="121" t="s">
        <v>5672</v>
      </c>
      <c r="E373" s="121" t="s">
        <v>5697</v>
      </c>
      <c r="F373" s="133" t="s">
        <v>5384</v>
      </c>
      <c r="G373" s="159" t="s">
        <v>3885</v>
      </c>
      <c r="H373" s="95" t="s">
        <v>5759</v>
      </c>
      <c r="I373" s="83" t="str">
        <f t="shared" si="19"/>
        <v>3</v>
      </c>
      <c r="J373" s="83">
        <v>1</v>
      </c>
      <c r="K373" s="83">
        <v>6</v>
      </c>
      <c r="L373" s="96"/>
      <c r="M373" s="96"/>
      <c r="N373" s="96"/>
      <c r="O373" s="96"/>
      <c r="P373" s="96"/>
      <c r="Q373" s="96"/>
      <c r="R373" s="96"/>
      <c r="S373" s="96"/>
      <c r="T373" s="96"/>
      <c r="U373" s="96"/>
      <c r="V373" s="96"/>
      <c r="W373" s="96"/>
      <c r="X373" s="96"/>
      <c r="Y373" s="97"/>
      <c r="Z373" s="97"/>
      <c r="AA373" s="83" t="s">
        <v>5712</v>
      </c>
      <c r="AB373" s="85" t="str">
        <f>VLOOKUP(F373:F7299,'UNITS &amp; HOST DPTS'!$A$1:$C$6994,3,FALSE)</f>
        <v>EDU</v>
      </c>
      <c r="AC373" s="87" t="s">
        <v>5771</v>
      </c>
      <c r="AD373" s="98" t="s">
        <v>5761</v>
      </c>
      <c r="AE373" s="109" t="s">
        <v>5766</v>
      </c>
      <c r="AF373" s="99" t="s">
        <v>5763</v>
      </c>
      <c r="AG373" s="88" t="s">
        <v>5756</v>
      </c>
      <c r="AH373" s="89"/>
      <c r="AI373" s="89"/>
    </row>
    <row r="374" spans="1:35" ht="13.5" customHeight="1">
      <c r="A374" s="76">
        <v>6</v>
      </c>
      <c r="B374" s="183" t="s">
        <v>5670</v>
      </c>
      <c r="C374" s="133" t="s">
        <v>5757</v>
      </c>
      <c r="D374" s="108" t="s">
        <v>5720</v>
      </c>
      <c r="E374" s="81" t="s">
        <v>5753</v>
      </c>
      <c r="F374" s="112" t="s">
        <v>5385</v>
      </c>
      <c r="G374" s="167" t="s">
        <v>3887</v>
      </c>
      <c r="H374" s="160" t="s">
        <v>5759</v>
      </c>
      <c r="I374" s="83" t="str">
        <f t="shared" si="19"/>
        <v>3</v>
      </c>
      <c r="J374" s="83">
        <v>1</v>
      </c>
      <c r="K374" s="83">
        <v>6</v>
      </c>
      <c r="L374" s="96"/>
      <c r="M374" s="96"/>
      <c r="N374" s="96"/>
      <c r="O374" s="96"/>
      <c r="P374" s="96"/>
      <c r="Q374" s="96"/>
      <c r="R374" s="96"/>
      <c r="S374" s="96"/>
      <c r="T374" s="96"/>
      <c r="U374" s="96"/>
      <c r="V374" s="96"/>
      <c r="W374" s="96"/>
      <c r="X374" s="96"/>
      <c r="Y374" s="97"/>
      <c r="Z374" s="97"/>
      <c r="AA374" s="138" t="s">
        <v>5712</v>
      </c>
      <c r="AB374" s="85" t="str">
        <f>VLOOKUP(F374:F7315,'UNITS &amp; HOST DPTS'!$A$1:$C$6994,3,FALSE)</f>
        <v>EDU</v>
      </c>
      <c r="AC374" s="112" t="s">
        <v>5760</v>
      </c>
      <c r="AD374" s="112" t="s">
        <v>5761</v>
      </c>
      <c r="AE374" s="112" t="s">
        <v>5790</v>
      </c>
      <c r="AF374" s="99" t="s">
        <v>5763</v>
      </c>
      <c r="AG374" s="88" t="s">
        <v>5756</v>
      </c>
      <c r="AH374" s="89"/>
      <c r="AI374" s="89"/>
    </row>
    <row r="375" spans="1:35" ht="13.5" customHeight="1">
      <c r="A375" s="76">
        <v>3</v>
      </c>
      <c r="B375" s="107" t="s">
        <v>5667</v>
      </c>
      <c r="C375" s="103" t="s">
        <v>5778</v>
      </c>
      <c r="D375" s="91" t="s">
        <v>5720</v>
      </c>
      <c r="E375" s="81" t="s">
        <v>5753</v>
      </c>
      <c r="F375" s="93" t="s">
        <v>5385</v>
      </c>
      <c r="G375" s="94" t="s">
        <v>3887</v>
      </c>
      <c r="H375" s="95">
        <v>3</v>
      </c>
      <c r="I375" s="83">
        <f t="shared" si="19"/>
        <v>3</v>
      </c>
      <c r="J375" s="83">
        <v>1</v>
      </c>
      <c r="K375" s="83">
        <v>6</v>
      </c>
      <c r="L375" s="96"/>
      <c r="M375" s="96"/>
      <c r="N375" s="96"/>
      <c r="O375" s="96"/>
      <c r="P375" s="96"/>
      <c r="Q375" s="96"/>
      <c r="R375" s="96"/>
      <c r="S375" s="96"/>
      <c r="T375" s="96"/>
      <c r="U375" s="96"/>
      <c r="V375" s="96"/>
      <c r="W375" s="96"/>
      <c r="X375" s="96"/>
      <c r="Y375" s="97"/>
      <c r="Z375" s="97"/>
      <c r="AA375" s="83" t="s">
        <v>5712</v>
      </c>
      <c r="AB375" s="85" t="str">
        <f>VLOOKUP(F375:F7316,'UNITS &amp; HOST DPTS'!$A$1:$C$6994,3,FALSE)</f>
        <v>EDU</v>
      </c>
      <c r="AC375" s="87" t="s">
        <v>5771</v>
      </c>
      <c r="AD375" s="98" t="s">
        <v>5761</v>
      </c>
      <c r="AE375" s="98" t="s">
        <v>5767</v>
      </c>
      <c r="AF375" s="99" t="s">
        <v>5763</v>
      </c>
      <c r="AG375" s="88" t="s">
        <v>5756</v>
      </c>
      <c r="AH375" s="89"/>
      <c r="AI375" s="89"/>
    </row>
    <row r="376" spans="1:35" ht="13.5" customHeight="1">
      <c r="A376" s="76">
        <v>6</v>
      </c>
      <c r="B376" s="183" t="s">
        <v>5670</v>
      </c>
      <c r="C376" s="133" t="s">
        <v>5757</v>
      </c>
      <c r="D376" s="108" t="s">
        <v>5720</v>
      </c>
      <c r="E376" s="125" t="s">
        <v>5753</v>
      </c>
      <c r="F376" s="112" t="s">
        <v>3554</v>
      </c>
      <c r="G376" s="167" t="s">
        <v>3555</v>
      </c>
      <c r="H376" s="160" t="s">
        <v>5759</v>
      </c>
      <c r="I376" s="83" t="str">
        <f t="shared" si="19"/>
        <v>3</v>
      </c>
      <c r="J376" s="83">
        <v>1</v>
      </c>
      <c r="K376" s="83">
        <v>6</v>
      </c>
      <c r="L376" s="96"/>
      <c r="M376" s="96"/>
      <c r="N376" s="96"/>
      <c r="O376" s="96"/>
      <c r="P376" s="96"/>
      <c r="Q376" s="96"/>
      <c r="R376" s="96"/>
      <c r="S376" s="96"/>
      <c r="T376" s="96"/>
      <c r="U376" s="96"/>
      <c r="V376" s="96"/>
      <c r="W376" s="96"/>
      <c r="X376" s="96"/>
      <c r="Y376" s="97"/>
      <c r="Z376" s="97"/>
      <c r="AA376" s="138" t="s">
        <v>5712</v>
      </c>
      <c r="AB376" s="85" t="str">
        <f>VLOOKUP(F376:F7317,'UNITS &amp; HOST DPTS'!$A$1:$C$6994,3,FALSE)</f>
        <v>EDU</v>
      </c>
      <c r="AC376" s="112" t="s">
        <v>5760</v>
      </c>
      <c r="AD376" s="112" t="s">
        <v>5761</v>
      </c>
      <c r="AE376" s="112" t="s">
        <v>5893</v>
      </c>
      <c r="AF376" s="99" t="s">
        <v>5763</v>
      </c>
      <c r="AG376" s="88" t="s">
        <v>5756</v>
      </c>
      <c r="AH376" s="89"/>
      <c r="AI376" s="89"/>
    </row>
    <row r="377" spans="1:35" ht="13.5" customHeight="1">
      <c r="A377" s="76">
        <v>6</v>
      </c>
      <c r="B377" s="183" t="s">
        <v>5670</v>
      </c>
      <c r="C377" s="133" t="s">
        <v>5757</v>
      </c>
      <c r="D377" s="108" t="s">
        <v>5720</v>
      </c>
      <c r="E377" s="125" t="s">
        <v>5753</v>
      </c>
      <c r="F377" s="112" t="s">
        <v>6245</v>
      </c>
      <c r="G377" s="167" t="s">
        <v>6246</v>
      </c>
      <c r="H377" s="160" t="s">
        <v>5759</v>
      </c>
      <c r="I377" s="83" t="str">
        <f t="shared" si="19"/>
        <v>3</v>
      </c>
      <c r="J377" s="83">
        <v>1</v>
      </c>
      <c r="K377" s="83">
        <v>6</v>
      </c>
      <c r="L377" s="96"/>
      <c r="M377" s="96"/>
      <c r="N377" s="96"/>
      <c r="O377" s="96"/>
      <c r="P377" s="96"/>
      <c r="Q377" s="96"/>
      <c r="R377" s="96"/>
      <c r="S377" s="96"/>
      <c r="T377" s="96"/>
      <c r="U377" s="96"/>
      <c r="V377" s="96"/>
      <c r="W377" s="96"/>
      <c r="X377" s="96"/>
      <c r="Y377" s="97"/>
      <c r="Z377" s="97"/>
      <c r="AA377" s="138" t="s">
        <v>5712</v>
      </c>
      <c r="AB377" s="85" t="str">
        <f>VLOOKUP(F377:F7318,'UNITS &amp; HOST DPTS'!$A$1:$C$6994,3,FALSE)</f>
        <v>EDU</v>
      </c>
      <c r="AC377" s="112" t="s">
        <v>5760</v>
      </c>
      <c r="AD377" s="112" t="s">
        <v>5761</v>
      </c>
      <c r="AE377" s="112" t="s">
        <v>5790</v>
      </c>
      <c r="AF377" s="99" t="s">
        <v>5763</v>
      </c>
      <c r="AG377" s="88" t="s">
        <v>5756</v>
      </c>
      <c r="AH377" s="89"/>
      <c r="AI377" s="89"/>
    </row>
    <row r="378" spans="1:35" ht="13.5" customHeight="1">
      <c r="A378" s="76">
        <v>1</v>
      </c>
      <c r="B378" s="107" t="s">
        <v>5665</v>
      </c>
      <c r="C378" s="107" t="s">
        <v>5848</v>
      </c>
      <c r="D378" s="104" t="s">
        <v>5720</v>
      </c>
      <c r="E378" s="81" t="s">
        <v>5753</v>
      </c>
      <c r="F378" s="133" t="s">
        <v>6245</v>
      </c>
      <c r="G378" s="159" t="s">
        <v>6246</v>
      </c>
      <c r="H378" s="95" t="s">
        <v>5759</v>
      </c>
      <c r="I378" s="83" t="str">
        <f t="shared" si="19"/>
        <v>3</v>
      </c>
      <c r="J378" s="83">
        <v>1</v>
      </c>
      <c r="K378" s="83">
        <v>6</v>
      </c>
      <c r="L378" s="96"/>
      <c r="M378" s="96"/>
      <c r="N378" s="96"/>
      <c r="O378" s="96"/>
      <c r="P378" s="96"/>
      <c r="Q378" s="96"/>
      <c r="R378" s="96"/>
      <c r="S378" s="96"/>
      <c r="T378" s="96"/>
      <c r="U378" s="96"/>
      <c r="V378" s="96"/>
      <c r="W378" s="96"/>
      <c r="X378" s="96"/>
      <c r="Y378" s="97"/>
      <c r="Z378" s="97"/>
      <c r="AA378" s="83" t="s">
        <v>5712</v>
      </c>
      <c r="AB378" s="85" t="str">
        <f>VLOOKUP(F378:F7304,'UNITS &amp; HOST DPTS'!$A$1:$C$6994,3,FALSE)</f>
        <v>EDU</v>
      </c>
      <c r="AC378" s="87" t="s">
        <v>5771</v>
      </c>
      <c r="AD378" s="98" t="s">
        <v>5761</v>
      </c>
      <c r="AE378" s="109" t="s">
        <v>5766</v>
      </c>
      <c r="AF378" s="99" t="s">
        <v>5763</v>
      </c>
      <c r="AG378" s="88" t="s">
        <v>5756</v>
      </c>
      <c r="AH378" s="89"/>
      <c r="AI378" s="89"/>
    </row>
    <row r="379" spans="1:35" ht="13.5" customHeight="1">
      <c r="A379" s="76">
        <v>1</v>
      </c>
      <c r="B379" s="90" t="s">
        <v>5665</v>
      </c>
      <c r="C379" s="90" t="s">
        <v>5757</v>
      </c>
      <c r="D379" s="82" t="s">
        <v>5822</v>
      </c>
      <c r="E379" s="92" t="s">
        <v>5753</v>
      </c>
      <c r="F379" s="161" t="s">
        <v>3578</v>
      </c>
      <c r="G379" s="104" t="s">
        <v>6247</v>
      </c>
      <c r="H379" s="95">
        <v>3</v>
      </c>
      <c r="I379" s="83">
        <f t="shared" si="19"/>
        <v>3</v>
      </c>
      <c r="J379" s="83">
        <v>1</v>
      </c>
      <c r="K379" s="83">
        <v>6</v>
      </c>
      <c r="L379" s="96"/>
      <c r="M379" s="96"/>
      <c r="N379" s="96"/>
      <c r="O379" s="96"/>
      <c r="P379" s="96"/>
      <c r="Q379" s="96"/>
      <c r="R379" s="96"/>
      <c r="S379" s="96"/>
      <c r="T379" s="96"/>
      <c r="U379" s="96"/>
      <c r="V379" s="96"/>
      <c r="W379" s="96"/>
      <c r="X379" s="96"/>
      <c r="Y379" s="97"/>
      <c r="Z379" s="97"/>
      <c r="AA379" s="83" t="s">
        <v>5712</v>
      </c>
      <c r="AB379" s="85" t="str">
        <f>VLOOKUP(F379:F7305,'UNITS &amp; HOST DPTS'!$A$1:$C$6994,3,FALSE)</f>
        <v>EDU</v>
      </c>
      <c r="AC379" s="86" t="s">
        <v>5754</v>
      </c>
      <c r="AD379" s="98" t="s">
        <v>5761</v>
      </c>
      <c r="AE379" s="98" t="s">
        <v>5782</v>
      </c>
      <c r="AF379" s="99" t="s">
        <v>5823</v>
      </c>
      <c r="AG379" s="88" t="s">
        <v>5756</v>
      </c>
      <c r="AH379" s="89"/>
      <c r="AI379" s="89"/>
    </row>
    <row r="380" spans="1:35" ht="13.5" customHeight="1">
      <c r="A380" s="76">
        <v>1</v>
      </c>
      <c r="B380" s="107" t="s">
        <v>5665</v>
      </c>
      <c r="C380" s="107" t="s">
        <v>5757</v>
      </c>
      <c r="D380" s="82" t="s">
        <v>5822</v>
      </c>
      <c r="E380" s="92" t="s">
        <v>5753</v>
      </c>
      <c r="F380" s="90" t="s">
        <v>5440</v>
      </c>
      <c r="G380" s="188" t="s">
        <v>6248</v>
      </c>
      <c r="H380" s="95">
        <v>3</v>
      </c>
      <c r="I380" s="83">
        <f t="shared" si="19"/>
        <v>3</v>
      </c>
      <c r="J380" s="83">
        <v>1</v>
      </c>
      <c r="K380" s="83">
        <v>6</v>
      </c>
      <c r="L380" s="96"/>
      <c r="M380" s="96"/>
      <c r="N380" s="96"/>
      <c r="O380" s="96"/>
      <c r="P380" s="96"/>
      <c r="Q380" s="96"/>
      <c r="R380" s="96"/>
      <c r="S380" s="96"/>
      <c r="T380" s="96"/>
      <c r="U380" s="96"/>
      <c r="V380" s="96"/>
      <c r="W380" s="96"/>
      <c r="X380" s="96"/>
      <c r="Y380" s="97"/>
      <c r="Z380" s="97"/>
      <c r="AA380" s="83" t="s">
        <v>5712</v>
      </c>
      <c r="AB380" s="85" t="str">
        <f>VLOOKUP(F380:F7306,'UNITS &amp; HOST DPTS'!$A$1:$C$6994,3,FALSE)</f>
        <v>EDU</v>
      </c>
      <c r="AC380" s="86" t="s">
        <v>5754</v>
      </c>
      <c r="AD380" s="98" t="s">
        <v>5761</v>
      </c>
      <c r="AE380" s="98" t="s">
        <v>5805</v>
      </c>
      <c r="AF380" s="99" t="s">
        <v>5823</v>
      </c>
      <c r="AG380" s="88" t="s">
        <v>5756</v>
      </c>
      <c r="AH380" s="89"/>
      <c r="AI380" s="89"/>
    </row>
    <row r="381" spans="1:35" ht="13.5" customHeight="1">
      <c r="A381" s="76">
        <v>6</v>
      </c>
      <c r="B381" s="183" t="s">
        <v>5670</v>
      </c>
      <c r="C381" s="133" t="s">
        <v>5757</v>
      </c>
      <c r="D381" s="108" t="s">
        <v>5720</v>
      </c>
      <c r="E381" s="125" t="s">
        <v>5753</v>
      </c>
      <c r="F381" s="112" t="s">
        <v>3588</v>
      </c>
      <c r="G381" s="167" t="s">
        <v>3589</v>
      </c>
      <c r="H381" s="160" t="s">
        <v>5759</v>
      </c>
      <c r="I381" s="83" t="str">
        <f t="shared" si="19"/>
        <v>3</v>
      </c>
      <c r="J381" s="83">
        <v>1</v>
      </c>
      <c r="K381" s="83">
        <v>6</v>
      </c>
      <c r="L381" s="96"/>
      <c r="M381" s="96"/>
      <c r="N381" s="96"/>
      <c r="O381" s="96"/>
      <c r="P381" s="96"/>
      <c r="Q381" s="96"/>
      <c r="R381" s="96"/>
      <c r="S381" s="96"/>
      <c r="T381" s="96"/>
      <c r="U381" s="96"/>
      <c r="V381" s="96"/>
      <c r="W381" s="96"/>
      <c r="X381" s="96"/>
      <c r="Y381" s="97"/>
      <c r="Z381" s="97"/>
      <c r="AA381" s="138" t="s">
        <v>5712</v>
      </c>
      <c r="AB381" s="85" t="str">
        <f>VLOOKUP(F381:F7329,'UNITS &amp; HOST DPTS'!$A$1:$C$6994,3,FALSE)</f>
        <v>EDU</v>
      </c>
      <c r="AC381" s="112" t="s">
        <v>5760</v>
      </c>
      <c r="AD381" s="112" t="s">
        <v>5761</v>
      </c>
      <c r="AE381" s="112" t="s">
        <v>5857</v>
      </c>
      <c r="AF381" s="99" t="s">
        <v>5763</v>
      </c>
      <c r="AG381" s="88" t="s">
        <v>5756</v>
      </c>
      <c r="AH381" s="89"/>
      <c r="AI381" s="89"/>
    </row>
    <row r="382" spans="1:35" ht="13.5" customHeight="1">
      <c r="A382" s="76">
        <v>4</v>
      </c>
      <c r="B382" s="90" t="s">
        <v>5668</v>
      </c>
      <c r="C382" s="90" t="s">
        <v>5794</v>
      </c>
      <c r="D382" s="91" t="s">
        <v>5672</v>
      </c>
      <c r="E382" s="92" t="s">
        <v>5696</v>
      </c>
      <c r="F382" s="93" t="s">
        <v>3588</v>
      </c>
      <c r="G382" s="94" t="s">
        <v>3589</v>
      </c>
      <c r="H382" s="95">
        <v>3</v>
      </c>
      <c r="I382" s="83">
        <f t="shared" si="19"/>
        <v>3</v>
      </c>
      <c r="J382" s="83">
        <v>1</v>
      </c>
      <c r="K382" s="143">
        <v>6</v>
      </c>
      <c r="L382" s="96"/>
      <c r="M382" s="96"/>
      <c r="N382" s="96"/>
      <c r="O382" s="96"/>
      <c r="P382" s="96"/>
      <c r="Q382" s="96"/>
      <c r="R382" s="96"/>
      <c r="S382" s="96"/>
      <c r="T382" s="96"/>
      <c r="U382" s="96"/>
      <c r="V382" s="96"/>
      <c r="W382" s="96"/>
      <c r="X382" s="96"/>
      <c r="Y382" s="97"/>
      <c r="Z382" s="97"/>
      <c r="AA382" s="83" t="s">
        <v>5712</v>
      </c>
      <c r="AB382" s="85" t="str">
        <f>VLOOKUP(F382:F7308,'UNITS &amp; HOST DPTS'!$A$1:$C$6994,3,FALSE)</f>
        <v>EDU</v>
      </c>
      <c r="AC382" s="87" t="s">
        <v>5771</v>
      </c>
      <c r="AD382" s="98" t="s">
        <v>5761</v>
      </c>
      <c r="AE382" s="98" t="s">
        <v>5857</v>
      </c>
      <c r="AF382" s="99" t="s">
        <v>5763</v>
      </c>
      <c r="AG382" s="88" t="s">
        <v>5756</v>
      </c>
      <c r="AH382" s="89"/>
      <c r="AI382" s="89"/>
    </row>
    <row r="383" spans="1:35" ht="13.5" customHeight="1">
      <c r="A383" s="76">
        <v>3</v>
      </c>
      <c r="B383" s="107" t="s">
        <v>5667</v>
      </c>
      <c r="C383" s="103" t="s">
        <v>5778</v>
      </c>
      <c r="D383" s="91" t="s">
        <v>5672</v>
      </c>
      <c r="E383" s="92" t="s">
        <v>5700</v>
      </c>
      <c r="F383" s="93" t="s">
        <v>3069</v>
      </c>
      <c r="G383" s="94" t="s">
        <v>6249</v>
      </c>
      <c r="H383" s="95">
        <v>3</v>
      </c>
      <c r="I383" s="83">
        <f t="shared" si="19"/>
        <v>3</v>
      </c>
      <c r="J383" s="83">
        <v>1</v>
      </c>
      <c r="K383" s="105">
        <v>6</v>
      </c>
      <c r="L383" s="96"/>
      <c r="M383" s="96"/>
      <c r="N383" s="96"/>
      <c r="O383" s="96"/>
      <c r="P383" s="96"/>
      <c r="Q383" s="96"/>
      <c r="R383" s="96"/>
      <c r="S383" s="96"/>
      <c r="T383" s="96"/>
      <c r="U383" s="96"/>
      <c r="V383" s="96"/>
      <c r="W383" s="96"/>
      <c r="X383" s="96"/>
      <c r="Y383" s="97"/>
      <c r="Z383" s="97"/>
      <c r="AA383" s="83" t="s">
        <v>5712</v>
      </c>
      <c r="AB383" s="85" t="str">
        <f>VLOOKUP(F383:F7311,'UNITS &amp; HOST DPTS'!$A$1:$C$6994,3,FALSE)</f>
        <v>SS</v>
      </c>
      <c r="AC383" s="86" t="s">
        <v>5771</v>
      </c>
      <c r="AD383" s="98" t="s">
        <v>5761</v>
      </c>
      <c r="AE383" s="98" t="s">
        <v>5769</v>
      </c>
      <c r="AF383" s="99" t="s">
        <v>5763</v>
      </c>
      <c r="AG383" s="88" t="s">
        <v>5756</v>
      </c>
      <c r="AH383" s="89"/>
      <c r="AI383" s="89"/>
    </row>
    <row r="384" spans="1:35" ht="13.5" customHeight="1">
      <c r="A384" s="76">
        <v>6</v>
      </c>
      <c r="B384" s="183" t="s">
        <v>5670</v>
      </c>
      <c r="C384" s="133" t="s">
        <v>5752</v>
      </c>
      <c r="D384" s="91" t="s">
        <v>5720</v>
      </c>
      <c r="E384" s="92" t="s">
        <v>5753</v>
      </c>
      <c r="F384" s="93" t="s">
        <v>3091</v>
      </c>
      <c r="G384" s="94" t="s">
        <v>3092</v>
      </c>
      <c r="H384" s="95">
        <v>3</v>
      </c>
      <c r="I384" s="83">
        <f t="shared" si="19"/>
        <v>3</v>
      </c>
      <c r="J384" s="83">
        <v>1</v>
      </c>
      <c r="K384" s="83">
        <v>6</v>
      </c>
      <c r="L384" s="96"/>
      <c r="M384" s="96"/>
      <c r="N384" s="96"/>
      <c r="O384" s="96"/>
      <c r="P384" s="96"/>
      <c r="Q384" s="96"/>
      <c r="R384" s="96"/>
      <c r="S384" s="96"/>
      <c r="T384" s="96"/>
      <c r="U384" s="96"/>
      <c r="V384" s="96"/>
      <c r="W384" s="96"/>
      <c r="X384" s="96"/>
      <c r="Y384" s="97"/>
      <c r="Z384" s="97"/>
      <c r="AA384" s="83" t="s">
        <v>5712</v>
      </c>
      <c r="AB384" s="85" t="str">
        <f>VLOOKUP(F384:F7312,'UNITS &amp; HOST DPTS'!$A$1:$C$6994,3,FALSE)</f>
        <v>SS</v>
      </c>
      <c r="AC384" s="86" t="s">
        <v>5760</v>
      </c>
      <c r="AD384" s="98" t="s">
        <v>5761</v>
      </c>
      <c r="AE384" s="98" t="s">
        <v>5893</v>
      </c>
      <c r="AF384" s="99" t="s">
        <v>5763</v>
      </c>
      <c r="AG384" s="88" t="s">
        <v>5756</v>
      </c>
      <c r="AH384" s="89"/>
      <c r="AI384" s="89"/>
    </row>
    <row r="385" spans="1:35" ht="13.5" customHeight="1">
      <c r="A385" s="76">
        <v>4</v>
      </c>
      <c r="B385" s="90" t="s">
        <v>5668</v>
      </c>
      <c r="C385" s="90" t="s">
        <v>5794</v>
      </c>
      <c r="D385" s="91" t="s">
        <v>5672</v>
      </c>
      <c r="E385" s="92" t="s">
        <v>5694</v>
      </c>
      <c r="F385" s="93" t="s">
        <v>5616</v>
      </c>
      <c r="G385" s="94" t="s">
        <v>6252</v>
      </c>
      <c r="H385" s="95">
        <v>3</v>
      </c>
      <c r="I385" s="83">
        <f t="shared" si="19"/>
        <v>3</v>
      </c>
      <c r="J385" s="83">
        <v>1</v>
      </c>
      <c r="K385" s="83">
        <v>6</v>
      </c>
      <c r="L385" s="96"/>
      <c r="M385" s="96"/>
      <c r="N385" s="96"/>
      <c r="O385" s="96"/>
      <c r="P385" s="96"/>
      <c r="Q385" s="96"/>
      <c r="R385" s="96"/>
      <c r="S385" s="96"/>
      <c r="T385" s="96"/>
      <c r="U385" s="96"/>
      <c r="V385" s="96"/>
      <c r="W385" s="96"/>
      <c r="X385" s="96"/>
      <c r="Y385" s="97"/>
      <c r="Z385" s="97"/>
      <c r="AA385" s="83" t="s">
        <v>5712</v>
      </c>
      <c r="AB385" s="85" t="str">
        <f>VLOOKUP(F385:F7332,'UNITS &amp; HOST DPTS'!$A$1:$C$6994,3,FALSE)</f>
        <v>SS</v>
      </c>
      <c r="AC385" s="87" t="s">
        <v>5771</v>
      </c>
      <c r="AD385" s="98" t="s">
        <v>5761</v>
      </c>
      <c r="AE385" s="98" t="s">
        <v>5769</v>
      </c>
      <c r="AF385" s="99" t="s">
        <v>5763</v>
      </c>
      <c r="AG385" s="88" t="s">
        <v>5756</v>
      </c>
      <c r="AH385" s="89"/>
      <c r="AI385" s="89"/>
    </row>
    <row r="386" spans="1:35" ht="13.5" customHeight="1">
      <c r="A386" s="76">
        <v>5</v>
      </c>
      <c r="B386" s="90" t="s">
        <v>5669</v>
      </c>
      <c r="C386" s="163" t="s">
        <v>5752</v>
      </c>
      <c r="D386" s="67" t="s">
        <v>5720</v>
      </c>
      <c r="E386" s="80" t="s">
        <v>5753</v>
      </c>
      <c r="F386" s="90" t="s">
        <v>5616</v>
      </c>
      <c r="G386" s="121" t="s">
        <v>6252</v>
      </c>
      <c r="H386" s="95"/>
      <c r="I386" s="83">
        <f t="shared" si="19"/>
        <v>0</v>
      </c>
      <c r="J386" s="83">
        <v>0</v>
      </c>
      <c r="K386" s="83">
        <v>6</v>
      </c>
      <c r="L386" s="96"/>
      <c r="M386" s="96"/>
      <c r="N386" s="96"/>
      <c r="O386" s="96"/>
      <c r="P386" s="96"/>
      <c r="Q386" s="96"/>
      <c r="R386" s="96"/>
      <c r="S386" s="96"/>
      <c r="T386" s="96"/>
      <c r="U386" s="96"/>
      <c r="V386" s="96"/>
      <c r="W386" s="96"/>
      <c r="X386" s="96"/>
      <c r="Y386" s="97"/>
      <c r="Z386" s="97"/>
      <c r="AA386" s="96" t="s">
        <v>5712</v>
      </c>
      <c r="AB386" s="85" t="str">
        <f>VLOOKUP(F386:F7334,'UNITS &amp; HOST DPTS'!$A$1:$C$6994,3,FALSE)</f>
        <v>SS</v>
      </c>
      <c r="AC386" s="86" t="s">
        <v>5754</v>
      </c>
      <c r="AD386" s="86" t="s">
        <v>5761</v>
      </c>
      <c r="AE386" s="78" t="s">
        <v>6253</v>
      </c>
      <c r="AF386" s="99" t="s">
        <v>5763</v>
      </c>
      <c r="AG386" s="88" t="s">
        <v>5756</v>
      </c>
      <c r="AH386" s="89"/>
      <c r="AI386" s="89"/>
    </row>
    <row r="387" spans="1:35" ht="13.5" customHeight="1">
      <c r="A387" s="76">
        <v>5</v>
      </c>
      <c r="B387" s="107" t="s">
        <v>5669</v>
      </c>
      <c r="C387" s="90" t="s">
        <v>5752</v>
      </c>
      <c r="D387" s="91" t="s">
        <v>5720</v>
      </c>
      <c r="E387" s="92" t="s">
        <v>5753</v>
      </c>
      <c r="F387" s="90" t="s">
        <v>5616</v>
      </c>
      <c r="G387" s="164" t="s">
        <v>6252</v>
      </c>
      <c r="H387" s="95">
        <v>3</v>
      </c>
      <c r="I387" s="83">
        <f t="shared" si="19"/>
        <v>3</v>
      </c>
      <c r="J387" s="83">
        <v>1</v>
      </c>
      <c r="K387" s="83">
        <v>6</v>
      </c>
      <c r="L387" s="96"/>
      <c r="M387" s="96"/>
      <c r="N387" s="96"/>
      <c r="O387" s="96"/>
      <c r="P387" s="96"/>
      <c r="Q387" s="96"/>
      <c r="R387" s="96"/>
      <c r="S387" s="96"/>
      <c r="T387" s="96"/>
      <c r="U387" s="96"/>
      <c r="V387" s="96"/>
      <c r="W387" s="96"/>
      <c r="X387" s="96"/>
      <c r="Y387" s="97"/>
      <c r="Z387" s="97"/>
      <c r="AA387" s="83" t="s">
        <v>5712</v>
      </c>
      <c r="AB387" s="85" t="str">
        <f>VLOOKUP(F387:F7334,'UNITS &amp; HOST DPTS'!$A$1:$C$6994,3,FALSE)</f>
        <v>SS</v>
      </c>
      <c r="AC387" s="86" t="s">
        <v>5754</v>
      </c>
      <c r="AD387" s="98" t="s">
        <v>5761</v>
      </c>
      <c r="AE387" s="86" t="s">
        <v>6254</v>
      </c>
      <c r="AF387" s="99" t="s">
        <v>5763</v>
      </c>
      <c r="AG387" s="88" t="s">
        <v>5756</v>
      </c>
      <c r="AH387" s="89"/>
      <c r="AI387" s="89"/>
    </row>
    <row r="388" spans="1:35" ht="13.5" customHeight="1">
      <c r="A388" s="76">
        <v>6</v>
      </c>
      <c r="B388" s="183" t="s">
        <v>5670</v>
      </c>
      <c r="C388" s="133" t="s">
        <v>5757</v>
      </c>
      <c r="D388" s="108" t="s">
        <v>5720</v>
      </c>
      <c r="E388" s="80" t="s">
        <v>5753</v>
      </c>
      <c r="F388" s="149" t="s">
        <v>5264</v>
      </c>
      <c r="G388" s="149" t="s">
        <v>6255</v>
      </c>
      <c r="H388" s="160" t="s">
        <v>5759</v>
      </c>
      <c r="I388" s="83" t="str">
        <f t="shared" si="19"/>
        <v>3</v>
      </c>
      <c r="J388" s="83">
        <v>1</v>
      </c>
      <c r="K388" s="143">
        <v>6</v>
      </c>
      <c r="L388" s="130"/>
      <c r="M388" s="130"/>
      <c r="N388" s="130"/>
      <c r="O388" s="130"/>
      <c r="P388" s="130"/>
      <c r="Q388" s="130"/>
      <c r="R388" s="130"/>
      <c r="S388" s="130"/>
      <c r="T388" s="130"/>
      <c r="U388" s="130"/>
      <c r="V388" s="130"/>
      <c r="W388" s="130"/>
      <c r="X388" s="130"/>
      <c r="Y388" s="131"/>
      <c r="Z388" s="131"/>
      <c r="AA388" s="138" t="s">
        <v>5712</v>
      </c>
      <c r="AB388" s="85" t="str">
        <f>VLOOKUP(F388:F7302,'UNITS &amp; HOST DPTS'!$A$1:$C$6994,3,FALSE)</f>
        <v>EDU</v>
      </c>
      <c r="AC388" s="112" t="s">
        <v>5760</v>
      </c>
      <c r="AD388" s="112" t="s">
        <v>5761</v>
      </c>
      <c r="AE388" s="112" t="s">
        <v>6256</v>
      </c>
      <c r="AF388" s="99" t="s">
        <v>5763</v>
      </c>
      <c r="AG388" s="88" t="s">
        <v>5756</v>
      </c>
      <c r="AH388" s="89"/>
      <c r="AI388" s="89"/>
    </row>
    <row r="389" spans="1:35" ht="13.5" customHeight="1">
      <c r="A389" s="76">
        <v>3</v>
      </c>
      <c r="B389" s="90" t="s">
        <v>5667</v>
      </c>
      <c r="C389" s="90" t="s">
        <v>5794</v>
      </c>
      <c r="D389" s="91" t="s">
        <v>5672</v>
      </c>
      <c r="E389" s="92" t="s">
        <v>5673</v>
      </c>
      <c r="F389" s="93" t="s">
        <v>4926</v>
      </c>
      <c r="G389" s="94" t="s">
        <v>6050</v>
      </c>
      <c r="H389" s="95">
        <v>3</v>
      </c>
      <c r="I389" s="83">
        <f t="shared" si="19"/>
        <v>3</v>
      </c>
      <c r="J389" s="83">
        <v>1</v>
      </c>
      <c r="K389" s="105">
        <v>6</v>
      </c>
      <c r="L389" s="96"/>
      <c r="M389" s="96"/>
      <c r="N389" s="96"/>
      <c r="O389" s="96"/>
      <c r="P389" s="96"/>
      <c r="Q389" s="96"/>
      <c r="R389" s="96"/>
      <c r="S389" s="96"/>
      <c r="T389" s="96"/>
      <c r="U389" s="96"/>
      <c r="V389" s="96"/>
      <c r="W389" s="96"/>
      <c r="X389" s="96"/>
      <c r="Y389" s="97"/>
      <c r="Z389" s="97"/>
      <c r="AA389" s="83" t="s">
        <v>5712</v>
      </c>
      <c r="AB389" s="85" t="str">
        <f>VLOOKUP(F389:F7321,'UNITS &amp; HOST DPTS'!$A$1:$C$6994,3,FALSE)</f>
        <v>SS</v>
      </c>
      <c r="AC389" s="87" t="s">
        <v>5771</v>
      </c>
      <c r="AD389" s="98" t="s">
        <v>5761</v>
      </c>
      <c r="AE389" s="98" t="s">
        <v>5764</v>
      </c>
      <c r="AF389" s="99" t="s">
        <v>5763</v>
      </c>
      <c r="AG389" s="88" t="s">
        <v>5756</v>
      </c>
      <c r="AH389" s="89"/>
      <c r="AI389" s="89"/>
    </row>
    <row r="390" spans="1:35" ht="13.5" customHeight="1">
      <c r="A390" s="76">
        <v>1</v>
      </c>
      <c r="B390" s="107" t="s">
        <v>5665</v>
      </c>
      <c r="C390" s="107" t="s">
        <v>5794</v>
      </c>
      <c r="D390" s="121" t="s">
        <v>5720</v>
      </c>
      <c r="E390" s="104" t="s">
        <v>5753</v>
      </c>
      <c r="F390" s="163" t="s">
        <v>4949</v>
      </c>
      <c r="G390" s="121" t="s">
        <v>6238</v>
      </c>
      <c r="H390" s="95" t="s">
        <v>5759</v>
      </c>
      <c r="I390" s="83" t="str">
        <f t="shared" si="19"/>
        <v>3</v>
      </c>
      <c r="J390" s="83">
        <v>1</v>
      </c>
      <c r="K390" s="143">
        <v>6</v>
      </c>
      <c r="L390" s="96"/>
      <c r="M390" s="96"/>
      <c r="N390" s="96"/>
      <c r="O390" s="96"/>
      <c r="P390" s="96"/>
      <c r="Q390" s="96"/>
      <c r="R390" s="96"/>
      <c r="S390" s="96"/>
      <c r="T390" s="96"/>
      <c r="U390" s="96"/>
      <c r="V390" s="96"/>
      <c r="W390" s="96"/>
      <c r="X390" s="96"/>
      <c r="Y390" s="97"/>
      <c r="Z390" s="97"/>
      <c r="AA390" s="83" t="s">
        <v>5712</v>
      </c>
      <c r="AB390" s="85" t="str">
        <f>VLOOKUP(F390:F7335,'UNITS &amp; HOST DPTS'!$A$1:$C$6994,3,FALSE)</f>
        <v>SS</v>
      </c>
      <c r="AC390" s="86" t="s">
        <v>5771</v>
      </c>
      <c r="AD390" s="98" t="s">
        <v>5761</v>
      </c>
      <c r="AE390" s="109" t="s">
        <v>5953</v>
      </c>
      <c r="AF390" s="99" t="s">
        <v>5763</v>
      </c>
      <c r="AG390" s="88" t="s">
        <v>5756</v>
      </c>
      <c r="AH390" s="89"/>
      <c r="AI390" s="89"/>
    </row>
    <row r="391" spans="1:35" ht="13.5" customHeight="1">
      <c r="A391" s="76">
        <v>6</v>
      </c>
      <c r="B391" s="183" t="s">
        <v>5670</v>
      </c>
      <c r="C391" s="133" t="s">
        <v>5752</v>
      </c>
      <c r="D391" s="108" t="s">
        <v>5720</v>
      </c>
      <c r="E391" s="126" t="s">
        <v>5753</v>
      </c>
      <c r="F391" s="93" t="s">
        <v>5286</v>
      </c>
      <c r="G391" s="94" t="s">
        <v>6059</v>
      </c>
      <c r="H391" s="194" t="s">
        <v>5759</v>
      </c>
      <c r="I391" s="83" t="str">
        <f t="shared" si="19"/>
        <v>3</v>
      </c>
      <c r="J391" s="83">
        <v>1</v>
      </c>
      <c r="K391" s="105">
        <v>6</v>
      </c>
      <c r="L391" s="130"/>
      <c r="M391" s="130"/>
      <c r="N391" s="130"/>
      <c r="O391" s="130"/>
      <c r="P391" s="130"/>
      <c r="Q391" s="130"/>
      <c r="R391" s="130"/>
      <c r="S391" s="130"/>
      <c r="T391" s="130"/>
      <c r="U391" s="130"/>
      <c r="V391" s="130"/>
      <c r="W391" s="130"/>
      <c r="X391" s="130"/>
      <c r="Y391" s="131"/>
      <c r="Z391" s="131"/>
      <c r="AA391" s="195" t="s">
        <v>5712</v>
      </c>
      <c r="AB391" s="85" t="str">
        <f>VLOOKUP(F391:F7293,'UNITS &amp; HOST DPTS'!$A$1:$C$6994,3,FALSE)</f>
        <v>EDU</v>
      </c>
      <c r="AC391" s="169" t="s">
        <v>5760</v>
      </c>
      <c r="AD391" s="169" t="s">
        <v>5761</v>
      </c>
      <c r="AE391" s="109" t="s">
        <v>5827</v>
      </c>
      <c r="AF391" s="99" t="s">
        <v>5763</v>
      </c>
      <c r="AG391" s="88" t="s">
        <v>5756</v>
      </c>
      <c r="AH391" s="89"/>
      <c r="AI391" s="89"/>
    </row>
    <row r="392" spans="1:35" ht="13.5" customHeight="1">
      <c r="A392" s="76">
        <v>5</v>
      </c>
      <c r="B392" s="183" t="s">
        <v>5669</v>
      </c>
      <c r="C392" s="133" t="s">
        <v>5778</v>
      </c>
      <c r="D392" s="108" t="s">
        <v>5720</v>
      </c>
      <c r="E392" s="126" t="s">
        <v>5753</v>
      </c>
      <c r="F392" s="55" t="s">
        <v>3275</v>
      </c>
      <c r="G392" s="55" t="s">
        <v>5878</v>
      </c>
      <c r="H392" s="160" t="s">
        <v>5759</v>
      </c>
      <c r="I392" s="83" t="str">
        <f t="shared" si="19"/>
        <v>3</v>
      </c>
      <c r="J392" s="83">
        <v>1</v>
      </c>
      <c r="K392" s="143">
        <v>6</v>
      </c>
      <c r="L392" s="96"/>
      <c r="M392" s="96"/>
      <c r="N392" s="96"/>
      <c r="O392" s="96"/>
      <c r="P392" s="96"/>
      <c r="Q392" s="96"/>
      <c r="R392" s="96"/>
      <c r="S392" s="96"/>
      <c r="T392" s="96"/>
      <c r="U392" s="96"/>
      <c r="V392" s="96"/>
      <c r="W392" s="96"/>
      <c r="X392" s="96"/>
      <c r="Y392" s="97"/>
      <c r="Z392" s="97"/>
      <c r="AA392" s="138" t="s">
        <v>5712</v>
      </c>
      <c r="AB392" s="85" t="str">
        <f>VLOOKUP(F392:F7337,'UNITS &amp; HOST DPTS'!$A$1:$C$6994,3,FALSE)</f>
        <v>EDU</v>
      </c>
      <c r="AC392" s="180" t="s">
        <v>5771</v>
      </c>
      <c r="AD392" s="221" t="s">
        <v>5761</v>
      </c>
      <c r="AE392" s="112" t="s">
        <v>5764</v>
      </c>
      <c r="AF392" s="99" t="s">
        <v>5763</v>
      </c>
      <c r="AG392" s="88" t="s">
        <v>5756</v>
      </c>
      <c r="AH392" s="89"/>
      <c r="AI392" s="89"/>
    </row>
    <row r="393" spans="1:35" ht="13.5" customHeight="1">
      <c r="A393" s="76">
        <v>6</v>
      </c>
      <c r="B393" s="183" t="s">
        <v>5670</v>
      </c>
      <c r="C393" s="133" t="s">
        <v>5757</v>
      </c>
      <c r="D393" s="108" t="s">
        <v>5720</v>
      </c>
      <c r="E393" s="125" t="s">
        <v>5753</v>
      </c>
      <c r="F393" s="112" t="s">
        <v>5386</v>
      </c>
      <c r="G393" s="167" t="s">
        <v>6257</v>
      </c>
      <c r="H393" s="160" t="s">
        <v>5759</v>
      </c>
      <c r="I393" s="83" t="str">
        <f t="shared" si="19"/>
        <v>3</v>
      </c>
      <c r="J393" s="83">
        <v>1</v>
      </c>
      <c r="K393" s="210">
        <v>6</v>
      </c>
      <c r="L393" s="96"/>
      <c r="M393" s="96"/>
      <c r="N393" s="96"/>
      <c r="O393" s="96"/>
      <c r="P393" s="96"/>
      <c r="Q393" s="96"/>
      <c r="R393" s="96"/>
      <c r="S393" s="96"/>
      <c r="T393" s="96"/>
      <c r="U393" s="96"/>
      <c r="V393" s="96"/>
      <c r="W393" s="96"/>
      <c r="X393" s="96"/>
      <c r="Y393" s="97"/>
      <c r="Z393" s="97"/>
      <c r="AA393" s="138" t="s">
        <v>5712</v>
      </c>
      <c r="AB393" s="85" t="str">
        <f>VLOOKUP(F393:F7338,'UNITS &amp; HOST DPTS'!$A$1:$C$6994,3,FALSE)</f>
        <v>EDU</v>
      </c>
      <c r="AC393" s="221" t="s">
        <v>5760</v>
      </c>
      <c r="AD393" s="221" t="s">
        <v>5761</v>
      </c>
      <c r="AE393" s="112" t="s">
        <v>5806</v>
      </c>
      <c r="AF393" s="189" t="s">
        <v>5763</v>
      </c>
      <c r="AG393" s="88" t="s">
        <v>5756</v>
      </c>
      <c r="AH393" s="89"/>
      <c r="AI393" s="89"/>
    </row>
    <row r="394" spans="1:35" ht="13.5" customHeight="1">
      <c r="A394" s="76">
        <v>6</v>
      </c>
      <c r="B394" s="90" t="s">
        <v>5670</v>
      </c>
      <c r="C394" s="133" t="s">
        <v>5752</v>
      </c>
      <c r="D394" s="91" t="s">
        <v>5720</v>
      </c>
      <c r="E394" s="92" t="s">
        <v>5753</v>
      </c>
      <c r="F394" s="149" t="s">
        <v>4970</v>
      </c>
      <c r="G394" s="94" t="s">
        <v>4971</v>
      </c>
      <c r="H394" s="160" t="s">
        <v>5759</v>
      </c>
      <c r="I394" s="83" t="str">
        <f t="shared" si="19"/>
        <v>3</v>
      </c>
      <c r="J394" s="83">
        <v>1</v>
      </c>
      <c r="K394" s="138">
        <v>6</v>
      </c>
      <c r="L394" s="96"/>
      <c r="M394" s="96"/>
      <c r="N394" s="96"/>
      <c r="O394" s="96"/>
      <c r="P394" s="96"/>
      <c r="Q394" s="96"/>
      <c r="R394" s="96"/>
      <c r="S394" s="96"/>
      <c r="T394" s="96"/>
      <c r="U394" s="96"/>
      <c r="V394" s="96"/>
      <c r="W394" s="96"/>
      <c r="X394" s="96"/>
      <c r="Y394" s="97"/>
      <c r="Z394" s="97"/>
      <c r="AA394" s="138" t="s">
        <v>5712</v>
      </c>
      <c r="AB394" s="85" t="str">
        <f>VLOOKUP(F394:F7326,'UNITS &amp; HOST DPTS'!$A$1:$C$6994,3,FALSE)</f>
        <v>EDU</v>
      </c>
      <c r="AC394" s="221" t="s">
        <v>5760</v>
      </c>
      <c r="AD394" s="221" t="s">
        <v>5761</v>
      </c>
      <c r="AE394" s="221" t="s">
        <v>5923</v>
      </c>
      <c r="AF394" s="99" t="s">
        <v>5763</v>
      </c>
      <c r="AG394" s="88" t="s">
        <v>5756</v>
      </c>
      <c r="AH394" s="89"/>
      <c r="AI394" s="89"/>
    </row>
    <row r="395" spans="1:35" ht="13.5" customHeight="1">
      <c r="A395" s="76">
        <v>5</v>
      </c>
      <c r="B395" s="90" t="s">
        <v>5669</v>
      </c>
      <c r="C395" s="90" t="s">
        <v>5777</v>
      </c>
      <c r="D395" s="91" t="s">
        <v>5720</v>
      </c>
      <c r="E395" s="92" t="s">
        <v>5753</v>
      </c>
      <c r="F395" s="93" t="s">
        <v>4972</v>
      </c>
      <c r="G395" s="94" t="s">
        <v>6258</v>
      </c>
      <c r="H395" s="95" t="s">
        <v>5759</v>
      </c>
      <c r="I395" s="83" t="str">
        <f t="shared" si="19"/>
        <v>3</v>
      </c>
      <c r="J395" s="83">
        <v>1</v>
      </c>
      <c r="K395" s="83">
        <v>5</v>
      </c>
      <c r="L395" s="96"/>
      <c r="M395" s="96"/>
      <c r="N395" s="96"/>
      <c r="O395" s="96"/>
      <c r="P395" s="96"/>
      <c r="Q395" s="96"/>
      <c r="R395" s="96"/>
      <c r="S395" s="96"/>
      <c r="T395" s="96"/>
      <c r="U395" s="96"/>
      <c r="V395" s="96"/>
      <c r="W395" s="96"/>
      <c r="X395" s="96"/>
      <c r="Y395" s="97"/>
      <c r="Z395" s="97"/>
      <c r="AA395" s="83" t="s">
        <v>5712</v>
      </c>
      <c r="AB395" s="85" t="str">
        <f>VLOOKUP(F395:F7340,'UNITS &amp; HOST DPTS'!$A$1:$C$6994,3,FALSE)</f>
        <v>EDU</v>
      </c>
      <c r="AC395" s="180" t="s">
        <v>5771</v>
      </c>
      <c r="AD395" s="204" t="s">
        <v>5761</v>
      </c>
      <c r="AE395" s="204" t="s">
        <v>5775</v>
      </c>
      <c r="AF395" s="99" t="s">
        <v>5763</v>
      </c>
      <c r="AG395" s="88" t="s">
        <v>5756</v>
      </c>
      <c r="AH395" s="89"/>
      <c r="AI395" s="89"/>
    </row>
    <row r="396" spans="1:35" ht="13.5" customHeight="1">
      <c r="A396" s="76">
        <v>7</v>
      </c>
      <c r="B396" s="183" t="s">
        <v>5671</v>
      </c>
      <c r="C396" s="133" t="s">
        <v>5757</v>
      </c>
      <c r="D396" s="108" t="s">
        <v>5720</v>
      </c>
      <c r="E396" s="125" t="s">
        <v>5753</v>
      </c>
      <c r="F396" s="112" t="s">
        <v>4982</v>
      </c>
      <c r="G396" s="167" t="s">
        <v>4981</v>
      </c>
      <c r="H396" s="160" t="s">
        <v>5759</v>
      </c>
      <c r="I396" s="83" t="str">
        <f t="shared" si="19"/>
        <v>3</v>
      </c>
      <c r="J396" s="83">
        <v>1</v>
      </c>
      <c r="K396" s="83">
        <v>6</v>
      </c>
      <c r="L396" s="96"/>
      <c r="M396" s="96"/>
      <c r="N396" s="96"/>
      <c r="O396" s="96"/>
      <c r="P396" s="96"/>
      <c r="Q396" s="96"/>
      <c r="R396" s="96"/>
      <c r="S396" s="96"/>
      <c r="T396" s="96"/>
      <c r="U396" s="96"/>
      <c r="V396" s="96"/>
      <c r="W396" s="96"/>
      <c r="X396" s="96"/>
      <c r="Y396" s="97"/>
      <c r="Z396" s="97"/>
      <c r="AA396" s="138" t="s">
        <v>5712</v>
      </c>
      <c r="AB396" s="85" t="str">
        <f>VLOOKUP(F396:F7341,'UNITS &amp; HOST DPTS'!$A$1:$C$6994,3,FALSE)</f>
        <v>EDU</v>
      </c>
      <c r="AC396" s="221" t="s">
        <v>5760</v>
      </c>
      <c r="AD396" s="221" t="s">
        <v>5761</v>
      </c>
      <c r="AE396" s="221" t="s">
        <v>5943</v>
      </c>
      <c r="AF396" s="99" t="s">
        <v>5763</v>
      </c>
      <c r="AG396" s="88" t="s">
        <v>5756</v>
      </c>
      <c r="AH396" s="89"/>
      <c r="AI396" s="89"/>
    </row>
    <row r="397" spans="1:35" ht="13.5" customHeight="1">
      <c r="A397" s="76">
        <v>1</v>
      </c>
      <c r="B397" s="183" t="s">
        <v>5665</v>
      </c>
      <c r="C397" s="90" t="s">
        <v>5778</v>
      </c>
      <c r="D397" s="91" t="s">
        <v>5720</v>
      </c>
      <c r="E397" s="92" t="s">
        <v>5753</v>
      </c>
      <c r="F397" s="93" t="s">
        <v>4982</v>
      </c>
      <c r="G397" s="94" t="s">
        <v>4981</v>
      </c>
      <c r="H397" s="95" t="s">
        <v>5759</v>
      </c>
      <c r="I397" s="83" t="str">
        <f t="shared" si="19"/>
        <v>3</v>
      </c>
      <c r="J397" s="83">
        <v>1</v>
      </c>
      <c r="K397" s="83">
        <v>6</v>
      </c>
      <c r="L397" s="96"/>
      <c r="M397" s="96"/>
      <c r="N397" s="96"/>
      <c r="O397" s="96"/>
      <c r="P397" s="96"/>
      <c r="Q397" s="96"/>
      <c r="R397" s="96"/>
      <c r="S397" s="96"/>
      <c r="T397" s="96"/>
      <c r="U397" s="96"/>
      <c r="V397" s="96"/>
      <c r="W397" s="96"/>
      <c r="X397" s="96"/>
      <c r="Y397" s="97"/>
      <c r="Z397" s="97"/>
      <c r="AA397" s="83" t="s">
        <v>5712</v>
      </c>
      <c r="AB397" s="85" t="str">
        <f>VLOOKUP(F397:F7342,'UNITS &amp; HOST DPTS'!$A$1:$C$6994,3,FALSE)</f>
        <v>EDU</v>
      </c>
      <c r="AC397" s="180" t="s">
        <v>5771</v>
      </c>
      <c r="AD397" s="204" t="s">
        <v>5761</v>
      </c>
      <c r="AE397" s="204" t="s">
        <v>5772</v>
      </c>
      <c r="AF397" s="99" t="s">
        <v>5763</v>
      </c>
      <c r="AG397" s="88" t="s">
        <v>5756</v>
      </c>
      <c r="AH397" s="89"/>
      <c r="AI397" s="89"/>
    </row>
    <row r="398" spans="1:35" ht="13.5" customHeight="1">
      <c r="A398" s="76">
        <v>2</v>
      </c>
      <c r="B398" s="183" t="s">
        <v>5666</v>
      </c>
      <c r="C398" s="133" t="s">
        <v>5757</v>
      </c>
      <c r="D398" s="108" t="s">
        <v>5720</v>
      </c>
      <c r="E398" s="125" t="s">
        <v>5753</v>
      </c>
      <c r="F398" s="112" t="s">
        <v>6259</v>
      </c>
      <c r="G398" s="167" t="s">
        <v>4988</v>
      </c>
      <c r="H398" s="160" t="s">
        <v>5759</v>
      </c>
      <c r="I398" s="83" t="str">
        <f t="shared" si="19"/>
        <v>3</v>
      </c>
      <c r="J398" s="83">
        <v>1</v>
      </c>
      <c r="K398" s="83">
        <v>6</v>
      </c>
      <c r="L398" s="96"/>
      <c r="M398" s="96"/>
      <c r="N398" s="96"/>
      <c r="O398" s="96"/>
      <c r="P398" s="96"/>
      <c r="Q398" s="96"/>
      <c r="R398" s="96"/>
      <c r="S398" s="96"/>
      <c r="T398" s="96"/>
      <c r="U398" s="96"/>
      <c r="V398" s="96"/>
      <c r="W398" s="96"/>
      <c r="X398" s="96"/>
      <c r="Y398" s="97"/>
      <c r="Z398" s="97"/>
      <c r="AA398" s="138" t="s">
        <v>5712</v>
      </c>
      <c r="AB398" s="85" t="str">
        <f>VLOOKUP(F398:F7343,'UNITS &amp; HOST DPTS'!$A$1:$C$6994,3,FALSE)</f>
        <v>EDU</v>
      </c>
      <c r="AC398" s="221" t="s">
        <v>5760</v>
      </c>
      <c r="AD398" s="221" t="s">
        <v>5802</v>
      </c>
      <c r="AE398" s="112" t="s">
        <v>5790</v>
      </c>
      <c r="AF398" s="99" t="s">
        <v>5763</v>
      </c>
      <c r="AG398" s="88" t="s">
        <v>5756</v>
      </c>
      <c r="AH398" s="89"/>
      <c r="AI398" s="89"/>
    </row>
    <row r="399" spans="1:35" ht="13.5" customHeight="1">
      <c r="A399" s="76">
        <v>3</v>
      </c>
      <c r="B399" s="109" t="s">
        <v>5667</v>
      </c>
      <c r="C399" s="109" t="s">
        <v>5778</v>
      </c>
      <c r="D399" s="121" t="s">
        <v>5720</v>
      </c>
      <c r="E399" s="81" t="s">
        <v>5753</v>
      </c>
      <c r="F399" s="122" t="s">
        <v>6259</v>
      </c>
      <c r="G399" s="125" t="s">
        <v>4988</v>
      </c>
      <c r="H399" s="95" t="s">
        <v>5759</v>
      </c>
      <c r="I399" s="83" t="str">
        <f t="shared" si="19"/>
        <v>3</v>
      </c>
      <c r="J399" s="83">
        <v>1</v>
      </c>
      <c r="K399" s="83">
        <v>6</v>
      </c>
      <c r="L399" s="96"/>
      <c r="M399" s="96"/>
      <c r="N399" s="96"/>
      <c r="O399" s="96"/>
      <c r="P399" s="96"/>
      <c r="Q399" s="96"/>
      <c r="R399" s="96"/>
      <c r="S399" s="96"/>
      <c r="T399" s="96"/>
      <c r="U399" s="96"/>
      <c r="V399" s="96"/>
      <c r="W399" s="96"/>
      <c r="X399" s="96"/>
      <c r="Y399" s="97"/>
      <c r="Z399" s="97"/>
      <c r="AA399" s="83" t="s">
        <v>5712</v>
      </c>
      <c r="AB399" s="85" t="str">
        <f>VLOOKUP(F399:F7331,'UNITS &amp; HOST DPTS'!$A$1:$C$6994,3,FALSE)</f>
        <v>EDU</v>
      </c>
      <c r="AC399" s="180" t="s">
        <v>5771</v>
      </c>
      <c r="AD399" s="204" t="s">
        <v>5761</v>
      </c>
      <c r="AE399" s="169" t="s">
        <v>5766</v>
      </c>
      <c r="AF399" s="99" t="s">
        <v>5763</v>
      </c>
      <c r="AG399" s="88" t="s">
        <v>5756</v>
      </c>
      <c r="AH399" s="89"/>
      <c r="AI399" s="89"/>
    </row>
    <row r="400" spans="1:35" ht="13.5" customHeight="1">
      <c r="A400" s="76">
        <v>1</v>
      </c>
      <c r="B400" s="183" t="s">
        <v>5665</v>
      </c>
      <c r="C400" s="133" t="s">
        <v>5757</v>
      </c>
      <c r="D400" s="108" t="s">
        <v>5720</v>
      </c>
      <c r="E400" s="125" t="s">
        <v>5753</v>
      </c>
      <c r="F400" s="112" t="s">
        <v>4995</v>
      </c>
      <c r="G400" s="167" t="s">
        <v>4996</v>
      </c>
      <c r="H400" s="160" t="s">
        <v>5759</v>
      </c>
      <c r="I400" s="83" t="str">
        <f t="shared" si="19"/>
        <v>3</v>
      </c>
      <c r="J400" s="83">
        <v>1</v>
      </c>
      <c r="K400" s="143">
        <v>6</v>
      </c>
      <c r="L400" s="96"/>
      <c r="M400" s="96"/>
      <c r="N400" s="96"/>
      <c r="O400" s="96"/>
      <c r="P400" s="96"/>
      <c r="Q400" s="96"/>
      <c r="R400" s="96"/>
      <c r="S400" s="96"/>
      <c r="T400" s="96"/>
      <c r="U400" s="96"/>
      <c r="V400" s="96"/>
      <c r="W400" s="96"/>
      <c r="X400" s="96"/>
      <c r="Y400" s="97"/>
      <c r="Z400" s="97"/>
      <c r="AA400" s="138" t="s">
        <v>5712</v>
      </c>
      <c r="AB400" s="85" t="str">
        <f>VLOOKUP(F400:F7345,'UNITS &amp; HOST DPTS'!$A$1:$C$6994,3,FALSE)</f>
        <v>EDU</v>
      </c>
      <c r="AC400" s="221" t="s">
        <v>5760</v>
      </c>
      <c r="AD400" s="221" t="s">
        <v>5761</v>
      </c>
      <c r="AE400" s="221" t="s">
        <v>5827</v>
      </c>
      <c r="AF400" s="99" t="s">
        <v>5763</v>
      </c>
      <c r="AG400" s="88" t="s">
        <v>5756</v>
      </c>
      <c r="AH400" s="89"/>
      <c r="AI400" s="89"/>
    </row>
    <row r="401" spans="1:35" ht="13.5" customHeight="1">
      <c r="A401" s="76">
        <v>6</v>
      </c>
      <c r="B401" s="183" t="s">
        <v>5670</v>
      </c>
      <c r="C401" s="133" t="s">
        <v>5757</v>
      </c>
      <c r="D401" s="108" t="s">
        <v>5720</v>
      </c>
      <c r="E401" s="125" t="s">
        <v>5753</v>
      </c>
      <c r="F401" s="112" t="s">
        <v>5294</v>
      </c>
      <c r="G401" s="167" t="s">
        <v>4994</v>
      </c>
      <c r="H401" s="160" t="s">
        <v>5759</v>
      </c>
      <c r="I401" s="83" t="str">
        <f t="shared" si="19"/>
        <v>3</v>
      </c>
      <c r="J401" s="83">
        <v>1</v>
      </c>
      <c r="K401" s="105">
        <v>6</v>
      </c>
      <c r="L401" s="96"/>
      <c r="M401" s="96"/>
      <c r="N401" s="96"/>
      <c r="O401" s="96"/>
      <c r="P401" s="96"/>
      <c r="Q401" s="96"/>
      <c r="R401" s="96"/>
      <c r="S401" s="96"/>
      <c r="T401" s="96"/>
      <c r="U401" s="96"/>
      <c r="V401" s="96"/>
      <c r="W401" s="96"/>
      <c r="X401" s="96"/>
      <c r="Y401" s="97"/>
      <c r="Z401" s="97"/>
      <c r="AA401" s="138" t="s">
        <v>5712</v>
      </c>
      <c r="AB401" s="85" t="str">
        <f>VLOOKUP(F401:F7333,'UNITS &amp; HOST DPTS'!$A$1:$C$6994,3,FALSE)</f>
        <v>EDU</v>
      </c>
      <c r="AC401" s="221" t="s">
        <v>5760</v>
      </c>
      <c r="AD401" s="221" t="s">
        <v>5761</v>
      </c>
      <c r="AE401" s="221" t="s">
        <v>5790</v>
      </c>
      <c r="AF401" s="99" t="s">
        <v>5763</v>
      </c>
      <c r="AG401" s="88" t="s">
        <v>5756</v>
      </c>
      <c r="AH401" s="89"/>
      <c r="AI401" s="89"/>
    </row>
    <row r="402" spans="1:35" ht="13.5" customHeight="1">
      <c r="A402" s="76">
        <v>1</v>
      </c>
      <c r="B402" s="183" t="s">
        <v>5665</v>
      </c>
      <c r="C402" s="133" t="s">
        <v>6260</v>
      </c>
      <c r="D402" s="108" t="s">
        <v>5720</v>
      </c>
      <c r="E402" s="125" t="s">
        <v>5753</v>
      </c>
      <c r="F402" s="112" t="s">
        <v>2952</v>
      </c>
      <c r="G402" s="167" t="s">
        <v>6261</v>
      </c>
      <c r="H402" s="160" t="s">
        <v>5759</v>
      </c>
      <c r="I402" s="83" t="str">
        <f t="shared" si="19"/>
        <v>3</v>
      </c>
      <c r="J402" s="83">
        <v>1</v>
      </c>
      <c r="K402" s="143">
        <v>6</v>
      </c>
      <c r="L402" s="130"/>
      <c r="M402" s="130"/>
      <c r="N402" s="130"/>
      <c r="O402" s="130"/>
      <c r="P402" s="130"/>
      <c r="Q402" s="130"/>
      <c r="R402" s="130"/>
      <c r="S402" s="130"/>
      <c r="T402" s="130"/>
      <c r="U402" s="130"/>
      <c r="V402" s="130"/>
      <c r="W402" s="130"/>
      <c r="X402" s="130"/>
      <c r="Y402" s="131"/>
      <c r="Z402" s="131"/>
      <c r="AA402" s="138" t="s">
        <v>5712</v>
      </c>
      <c r="AB402" s="85" t="str">
        <f>VLOOKUP(F402:F7312,'UNITS &amp; HOST DPTS'!$A$1:$C$6994,3,FALSE)</f>
        <v>EDU</v>
      </c>
      <c r="AC402" s="182" t="s">
        <v>5760</v>
      </c>
      <c r="AD402" s="221" t="s">
        <v>5761</v>
      </c>
      <c r="AE402" s="112" t="s">
        <v>5764</v>
      </c>
      <c r="AF402" s="99" t="s">
        <v>5763</v>
      </c>
      <c r="AG402" s="88" t="s">
        <v>5756</v>
      </c>
      <c r="AH402" s="89"/>
      <c r="AI402" s="89"/>
    </row>
    <row r="403" spans="1:35" ht="13.5" customHeight="1">
      <c r="A403" s="76">
        <v>2</v>
      </c>
      <c r="B403" s="183" t="s">
        <v>5666</v>
      </c>
      <c r="C403" s="156" t="s">
        <v>5777</v>
      </c>
      <c r="D403" s="108" t="s">
        <v>5720</v>
      </c>
      <c r="E403" s="125" t="s">
        <v>5753</v>
      </c>
      <c r="F403" s="112" t="s">
        <v>5297</v>
      </c>
      <c r="G403" s="94" t="s">
        <v>6262</v>
      </c>
      <c r="H403" s="160" t="s">
        <v>5759</v>
      </c>
      <c r="I403" s="83" t="str">
        <f t="shared" si="19"/>
        <v>3</v>
      </c>
      <c r="J403" s="83">
        <v>1</v>
      </c>
      <c r="K403" s="105">
        <v>6</v>
      </c>
      <c r="L403" s="96"/>
      <c r="M403" s="96"/>
      <c r="N403" s="96"/>
      <c r="O403" s="96"/>
      <c r="P403" s="96"/>
      <c r="Q403" s="96"/>
      <c r="R403" s="96"/>
      <c r="S403" s="96"/>
      <c r="T403" s="96"/>
      <c r="U403" s="96"/>
      <c r="V403" s="96"/>
      <c r="W403" s="96"/>
      <c r="X403" s="96"/>
      <c r="Y403" s="97"/>
      <c r="Z403" s="97"/>
      <c r="AA403" s="138" t="s">
        <v>5712</v>
      </c>
      <c r="AB403" s="85" t="str">
        <f>VLOOKUP(F403:F7330,'UNITS &amp; HOST DPTS'!$A$1:$C$6994,3,FALSE)</f>
        <v>EDU</v>
      </c>
      <c r="AC403" s="180" t="s">
        <v>5771</v>
      </c>
      <c r="AD403" s="221" t="s">
        <v>5761</v>
      </c>
      <c r="AE403" s="112" t="s">
        <v>5827</v>
      </c>
      <c r="AF403" s="99" t="s">
        <v>5763</v>
      </c>
      <c r="AG403" s="88" t="s">
        <v>5756</v>
      </c>
      <c r="AH403" s="89"/>
      <c r="AI403" s="89"/>
    </row>
    <row r="404" spans="1:35" ht="13.5" customHeight="1">
      <c r="A404" s="76">
        <v>5</v>
      </c>
      <c r="B404" s="183" t="s">
        <v>5669</v>
      </c>
      <c r="C404" s="133" t="s">
        <v>5794</v>
      </c>
      <c r="D404" s="108" t="s">
        <v>5720</v>
      </c>
      <c r="E404" s="125" t="s">
        <v>5753</v>
      </c>
      <c r="F404" s="112" t="s">
        <v>3450</v>
      </c>
      <c r="G404" s="167" t="s">
        <v>6115</v>
      </c>
      <c r="H404" s="160" t="s">
        <v>5759</v>
      </c>
      <c r="I404" s="83" t="str">
        <f t="shared" si="19"/>
        <v>3</v>
      </c>
      <c r="J404" s="83">
        <v>1</v>
      </c>
      <c r="K404" s="83">
        <v>6</v>
      </c>
      <c r="L404" s="96"/>
      <c r="M404" s="96"/>
      <c r="N404" s="96"/>
      <c r="O404" s="96"/>
      <c r="P404" s="96"/>
      <c r="Q404" s="96"/>
      <c r="R404" s="96"/>
      <c r="S404" s="96"/>
      <c r="T404" s="96"/>
      <c r="U404" s="96"/>
      <c r="V404" s="96"/>
      <c r="W404" s="96"/>
      <c r="X404" s="96"/>
      <c r="Y404" s="97"/>
      <c r="Z404" s="97"/>
      <c r="AA404" s="138" t="s">
        <v>5712</v>
      </c>
      <c r="AB404" s="85" t="str">
        <f>VLOOKUP(F404:F7343,'UNITS &amp; HOST DPTS'!$A$1:$C$6994,3,FALSE)</f>
        <v>EDU</v>
      </c>
      <c r="AC404" s="180" t="s">
        <v>5771</v>
      </c>
      <c r="AD404" s="221" t="s">
        <v>5761</v>
      </c>
      <c r="AE404" s="112" t="s">
        <v>5764</v>
      </c>
      <c r="AF404" s="99" t="s">
        <v>5763</v>
      </c>
      <c r="AG404" s="88" t="s">
        <v>5756</v>
      </c>
      <c r="AH404" s="89"/>
      <c r="AI404" s="89"/>
    </row>
    <row r="405" spans="1:35" ht="13.5" customHeight="1">
      <c r="A405" s="76">
        <v>6</v>
      </c>
      <c r="B405" s="183" t="s">
        <v>5670</v>
      </c>
      <c r="C405" s="133" t="s">
        <v>5757</v>
      </c>
      <c r="D405" s="108" t="s">
        <v>5720</v>
      </c>
      <c r="E405" s="125" t="s">
        <v>5753</v>
      </c>
      <c r="F405" s="112" t="s">
        <v>3592</v>
      </c>
      <c r="G405" s="167" t="s">
        <v>6263</v>
      </c>
      <c r="H405" s="160" t="s">
        <v>5759</v>
      </c>
      <c r="I405" s="83" t="str">
        <f t="shared" si="19"/>
        <v>3</v>
      </c>
      <c r="J405" s="83">
        <v>1</v>
      </c>
      <c r="K405" s="83">
        <v>6</v>
      </c>
      <c r="L405" s="96"/>
      <c r="M405" s="96"/>
      <c r="N405" s="96"/>
      <c r="O405" s="96"/>
      <c r="P405" s="96"/>
      <c r="Q405" s="96"/>
      <c r="R405" s="96"/>
      <c r="S405" s="96"/>
      <c r="T405" s="96"/>
      <c r="U405" s="96"/>
      <c r="V405" s="96"/>
      <c r="W405" s="96"/>
      <c r="X405" s="96"/>
      <c r="Y405" s="97"/>
      <c r="Z405" s="97"/>
      <c r="AA405" s="138" t="s">
        <v>5712</v>
      </c>
      <c r="AB405" s="85" t="str">
        <f>VLOOKUP(F405:F7349,'UNITS &amp; HOST DPTS'!$A$1:$C$6994,3,FALSE)</f>
        <v>EDU</v>
      </c>
      <c r="AC405" s="221" t="s">
        <v>5760</v>
      </c>
      <c r="AD405" s="221" t="s">
        <v>5761</v>
      </c>
      <c r="AE405" s="112" t="s">
        <v>5762</v>
      </c>
      <c r="AF405" s="99" t="s">
        <v>5763</v>
      </c>
      <c r="AG405" s="88" t="s">
        <v>5756</v>
      </c>
      <c r="AH405" s="89"/>
      <c r="AI405" s="89"/>
    </row>
    <row r="406" spans="1:35" ht="13.5" customHeight="1">
      <c r="A406" s="76">
        <v>2</v>
      </c>
      <c r="B406" s="183" t="s">
        <v>5666</v>
      </c>
      <c r="C406" s="133" t="s">
        <v>5757</v>
      </c>
      <c r="D406" s="108" t="s">
        <v>5720</v>
      </c>
      <c r="E406" s="125" t="s">
        <v>5753</v>
      </c>
      <c r="F406" s="112" t="s">
        <v>3598</v>
      </c>
      <c r="G406" s="167" t="s">
        <v>6264</v>
      </c>
      <c r="H406" s="160" t="s">
        <v>5759</v>
      </c>
      <c r="I406" s="83" t="str">
        <f t="shared" si="19"/>
        <v>3</v>
      </c>
      <c r="J406" s="83">
        <v>1</v>
      </c>
      <c r="K406" s="83">
        <v>6</v>
      </c>
      <c r="L406" s="128"/>
      <c r="M406" s="83"/>
      <c r="N406" s="83"/>
      <c r="O406" s="83"/>
      <c r="P406" s="83"/>
      <c r="Q406" s="83"/>
      <c r="R406" s="83"/>
      <c r="S406" s="83"/>
      <c r="T406" s="83"/>
      <c r="U406" s="83"/>
      <c r="V406" s="83"/>
      <c r="W406" s="83"/>
      <c r="X406" s="83"/>
      <c r="Y406" s="83"/>
      <c r="Z406" s="83"/>
      <c r="AA406" s="138" t="s">
        <v>5712</v>
      </c>
      <c r="AB406" s="85" t="str">
        <f>VLOOKUP(F406:F7344,'UNITS &amp; HOST DPTS'!$A$1:$C$6994,3,FALSE)</f>
        <v>EDU</v>
      </c>
      <c r="AC406" s="182" t="s">
        <v>5760</v>
      </c>
      <c r="AD406" s="221" t="s">
        <v>5761</v>
      </c>
      <c r="AE406" s="112" t="s">
        <v>5769</v>
      </c>
      <c r="AF406" s="99" t="s">
        <v>5763</v>
      </c>
      <c r="AG406" s="88" t="s">
        <v>5756</v>
      </c>
      <c r="AH406" s="89"/>
      <c r="AI406" s="89"/>
    </row>
    <row r="407" spans="1:35" ht="13.5" customHeight="1">
      <c r="A407" s="76">
        <v>6</v>
      </c>
      <c r="B407" s="183" t="s">
        <v>5670</v>
      </c>
      <c r="C407" s="133" t="s">
        <v>5757</v>
      </c>
      <c r="D407" s="108" t="s">
        <v>5720</v>
      </c>
      <c r="E407" s="125" t="s">
        <v>5753</v>
      </c>
      <c r="F407" s="112" t="s">
        <v>3953</v>
      </c>
      <c r="G407" s="167" t="s">
        <v>6013</v>
      </c>
      <c r="H407" s="160" t="s">
        <v>5759</v>
      </c>
      <c r="I407" s="83" t="str">
        <f t="shared" si="19"/>
        <v>3</v>
      </c>
      <c r="J407" s="83">
        <v>1</v>
      </c>
      <c r="K407" s="83">
        <v>6</v>
      </c>
      <c r="L407" s="96"/>
      <c r="M407" s="96"/>
      <c r="N407" s="96"/>
      <c r="O407" s="96"/>
      <c r="P407" s="96"/>
      <c r="Q407" s="96"/>
      <c r="R407" s="96"/>
      <c r="S407" s="96"/>
      <c r="T407" s="96"/>
      <c r="U407" s="96"/>
      <c r="V407" s="96"/>
      <c r="W407" s="96"/>
      <c r="X407" s="96"/>
      <c r="Y407" s="97"/>
      <c r="Z407" s="97"/>
      <c r="AA407" s="138" t="s">
        <v>5712</v>
      </c>
      <c r="AB407" s="85" t="str">
        <f>VLOOKUP(F407:F6853,'UNITS &amp; HOST DPTS'!$A$1:$C$6994,3,FALSE)</f>
        <v>EDU</v>
      </c>
      <c r="AC407" s="221" t="s">
        <v>5760</v>
      </c>
      <c r="AD407" s="221" t="s">
        <v>5761</v>
      </c>
      <c r="AE407" s="221" t="s">
        <v>5923</v>
      </c>
      <c r="AF407" s="99" t="s">
        <v>5763</v>
      </c>
      <c r="AG407" s="88" t="s">
        <v>5756</v>
      </c>
      <c r="AH407" s="89"/>
      <c r="AI407" s="89"/>
    </row>
    <row r="408" spans="1:35" ht="13.5" customHeight="1">
      <c r="A408" s="76">
        <v>5</v>
      </c>
      <c r="B408" s="183" t="s">
        <v>5669</v>
      </c>
      <c r="C408" s="133" t="s">
        <v>5757</v>
      </c>
      <c r="D408" s="108" t="s">
        <v>5720</v>
      </c>
      <c r="E408" s="125" t="s">
        <v>5753</v>
      </c>
      <c r="F408" s="112" t="s">
        <v>3955</v>
      </c>
      <c r="G408" s="167" t="s">
        <v>6265</v>
      </c>
      <c r="H408" s="160" t="s">
        <v>5759</v>
      </c>
      <c r="I408" s="83" t="str">
        <f t="shared" si="19"/>
        <v>3</v>
      </c>
      <c r="J408" s="83">
        <v>1</v>
      </c>
      <c r="K408" s="83">
        <v>6</v>
      </c>
      <c r="L408" s="96"/>
      <c r="M408" s="96"/>
      <c r="N408" s="96"/>
      <c r="O408" s="96"/>
      <c r="P408" s="96"/>
      <c r="Q408" s="96"/>
      <c r="R408" s="96"/>
      <c r="S408" s="96"/>
      <c r="T408" s="96"/>
      <c r="U408" s="96"/>
      <c r="V408" s="96"/>
      <c r="W408" s="96"/>
      <c r="X408" s="96"/>
      <c r="Y408" s="97"/>
      <c r="Z408" s="97"/>
      <c r="AA408" s="138" t="s">
        <v>5712</v>
      </c>
      <c r="AB408" s="85" t="str">
        <f>VLOOKUP(F408:F7347,'UNITS &amp; HOST DPTS'!$A$1:$C$6994,3,FALSE)</f>
        <v>EDU</v>
      </c>
      <c r="AC408" s="182" t="s">
        <v>5760</v>
      </c>
      <c r="AD408" s="221" t="s">
        <v>5761</v>
      </c>
      <c r="AE408" s="112" t="s">
        <v>5769</v>
      </c>
      <c r="AF408" s="99" t="s">
        <v>5763</v>
      </c>
      <c r="AG408" s="88" t="s">
        <v>5756</v>
      </c>
      <c r="AH408" s="89"/>
      <c r="AI408" s="89"/>
    </row>
    <row r="409" spans="1:35" ht="13.5" customHeight="1">
      <c r="A409" s="76">
        <v>2</v>
      </c>
      <c r="B409" s="90" t="s">
        <v>5666</v>
      </c>
      <c r="C409" s="90" t="s">
        <v>5778</v>
      </c>
      <c r="D409" s="91" t="s">
        <v>5672</v>
      </c>
      <c r="E409" s="92" t="s">
        <v>5692</v>
      </c>
      <c r="F409" s="93" t="s">
        <v>3156</v>
      </c>
      <c r="G409" s="94" t="s">
        <v>6266</v>
      </c>
      <c r="H409" s="95">
        <v>3</v>
      </c>
      <c r="I409" s="83">
        <f t="shared" si="19"/>
        <v>3</v>
      </c>
      <c r="J409" s="83">
        <v>1</v>
      </c>
      <c r="K409" s="83">
        <v>6</v>
      </c>
      <c r="L409" s="96"/>
      <c r="M409" s="96"/>
      <c r="N409" s="96"/>
      <c r="O409" s="96"/>
      <c r="P409" s="96"/>
      <c r="Q409" s="96"/>
      <c r="R409" s="96"/>
      <c r="S409" s="96"/>
      <c r="T409" s="96"/>
      <c r="U409" s="96"/>
      <c r="V409" s="96"/>
      <c r="W409" s="96"/>
      <c r="X409" s="96"/>
      <c r="Y409" s="97"/>
      <c r="Z409" s="97"/>
      <c r="AA409" s="83" t="s">
        <v>5712</v>
      </c>
      <c r="AB409" s="85" t="str">
        <f>VLOOKUP(F409:F7346,'UNITS &amp; HOST DPTS'!$A$1:$C$6994,3,FALSE)</f>
        <v>SS</v>
      </c>
      <c r="AC409" s="180" t="s">
        <v>5771</v>
      </c>
      <c r="AD409" s="98" t="s">
        <v>5761</v>
      </c>
      <c r="AE409" s="204" t="s">
        <v>5769</v>
      </c>
      <c r="AF409" s="99" t="s">
        <v>5763</v>
      </c>
      <c r="AG409" s="88" t="s">
        <v>5756</v>
      </c>
      <c r="AH409" s="89"/>
      <c r="AI409" s="89"/>
    </row>
    <row r="410" spans="1:35" ht="13.5" customHeight="1">
      <c r="A410" s="76">
        <v>2</v>
      </c>
      <c r="B410" s="163" t="s">
        <v>5666</v>
      </c>
      <c r="C410" s="163" t="s">
        <v>5752</v>
      </c>
      <c r="D410" s="91" t="s">
        <v>5720</v>
      </c>
      <c r="E410" s="92" t="s">
        <v>5753</v>
      </c>
      <c r="F410" s="90" t="s">
        <v>3156</v>
      </c>
      <c r="G410" s="121" t="s">
        <v>6266</v>
      </c>
      <c r="H410" s="95">
        <v>3</v>
      </c>
      <c r="I410" s="83">
        <f t="shared" si="19"/>
        <v>3</v>
      </c>
      <c r="J410" s="83">
        <v>1</v>
      </c>
      <c r="K410" s="83">
        <v>6</v>
      </c>
      <c r="L410" s="96"/>
      <c r="M410" s="96"/>
      <c r="N410" s="96"/>
      <c r="O410" s="96"/>
      <c r="P410" s="96"/>
      <c r="Q410" s="96"/>
      <c r="R410" s="96"/>
      <c r="S410" s="96"/>
      <c r="T410" s="96"/>
      <c r="U410" s="96"/>
      <c r="V410" s="96"/>
      <c r="W410" s="96"/>
      <c r="X410" s="96"/>
      <c r="Y410" s="97"/>
      <c r="Z410" s="97"/>
      <c r="AA410" s="83" t="s">
        <v>5712</v>
      </c>
      <c r="AB410" s="85" t="str">
        <f>VLOOKUP(F410:F7347,'UNITS &amp; HOST DPTS'!$A$1:$C$6994,3,FALSE)</f>
        <v>SS</v>
      </c>
      <c r="AC410" s="205" t="s">
        <v>5754</v>
      </c>
      <c r="AD410" s="205" t="s">
        <v>5761</v>
      </c>
      <c r="AE410" s="204" t="s">
        <v>6253</v>
      </c>
      <c r="AF410" s="99" t="s">
        <v>5763</v>
      </c>
      <c r="AG410" s="88" t="s">
        <v>5756</v>
      </c>
      <c r="AH410" s="89"/>
      <c r="AI410" s="89"/>
    </row>
    <row r="411" spans="1:35" ht="13.5" customHeight="1">
      <c r="A411" s="76">
        <v>2</v>
      </c>
      <c r="B411" s="90" t="s">
        <v>5666</v>
      </c>
      <c r="C411" s="90" t="s">
        <v>5752</v>
      </c>
      <c r="D411" s="91" t="s">
        <v>5720</v>
      </c>
      <c r="E411" s="92" t="s">
        <v>5753</v>
      </c>
      <c r="F411" s="90" t="s">
        <v>3156</v>
      </c>
      <c r="G411" s="164" t="s">
        <v>6266</v>
      </c>
      <c r="H411" s="95">
        <v>3</v>
      </c>
      <c r="I411" s="83">
        <f t="shared" si="19"/>
        <v>3</v>
      </c>
      <c r="J411" s="83">
        <v>1</v>
      </c>
      <c r="K411" s="83">
        <v>6</v>
      </c>
      <c r="L411" s="96"/>
      <c r="M411" s="96"/>
      <c r="N411" s="96"/>
      <c r="O411" s="96"/>
      <c r="P411" s="96"/>
      <c r="Q411" s="96"/>
      <c r="R411" s="96"/>
      <c r="S411" s="96"/>
      <c r="T411" s="96"/>
      <c r="U411" s="96"/>
      <c r="V411" s="96"/>
      <c r="W411" s="96"/>
      <c r="X411" s="96"/>
      <c r="Y411" s="97"/>
      <c r="Z411" s="97"/>
      <c r="AA411" s="83" t="s">
        <v>5712</v>
      </c>
      <c r="AB411" s="85" t="str">
        <f>VLOOKUP(F411:F7349,'UNITS &amp; HOST DPTS'!$A$1:$C$6994,3,FALSE)</f>
        <v>SS</v>
      </c>
      <c r="AC411" s="205" t="s">
        <v>5754</v>
      </c>
      <c r="AD411" s="204" t="s">
        <v>5761</v>
      </c>
      <c r="AE411" s="86" t="s">
        <v>6254</v>
      </c>
      <c r="AF411" s="99" t="s">
        <v>5763</v>
      </c>
      <c r="AG411" s="88" t="s">
        <v>5756</v>
      </c>
      <c r="AH411" s="89"/>
      <c r="AI411" s="89"/>
    </row>
    <row r="412" spans="1:35" ht="13.5" customHeight="1">
      <c r="A412" s="76">
        <v>3</v>
      </c>
      <c r="B412" s="90" t="s">
        <v>5667</v>
      </c>
      <c r="C412" s="90" t="s">
        <v>5777</v>
      </c>
      <c r="D412" s="121" t="s">
        <v>5672</v>
      </c>
      <c r="E412" s="188" t="s">
        <v>5679</v>
      </c>
      <c r="F412" s="90" t="s">
        <v>3172</v>
      </c>
      <c r="G412" s="188" t="s">
        <v>6267</v>
      </c>
      <c r="H412" s="95" t="s">
        <v>5759</v>
      </c>
      <c r="I412" s="83" t="str">
        <f t="shared" si="19"/>
        <v>3</v>
      </c>
      <c r="J412" s="83">
        <v>1</v>
      </c>
      <c r="K412" s="143">
        <v>6</v>
      </c>
      <c r="L412" s="96"/>
      <c r="M412" s="96"/>
      <c r="N412" s="96"/>
      <c r="O412" s="96"/>
      <c r="P412" s="96"/>
      <c r="Q412" s="96"/>
      <c r="R412" s="96"/>
      <c r="S412" s="96"/>
      <c r="T412" s="96"/>
      <c r="U412" s="96"/>
      <c r="V412" s="96"/>
      <c r="W412" s="96"/>
      <c r="X412" s="96"/>
      <c r="Y412" s="97"/>
      <c r="Z412" s="97"/>
      <c r="AA412" s="83" t="s">
        <v>5712</v>
      </c>
      <c r="AB412" s="85" t="str">
        <f>VLOOKUP(F412:F7347,'UNITS &amp; HOST DPTS'!$A$1:$C$6994,3,FALSE)</f>
        <v>SS</v>
      </c>
      <c r="AC412" s="205" t="s">
        <v>5771</v>
      </c>
      <c r="AD412" s="204" t="s">
        <v>5761</v>
      </c>
      <c r="AE412" s="90" t="s">
        <v>5766</v>
      </c>
      <c r="AF412" s="99" t="s">
        <v>5763</v>
      </c>
      <c r="AG412" s="88" t="s">
        <v>5756</v>
      </c>
      <c r="AH412" s="89"/>
      <c r="AI412" s="89"/>
    </row>
    <row r="413" spans="1:35" ht="13.5" customHeight="1">
      <c r="A413" s="76">
        <v>4</v>
      </c>
      <c r="B413" s="90" t="s">
        <v>5668</v>
      </c>
      <c r="C413" s="109" t="s">
        <v>6028</v>
      </c>
      <c r="D413" s="104" t="s">
        <v>5720</v>
      </c>
      <c r="E413" s="104" t="s">
        <v>5753</v>
      </c>
      <c r="F413" s="93" t="s">
        <v>4936</v>
      </c>
      <c r="G413" s="104" t="s">
        <v>5901</v>
      </c>
      <c r="H413" s="95" t="s">
        <v>5759</v>
      </c>
      <c r="I413" s="83" t="str">
        <f t="shared" si="19"/>
        <v>3</v>
      </c>
      <c r="J413" s="83">
        <v>1</v>
      </c>
      <c r="K413" s="83">
        <v>6</v>
      </c>
      <c r="L413" s="96"/>
      <c r="M413" s="96"/>
      <c r="N413" s="96"/>
      <c r="O413" s="96"/>
      <c r="P413" s="96"/>
      <c r="Q413" s="96"/>
      <c r="R413" s="96"/>
      <c r="S413" s="96"/>
      <c r="T413" s="96"/>
      <c r="U413" s="96"/>
      <c r="V413" s="96"/>
      <c r="W413" s="96"/>
      <c r="X413" s="96"/>
      <c r="Y413" s="97"/>
      <c r="Z413" s="97"/>
      <c r="AA413" s="83" t="s">
        <v>5712</v>
      </c>
      <c r="AB413" s="85" t="str">
        <f>VLOOKUP(F413:F7349,'UNITS &amp; HOST DPTS'!$A$1:$C$6994,3,FALSE)</f>
        <v>SS</v>
      </c>
      <c r="AC413" s="205" t="s">
        <v>5963</v>
      </c>
      <c r="AD413" s="204" t="s">
        <v>5792</v>
      </c>
      <c r="AE413" s="171" t="s">
        <v>6034</v>
      </c>
      <c r="AF413" s="99" t="s">
        <v>5763</v>
      </c>
      <c r="AG413" s="88" t="s">
        <v>5756</v>
      </c>
      <c r="AH413" s="89"/>
      <c r="AI413" s="89"/>
    </row>
    <row r="414" spans="1:35" ht="13.5" customHeight="1">
      <c r="A414" s="76">
        <v>3</v>
      </c>
      <c r="B414" s="90" t="s">
        <v>5667</v>
      </c>
      <c r="C414" s="90" t="s">
        <v>5794</v>
      </c>
      <c r="D414" s="91" t="s">
        <v>5672</v>
      </c>
      <c r="E414" s="92" t="s">
        <v>6271</v>
      </c>
      <c r="F414" s="93" t="s">
        <v>5331</v>
      </c>
      <c r="G414" s="94" t="s">
        <v>6272</v>
      </c>
      <c r="H414" s="95">
        <v>3</v>
      </c>
      <c r="I414" s="83">
        <f t="shared" si="19"/>
        <v>3</v>
      </c>
      <c r="J414" s="83">
        <v>1</v>
      </c>
      <c r="K414" s="83">
        <v>6</v>
      </c>
      <c r="L414" s="96"/>
      <c r="M414" s="96"/>
      <c r="N414" s="96"/>
      <c r="O414" s="96"/>
      <c r="P414" s="96"/>
      <c r="Q414" s="96"/>
      <c r="R414" s="96"/>
      <c r="S414" s="96"/>
      <c r="T414" s="96"/>
      <c r="U414" s="96"/>
      <c r="V414" s="96"/>
      <c r="W414" s="96"/>
      <c r="X414" s="96"/>
      <c r="Y414" s="97"/>
      <c r="Z414" s="97"/>
      <c r="AA414" s="83" t="s">
        <v>5712</v>
      </c>
      <c r="AB414" s="85" t="str">
        <f>VLOOKUP(F414:F6977,'UNITS &amp; HOST DPTS'!$A$1:$C$6994,3,FALSE)</f>
        <v>PAFMES</v>
      </c>
      <c r="AC414" s="180" t="s">
        <v>5771</v>
      </c>
      <c r="AD414" s="205" t="s">
        <v>5792</v>
      </c>
      <c r="AE414" s="204" t="s">
        <v>5772</v>
      </c>
      <c r="AF414" s="99" t="s">
        <v>5763</v>
      </c>
      <c r="AG414" s="88" t="s">
        <v>5756</v>
      </c>
      <c r="AH414" s="89"/>
      <c r="AI414" s="89"/>
    </row>
    <row r="415" spans="1:35" ht="13.5" customHeight="1">
      <c r="A415" s="76">
        <v>4</v>
      </c>
      <c r="B415" s="158" t="s">
        <v>5668</v>
      </c>
      <c r="C415" s="154" t="s">
        <v>5778</v>
      </c>
      <c r="D415" s="82" t="s">
        <v>5720</v>
      </c>
      <c r="E415" s="113" t="s">
        <v>5753</v>
      </c>
      <c r="F415" s="149" t="s">
        <v>4158</v>
      </c>
      <c r="G415" s="149" t="s">
        <v>4159</v>
      </c>
      <c r="H415" s="95">
        <v>3</v>
      </c>
      <c r="I415" s="83">
        <f t="shared" si="19"/>
        <v>3</v>
      </c>
      <c r="J415" s="83">
        <v>1</v>
      </c>
      <c r="K415" s="83">
        <v>6</v>
      </c>
      <c r="L415" s="96"/>
      <c r="M415" s="96"/>
      <c r="N415" s="96"/>
      <c r="O415" s="96"/>
      <c r="P415" s="96"/>
      <c r="Q415" s="96"/>
      <c r="R415" s="96"/>
      <c r="S415" s="96"/>
      <c r="T415" s="96"/>
      <c r="U415" s="96"/>
      <c r="V415" s="96"/>
      <c r="W415" s="96"/>
      <c r="X415" s="96"/>
      <c r="Y415" s="97"/>
      <c r="Z415" s="97"/>
      <c r="AA415" s="83" t="s">
        <v>5712</v>
      </c>
      <c r="AB415" s="85" t="str">
        <f>VLOOKUP(F415:F6967,'UNITS &amp; HOST DPTS'!$A$1:$C$6994,3,FALSE)</f>
        <v>PAFMES</v>
      </c>
      <c r="AC415" s="205" t="s">
        <v>5771</v>
      </c>
      <c r="AD415" s="205" t="s">
        <v>5792</v>
      </c>
      <c r="AE415" s="171" t="s">
        <v>5766</v>
      </c>
      <c r="AF415" s="99" t="s">
        <v>5763</v>
      </c>
      <c r="AG415" s="88" t="s">
        <v>5756</v>
      </c>
      <c r="AH415" s="89"/>
      <c r="AI415" s="89"/>
    </row>
    <row r="416" spans="1:35" ht="13.5" customHeight="1">
      <c r="A416" s="76">
        <v>1</v>
      </c>
      <c r="B416" s="90" t="s">
        <v>5665</v>
      </c>
      <c r="C416" s="90" t="s">
        <v>5794</v>
      </c>
      <c r="D416" s="91" t="s">
        <v>5672</v>
      </c>
      <c r="E416" s="92" t="s">
        <v>5711</v>
      </c>
      <c r="F416" s="93" t="s">
        <v>4782</v>
      </c>
      <c r="G416" s="94" t="s">
        <v>6273</v>
      </c>
      <c r="H416" s="95">
        <v>3</v>
      </c>
      <c r="I416" s="83">
        <f t="shared" si="19"/>
        <v>3</v>
      </c>
      <c r="J416" s="83">
        <v>1</v>
      </c>
      <c r="K416" s="83">
        <v>6</v>
      </c>
      <c r="L416" s="96"/>
      <c r="M416" s="96"/>
      <c r="N416" s="96"/>
      <c r="O416" s="96"/>
      <c r="P416" s="96"/>
      <c r="Q416" s="96"/>
      <c r="R416" s="96"/>
      <c r="S416" s="96"/>
      <c r="T416" s="96"/>
      <c r="U416" s="96"/>
      <c r="V416" s="96"/>
      <c r="W416" s="96"/>
      <c r="X416" s="96"/>
      <c r="Y416" s="97"/>
      <c r="Z416" s="97"/>
      <c r="AA416" s="83" t="s">
        <v>5712</v>
      </c>
      <c r="AB416" s="85" t="str">
        <f>VLOOKUP(F416:F6970,'UNITS &amp; HOST DPTS'!$A$1:$C$6994,3,FALSE)</f>
        <v>PAFMES</v>
      </c>
      <c r="AC416" s="180" t="s">
        <v>5771</v>
      </c>
      <c r="AD416" s="86" t="s">
        <v>5792</v>
      </c>
      <c r="AE416" s="204" t="s">
        <v>5857</v>
      </c>
      <c r="AF416" s="99" t="s">
        <v>5763</v>
      </c>
      <c r="AG416" s="88" t="s">
        <v>5756</v>
      </c>
      <c r="AH416" s="89"/>
      <c r="AI416" s="89"/>
    </row>
    <row r="417" spans="1:35" ht="13.5" customHeight="1">
      <c r="A417" s="76">
        <v>1</v>
      </c>
      <c r="B417" s="90" t="s">
        <v>5665</v>
      </c>
      <c r="C417" s="90" t="s">
        <v>5777</v>
      </c>
      <c r="D417" s="91" t="s">
        <v>5672</v>
      </c>
      <c r="E417" s="92" t="s">
        <v>5711</v>
      </c>
      <c r="F417" s="93" t="s">
        <v>4786</v>
      </c>
      <c r="G417" s="94" t="s">
        <v>6274</v>
      </c>
      <c r="H417" s="95">
        <v>3</v>
      </c>
      <c r="I417" s="83">
        <f t="shared" si="19"/>
        <v>3</v>
      </c>
      <c r="J417" s="83">
        <v>1</v>
      </c>
      <c r="K417" s="83">
        <v>6</v>
      </c>
      <c r="L417" s="96"/>
      <c r="M417" s="96"/>
      <c r="N417" s="96"/>
      <c r="O417" s="96"/>
      <c r="P417" s="96"/>
      <c r="Q417" s="96"/>
      <c r="R417" s="96"/>
      <c r="S417" s="96"/>
      <c r="T417" s="96"/>
      <c r="U417" s="96"/>
      <c r="V417" s="96"/>
      <c r="W417" s="96"/>
      <c r="X417" s="96"/>
      <c r="Y417" s="97"/>
      <c r="Z417" s="97"/>
      <c r="AA417" s="83" t="s">
        <v>5712</v>
      </c>
      <c r="AB417" s="85" t="str">
        <f>VLOOKUP(F417:F6971,'UNITS &amp; HOST DPTS'!$A$1:$C$6994,3,FALSE)</f>
        <v>PAFMES</v>
      </c>
      <c r="AC417" s="180" t="s">
        <v>5771</v>
      </c>
      <c r="AD417" s="205" t="s">
        <v>5792</v>
      </c>
      <c r="AE417" s="204" t="s">
        <v>5764</v>
      </c>
      <c r="AF417" s="99" t="s">
        <v>5763</v>
      </c>
      <c r="AG417" s="88" t="s">
        <v>5756</v>
      </c>
      <c r="AH417" s="89"/>
      <c r="AI417" s="89"/>
    </row>
    <row r="418" spans="1:35" ht="13.5" customHeight="1">
      <c r="A418" s="76">
        <v>4</v>
      </c>
      <c r="B418" s="90" t="s">
        <v>5668</v>
      </c>
      <c r="C418" s="90" t="s">
        <v>5794</v>
      </c>
      <c r="D418" s="91" t="s">
        <v>5672</v>
      </c>
      <c r="E418" s="92" t="s">
        <v>5711</v>
      </c>
      <c r="F418" s="93" t="s">
        <v>4794</v>
      </c>
      <c r="G418" s="94" t="s">
        <v>6275</v>
      </c>
      <c r="H418" s="95">
        <v>3</v>
      </c>
      <c r="I418" s="83">
        <f t="shared" si="19"/>
        <v>3</v>
      </c>
      <c r="J418" s="83">
        <v>1</v>
      </c>
      <c r="K418" s="83">
        <v>6</v>
      </c>
      <c r="L418" s="96"/>
      <c r="M418" s="96"/>
      <c r="N418" s="96"/>
      <c r="O418" s="96"/>
      <c r="P418" s="96"/>
      <c r="Q418" s="96"/>
      <c r="R418" s="96"/>
      <c r="S418" s="96"/>
      <c r="T418" s="96"/>
      <c r="U418" s="96"/>
      <c r="V418" s="96"/>
      <c r="W418" s="96"/>
      <c r="X418" s="96"/>
      <c r="Y418" s="97"/>
      <c r="Z418" s="97"/>
      <c r="AA418" s="83" t="s">
        <v>5712</v>
      </c>
      <c r="AB418" s="85" t="str">
        <f>VLOOKUP(F418:F6972,'UNITS &amp; HOST DPTS'!$A$1:$C$6994,3,FALSE)</f>
        <v>PAFMES</v>
      </c>
      <c r="AC418" s="180" t="s">
        <v>5771</v>
      </c>
      <c r="AD418" s="205" t="s">
        <v>5792</v>
      </c>
      <c r="AE418" s="204" t="s">
        <v>5769</v>
      </c>
      <c r="AF418" s="99" t="s">
        <v>5763</v>
      </c>
      <c r="AG418" s="88" t="s">
        <v>5756</v>
      </c>
      <c r="AH418" s="89"/>
      <c r="AI418" s="89"/>
    </row>
    <row r="419" spans="1:35" ht="13.5" customHeight="1">
      <c r="A419" s="76">
        <v>6</v>
      </c>
      <c r="B419" s="129" t="s">
        <v>5670</v>
      </c>
      <c r="C419" s="129" t="s">
        <v>5794</v>
      </c>
      <c r="D419" s="123" t="s">
        <v>5720</v>
      </c>
      <c r="E419" s="124" t="s">
        <v>5753</v>
      </c>
      <c r="F419" s="129" t="s">
        <v>5171</v>
      </c>
      <c r="G419" s="137" t="s">
        <v>6164</v>
      </c>
      <c r="H419" s="173"/>
      <c r="I419" s="83">
        <f t="shared" si="19"/>
        <v>0</v>
      </c>
      <c r="J419" s="83">
        <v>0</v>
      </c>
      <c r="K419" s="222"/>
      <c r="L419" s="96"/>
      <c r="M419" s="96"/>
      <c r="N419" s="96"/>
      <c r="O419" s="96"/>
      <c r="P419" s="96"/>
      <c r="Q419" s="96"/>
      <c r="R419" s="96"/>
      <c r="S419" s="96"/>
      <c r="T419" s="96"/>
      <c r="U419" s="96"/>
      <c r="V419" s="96"/>
      <c r="W419" s="96"/>
      <c r="X419" s="96"/>
      <c r="Y419" s="97"/>
      <c r="Z419" s="97"/>
      <c r="AA419" s="84" t="s">
        <v>5712</v>
      </c>
      <c r="AB419" s="85" t="str">
        <f>VLOOKUP(F419:F7435,'UNITS &amp; HOST DPTS'!$A$1:$C$6994,3,FALSE)</f>
        <v>NAC</v>
      </c>
      <c r="AC419" s="136" t="s">
        <v>5754</v>
      </c>
      <c r="AD419" s="136" t="s">
        <v>5761</v>
      </c>
      <c r="AE419" s="136" t="s">
        <v>5821</v>
      </c>
      <c r="AF419" s="99" t="s">
        <v>5763</v>
      </c>
      <c r="AG419" s="88" t="s">
        <v>5756</v>
      </c>
      <c r="AH419" s="89"/>
      <c r="AI419" s="89"/>
    </row>
    <row r="420" spans="1:35" ht="13.5" customHeight="1">
      <c r="A420" s="76">
        <v>2</v>
      </c>
      <c r="B420" s="90" t="s">
        <v>5666</v>
      </c>
      <c r="C420" s="90" t="s">
        <v>5985</v>
      </c>
      <c r="D420" s="91" t="s">
        <v>5720</v>
      </c>
      <c r="E420" s="92" t="s">
        <v>5753</v>
      </c>
      <c r="F420" s="93" t="s">
        <v>5624</v>
      </c>
      <c r="G420" s="94" t="s">
        <v>2930</v>
      </c>
      <c r="H420" s="95" t="s">
        <v>5759</v>
      </c>
      <c r="I420" s="83" t="str">
        <f t="shared" si="19"/>
        <v>3</v>
      </c>
      <c r="J420" s="83">
        <v>1</v>
      </c>
      <c r="K420" s="83">
        <v>6</v>
      </c>
      <c r="L420" s="96"/>
      <c r="M420" s="96"/>
      <c r="N420" s="96"/>
      <c r="O420" s="96"/>
      <c r="P420" s="96"/>
      <c r="Q420" s="96"/>
      <c r="R420" s="96"/>
      <c r="S420" s="96"/>
      <c r="T420" s="96"/>
      <c r="U420" s="96"/>
      <c r="V420" s="96"/>
      <c r="W420" s="96"/>
      <c r="X420" s="96"/>
      <c r="Y420" s="97"/>
      <c r="Z420" s="97"/>
      <c r="AA420" s="83" t="s">
        <v>5712</v>
      </c>
      <c r="AB420" s="85" t="str">
        <f>VLOOKUP(F420:F7470,'UNITS &amp; HOST DPTS'!$A$1:$C$6994,3,FALSE)</f>
        <v>AF</v>
      </c>
      <c r="AC420" s="87" t="s">
        <v>5771</v>
      </c>
      <c r="AD420" s="98" t="s">
        <v>5761</v>
      </c>
      <c r="AE420" s="98" t="s">
        <v>5767</v>
      </c>
      <c r="AF420" s="99" t="s">
        <v>5763</v>
      </c>
      <c r="AG420" s="88" t="s">
        <v>5756</v>
      </c>
      <c r="AH420" s="89"/>
      <c r="AI420" s="89"/>
    </row>
    <row r="421" spans="1:35" ht="13.5" customHeight="1">
      <c r="A421" s="76">
        <v>7</v>
      </c>
      <c r="B421" s="115" t="s">
        <v>5671</v>
      </c>
      <c r="C421" s="133" t="s">
        <v>5757</v>
      </c>
      <c r="D421" s="108" t="s">
        <v>5720</v>
      </c>
      <c r="E421" s="125" t="s">
        <v>5753</v>
      </c>
      <c r="F421" s="93" t="s">
        <v>2663</v>
      </c>
      <c r="G421" s="55" t="s">
        <v>5864</v>
      </c>
      <c r="H421" s="160"/>
      <c r="I421" s="83">
        <f t="shared" si="19"/>
        <v>0</v>
      </c>
      <c r="J421" s="83">
        <v>0</v>
      </c>
      <c r="K421" s="138"/>
      <c r="L421" s="96"/>
      <c r="M421" s="96"/>
      <c r="N421" s="96"/>
      <c r="O421" s="96"/>
      <c r="P421" s="96"/>
      <c r="Q421" s="96"/>
      <c r="R421" s="96"/>
      <c r="S421" s="96"/>
      <c r="T421" s="96"/>
      <c r="U421" s="96"/>
      <c r="V421" s="96"/>
      <c r="W421" s="96"/>
      <c r="X421" s="96"/>
      <c r="Y421" s="97"/>
      <c r="Z421" s="97"/>
      <c r="AA421" s="138" t="s">
        <v>5712</v>
      </c>
      <c r="AB421" s="85" t="str">
        <f>VLOOKUP(F421:F7459,'UNITS &amp; HOST DPTS'!$A$1:$C$6994,3,FALSE)</f>
        <v>AF</v>
      </c>
      <c r="AC421" s="221" t="s">
        <v>5760</v>
      </c>
      <c r="AD421" s="221" t="s">
        <v>5761</v>
      </c>
      <c r="AE421" s="221" t="s">
        <v>5869</v>
      </c>
      <c r="AF421" s="99" t="s">
        <v>5763</v>
      </c>
      <c r="AG421" s="88" t="s">
        <v>5756</v>
      </c>
      <c r="AH421" s="89"/>
      <c r="AI421" s="89"/>
    </row>
    <row r="422" spans="1:35" ht="13.5" customHeight="1">
      <c r="A422" s="76">
        <v>1</v>
      </c>
      <c r="B422" s="102" t="s">
        <v>5665</v>
      </c>
      <c r="C422" s="103" t="s">
        <v>5778</v>
      </c>
      <c r="D422" s="79" t="s">
        <v>5720</v>
      </c>
      <c r="E422" s="80" t="s">
        <v>5753</v>
      </c>
      <c r="F422" s="55" t="s">
        <v>3277</v>
      </c>
      <c r="G422" s="94" t="s">
        <v>5859</v>
      </c>
      <c r="H422" s="95"/>
      <c r="I422" s="83">
        <f t="shared" si="19"/>
        <v>0</v>
      </c>
      <c r="J422" s="83">
        <v>0</v>
      </c>
      <c r="K422" s="83">
        <v>5</v>
      </c>
      <c r="L422" s="83" t="e">
        <f>IF((OR(#REF!="KNEC",#REF!="ATD",#REF!="CAMS",#REF!="ATD1",#REF!="ATDA",#REF!="ATD1",#REF!= "ACCA",#REF!="CPA2",#REF!= "CAMS",#REF!= "CAMS1",#REF!= "CIFA",#REF!= "CPA",#REF!= "CPA1",#REF!="CPS",#REF!="CS",#REF!="CPSPK",#REF!="CAMS ")),J422," ")</f>
        <v>#REF!</v>
      </c>
      <c r="M422" s="83" t="e">
        <f>IF((OR(#REF!="DBANK",#REF!="DDMA",#REF!="CBANK",#REF!="DPROJ",#REF!="CPROJ",#REF!="CPM",#REF!="CISSE",#REF!="CFFE",#REF!="DDMA",#REF!="DCNSA",#REF!="VCGD",#REF!="VCEI",#REF!="VCBCT")),J422," ")</f>
        <v>#REF!</v>
      </c>
      <c r="N422" s="83" t="e">
        <f>IF((OR(#REF!="MCP",#REF!="MELM",#REF!="MCD")),J422," ")</f>
        <v>#REF!</v>
      </c>
      <c r="O422" s="83" t="e">
        <f>IF((OR(#REF!="CBIT",#REF!="CIT",#REF!="DBIT",#REF!="DIT")),J422," ")</f>
        <v>#REF!</v>
      </c>
      <c r="P422" s="83" t="e">
        <f>IF((OR(#REF!="CCP",#REF!="CECE",#REF!="CTFT",#REF!="CFT",#REF!="DCP",#REF!="DECE",#REF!="DFT",#REF!="DJM")),J422," ")</f>
        <v>#REF!</v>
      </c>
      <c r="Q422" s="83" t="e">
        <f>IF((OR(#REF!="CBM",#REF!="DBM",#REF!="DPL",#REF!="CPL")),J422," ")</f>
        <v>#REF!</v>
      </c>
      <c r="R422" s="83" t="e">
        <f>IF((OR(#REF!="BAC",#REF!="BAG",#REF!="BBIT",#REF!="BCT",#REF!="BISF",#REF!="BIT",#REF!="BSD")),J422," ")</f>
        <v>#REF!</v>
      </c>
      <c r="S422" s="83" t="e">
        <f>IF((OR(#REF!="BCOM",#REF!="BPL",#REF!="BPM",#REF!="BSC AS",#REF!="BSC E&amp;S",#REF!= "IBM")),J422," ")</f>
        <v>#REF!</v>
      </c>
      <c r="T422" s="83" t="e">
        <f>IF((OR(#REF!="PHD FIN",#REF!="PHD MKT",#REF!="PHD STR")),J422," ")</f>
        <v>#REF!</v>
      </c>
      <c r="U422" s="83" t="e">
        <f>IF((OR(#REF!="B.Ed(Arts)",#REF!="BAFT",#REF!="BAFT(FT)",#REF!="BAFT(PA)",#REF!="BCJ",#REF!="BAPA",#REF!="BCP",#REF!="BECE",#REF!= "BJDM",#REF!="ECO",#REF!="BEBS",#REF!="BFPA")),J422," ")</f>
        <v>#REF!</v>
      </c>
      <c r="V422" s="83" t="e">
        <f>IF((OR(#REF!="MSC COMM",#REF!="MBA CM",#REF!="MBA HRM",#REF!="MBA MARKETING",#REF!="MBA PROC",#REF!="MSC D_FIN",#REF!="MSC FIN_ACC",#REF!="MSC FIN_ECON",#REF!= "MSC FIN_INV",#REF!="MSC KM",#REF!= "MSC COMM",#REF!="MBA HRM",#REF!="MSC DF",#REF!="MBA MKT",#REF!= "MBA PSM",#REF!= "MSC FA",#REF!= "MSC KMI")),J422," ")</f>
        <v>#REF!</v>
      </c>
      <c r="W422" s="83" t="e">
        <f>IF((OR(#REF!="MDA",#REF!="MISM",#REF!="MDC",#REF!="MDA/MISM",#REF!="MISM/MDA",#REF!="MISM/MDC",#REF!="MISM/MDC/MDA")),J422," ")</f>
        <v>#REF!</v>
      </c>
      <c r="X422" s="83" t="e">
        <f>IF((OR(#REF!="PHD in IS")),J422," ")</f>
        <v>#REF!</v>
      </c>
      <c r="Y422" s="83"/>
      <c r="Z422" s="83" t="e">
        <f>IF(#REF!="PGDE",J422,"")</f>
        <v>#REF!</v>
      </c>
      <c r="AA422" s="83" t="s">
        <v>5712</v>
      </c>
      <c r="AB422" s="85" t="str">
        <f>VLOOKUP(F422:F7610,'UNITS &amp; HOST DPTS'!$A$1:$C$6994,3,FALSE)</f>
        <v>BAM</v>
      </c>
      <c r="AC422" s="87" t="s">
        <v>5771</v>
      </c>
      <c r="AD422" s="98" t="s">
        <v>5761</v>
      </c>
      <c r="AE422" s="98" t="s">
        <v>5775</v>
      </c>
      <c r="AF422" s="99" t="s">
        <v>5763</v>
      </c>
      <c r="AG422" s="88" t="s">
        <v>5756</v>
      </c>
      <c r="AH422" s="89"/>
      <c r="AI422" s="89"/>
    </row>
    <row r="423" spans="1:35" ht="13.5" customHeight="1">
      <c r="A423" s="76">
        <v>1</v>
      </c>
      <c r="B423" s="102" t="s">
        <v>5665</v>
      </c>
      <c r="C423" s="103" t="s">
        <v>5778</v>
      </c>
      <c r="D423" s="79" t="s">
        <v>5720</v>
      </c>
      <c r="E423" s="80" t="s">
        <v>5753</v>
      </c>
      <c r="F423" s="55" t="s">
        <v>3277</v>
      </c>
      <c r="G423" s="94" t="s">
        <v>5859</v>
      </c>
      <c r="H423" s="95"/>
      <c r="I423" s="83">
        <f t="shared" si="19"/>
        <v>0</v>
      </c>
      <c r="J423" s="83">
        <v>0</v>
      </c>
      <c r="K423" s="83"/>
      <c r="L423" s="83" t="e">
        <f>IF((OR(#REF!="KNEC",#REF!="ATD",#REF!="CAMS",#REF!="ATD1",#REF!="ATDA",#REF!="ATD1",#REF!= "ACCA",#REF!="CPA2",#REF!= "CAMS",#REF!= "CAMS1",#REF!= "CIFA",#REF!= "CPA",#REF!= "CPA1",#REF!="CPS",#REF!="CS",#REF!="CPSPK",#REF!="CAMS ")),J423," ")</f>
        <v>#REF!</v>
      </c>
      <c r="M423" s="83" t="e">
        <f>IF((OR(#REF!="DBANK",#REF!="DDMA",#REF!="CBANK",#REF!="DPROJ",#REF!="CPROJ",#REF!="CPM",#REF!="CISSE",#REF!="CFFE",#REF!="DDMA",#REF!="DCNSA",#REF!="VCGD",#REF!="VCEI",#REF!="VCBCT")),J423," ")</f>
        <v>#REF!</v>
      </c>
      <c r="N423" s="83" t="e">
        <f>IF((OR(#REF!="MCP",#REF!="MELM",#REF!="MCD")),J423," ")</f>
        <v>#REF!</v>
      </c>
      <c r="O423" s="83" t="e">
        <f>IF((OR(#REF!="CBIT",#REF!="CIT",#REF!="DBIT",#REF!="DIT")),J423," ")</f>
        <v>#REF!</v>
      </c>
      <c r="P423" s="83" t="e">
        <f>IF((OR(#REF!="CCP",#REF!="CECE",#REF!="CTFT",#REF!="CFT",#REF!="DCP",#REF!="DECE",#REF!="DFT",#REF!="DJM")),J423," ")</f>
        <v>#REF!</v>
      </c>
      <c r="Q423" s="83" t="e">
        <f>IF((OR(#REF!="CBM",#REF!="DBM",#REF!="DPL",#REF!="CPL")),J423," ")</f>
        <v>#REF!</v>
      </c>
      <c r="R423" s="83" t="e">
        <f>IF((OR(#REF!="BAC",#REF!="BAG",#REF!="BBIT",#REF!="BCT",#REF!="BISF",#REF!="BIT",#REF!="BSD")),J423," ")</f>
        <v>#REF!</v>
      </c>
      <c r="S423" s="83" t="e">
        <f>IF((OR(#REF!="BCOM",#REF!="BPL",#REF!="BPM",#REF!="BSC AS",#REF!="BSC E&amp;S",#REF!= "IBM")),J423," ")</f>
        <v>#REF!</v>
      </c>
      <c r="T423" s="83" t="e">
        <f>IF((OR(#REF!="PHD FIN",#REF!="PHD MKT",#REF!="PHD STR")),J423," ")</f>
        <v>#REF!</v>
      </c>
      <c r="U423" s="83" t="e">
        <f>IF((OR(#REF!="B.Ed(Arts)",#REF!="BAFT",#REF!="BAFT(FT)",#REF!="BAFT(PA)",#REF!="BCJ",#REF!="BAPA",#REF!="BCP",#REF!="BECE",#REF!= "BJDM",#REF!="ECO",#REF!="BEBS",#REF!="BFPA")),J423," ")</f>
        <v>#REF!</v>
      </c>
      <c r="V423" s="83" t="e">
        <f>IF((OR(#REF!="MSC COMM",#REF!="MBA CM",#REF!="MBA HRM",#REF!="MBA MARKETING",#REF!="MBA PROC",#REF!="MSC D_FIN",#REF!="MSC FIN_ACC",#REF!="MSC FIN_ECON",#REF!= "MSC FIN_INV",#REF!="MSC KM",#REF!= "MSC COMM",#REF!="MBA HRM",#REF!="MSC DF",#REF!="MBA MKT",#REF!= "MBA PSM",#REF!= "MSC FA",#REF!= "MSC KMI")),J423," ")</f>
        <v>#REF!</v>
      </c>
      <c r="W423" s="83" t="e">
        <f>IF((OR(#REF!="MDA",#REF!="MISM",#REF!="MDC",#REF!="MDA/MISM",#REF!="MISM/MDA",#REF!="MISM/MDC",#REF!="MISM/MDC/MDA")),J423," ")</f>
        <v>#REF!</v>
      </c>
      <c r="X423" s="83" t="e">
        <f>IF((OR(#REF!="PHD in IS")),J423," ")</f>
        <v>#REF!</v>
      </c>
      <c r="Y423" s="83"/>
      <c r="Z423" s="83" t="e">
        <f>IF(#REF!="PGDE",J423,"")</f>
        <v>#REF!</v>
      </c>
      <c r="AA423" s="83" t="s">
        <v>5712</v>
      </c>
      <c r="AB423" s="85" t="str">
        <f>VLOOKUP(F423:F7611,'UNITS &amp; HOST DPTS'!$A$1:$C$6994,3,FALSE)</f>
        <v>BAM</v>
      </c>
      <c r="AC423" s="180" t="s">
        <v>5771</v>
      </c>
      <c r="AD423" s="204" t="s">
        <v>5761</v>
      </c>
      <c r="AE423" s="204" t="s">
        <v>5775</v>
      </c>
      <c r="AF423" s="99" t="s">
        <v>5763</v>
      </c>
      <c r="AG423" s="88" t="s">
        <v>5756</v>
      </c>
      <c r="AH423" s="89"/>
      <c r="AI423" s="89"/>
    </row>
    <row r="424" spans="1:35" ht="13.5" customHeight="1">
      <c r="A424" s="76">
        <v>1</v>
      </c>
      <c r="B424" s="102" t="s">
        <v>5665</v>
      </c>
      <c r="C424" s="103" t="s">
        <v>5778</v>
      </c>
      <c r="D424" s="79" t="s">
        <v>5720</v>
      </c>
      <c r="E424" s="80" t="s">
        <v>5753</v>
      </c>
      <c r="F424" s="55" t="s">
        <v>3277</v>
      </c>
      <c r="G424" s="94" t="s">
        <v>5859</v>
      </c>
      <c r="H424" s="95"/>
      <c r="I424" s="83">
        <f t="shared" si="19"/>
        <v>0</v>
      </c>
      <c r="J424" s="83">
        <v>0</v>
      </c>
      <c r="K424" s="83">
        <v>6</v>
      </c>
      <c r="L424" s="83" t="e">
        <f>IF((OR(#REF!="KNEC",#REF!="ATD",#REF!="CAMS",#REF!="ATD1",#REF!="ATDA",#REF!="ATD1",#REF!= "ACCA",#REF!="CPA2",#REF!= "CAMS",#REF!= "CAMS1",#REF!= "CIFA",#REF!= "CPA",#REF!= "CPA1",#REF!="CPS",#REF!="CS",#REF!="CPSPK",#REF!="CAMS ")),J424," ")</f>
        <v>#REF!</v>
      </c>
      <c r="M424" s="83" t="e">
        <f>IF((OR(#REF!="DBANK",#REF!="DDMA",#REF!="CBANK",#REF!="DPROJ",#REF!="CPROJ",#REF!="CPM",#REF!="CISSE",#REF!="CFFE",#REF!="DDMA",#REF!="DCNSA",#REF!="VCGD",#REF!="VCEI",#REF!="VCBCT")),J424," ")</f>
        <v>#REF!</v>
      </c>
      <c r="N424" s="83" t="e">
        <f>IF((OR(#REF!="MCP",#REF!="MELM",#REF!="MCD")),J424," ")</f>
        <v>#REF!</v>
      </c>
      <c r="O424" s="83" t="e">
        <f>IF((OR(#REF!="CBIT",#REF!="CIT",#REF!="DBIT",#REF!="DIT")),J424," ")</f>
        <v>#REF!</v>
      </c>
      <c r="P424" s="83" t="e">
        <f>IF((OR(#REF!="CCP",#REF!="CECE",#REF!="CTFT",#REF!="CFT",#REF!="DCP",#REF!="DECE",#REF!="DFT",#REF!="DJM")),J424," ")</f>
        <v>#REF!</v>
      </c>
      <c r="Q424" s="83" t="e">
        <f>IF((OR(#REF!="CBM",#REF!="DBM",#REF!="DPL",#REF!="CPL")),J424," ")</f>
        <v>#REF!</v>
      </c>
      <c r="R424" s="83" t="e">
        <f>IF((OR(#REF!="BAC",#REF!="BAG",#REF!="BBIT",#REF!="BCT",#REF!="BISF",#REF!="BIT",#REF!="BSD")),J424," ")</f>
        <v>#REF!</v>
      </c>
      <c r="S424" s="83" t="e">
        <f>IF((OR(#REF!="BCOM",#REF!="BPL",#REF!="BPM",#REF!="BSC AS",#REF!="BSC E&amp;S",#REF!= "IBM")),J424," ")</f>
        <v>#REF!</v>
      </c>
      <c r="T424" s="83" t="e">
        <f>IF((OR(#REF!="PHD FIN",#REF!="PHD MKT",#REF!="PHD STR")),J424," ")</f>
        <v>#REF!</v>
      </c>
      <c r="U424" s="83" t="e">
        <f>IF((OR(#REF!="B.Ed(Arts)",#REF!="BAFT",#REF!="BAFT(FT)",#REF!="BAFT(PA)",#REF!="BCJ",#REF!="BAPA",#REF!="BCP",#REF!="BECE",#REF!= "BJDM",#REF!="ECO",#REF!="BEBS",#REF!="BFPA")),J424," ")</f>
        <v>#REF!</v>
      </c>
      <c r="V424" s="83" t="e">
        <f>IF((OR(#REF!="MSC COMM",#REF!="MBA CM",#REF!="MBA HRM",#REF!="MBA MARKETING",#REF!="MBA PROC",#REF!="MSC D_FIN",#REF!="MSC FIN_ACC",#REF!="MSC FIN_ECON",#REF!= "MSC FIN_INV",#REF!="MSC KM",#REF!= "MSC COMM",#REF!="MBA HRM",#REF!="MSC DF",#REF!="MBA MKT",#REF!= "MBA PSM",#REF!= "MSC FA",#REF!= "MSC KMI")),J424," ")</f>
        <v>#REF!</v>
      </c>
      <c r="W424" s="83" t="e">
        <f>IF((OR(#REF!="MDA",#REF!="MISM",#REF!="MDC",#REF!="MDA/MISM",#REF!="MISM/MDA",#REF!="MISM/MDC",#REF!="MISM/MDC/MDA")),J424," ")</f>
        <v>#REF!</v>
      </c>
      <c r="X424" s="83" t="e">
        <f>IF((OR(#REF!="PHD in IS")),J424," ")</f>
        <v>#REF!</v>
      </c>
      <c r="Y424" s="83"/>
      <c r="Z424" s="83" t="e">
        <f>IF(#REF!="PGDE",J424,"")</f>
        <v>#REF!</v>
      </c>
      <c r="AA424" s="83" t="s">
        <v>5712</v>
      </c>
      <c r="AB424" s="85" t="str">
        <f>VLOOKUP(F424:F7633,'UNITS &amp; HOST DPTS'!$A$1:$C$6994,3,FALSE)</f>
        <v>BAM</v>
      </c>
      <c r="AC424" s="180" t="s">
        <v>5771</v>
      </c>
      <c r="AD424" s="205" t="s">
        <v>5792</v>
      </c>
      <c r="AE424" s="204" t="s">
        <v>5775</v>
      </c>
      <c r="AF424" s="99" t="s">
        <v>5763</v>
      </c>
      <c r="AG424" s="88" t="s">
        <v>5756</v>
      </c>
      <c r="AH424" s="89"/>
      <c r="AI424" s="89"/>
    </row>
    <row r="425" spans="1:35" ht="13.5" customHeight="1">
      <c r="A425" s="76">
        <v>2</v>
      </c>
      <c r="B425" s="163" t="s">
        <v>5666</v>
      </c>
      <c r="C425" s="90" t="s">
        <v>5752</v>
      </c>
      <c r="D425" s="104" t="s">
        <v>5720</v>
      </c>
      <c r="E425" s="92" t="s">
        <v>5753</v>
      </c>
      <c r="F425" s="164" t="s">
        <v>3277</v>
      </c>
      <c r="G425" s="164" t="s">
        <v>5859</v>
      </c>
      <c r="H425" s="95"/>
      <c r="I425" s="83">
        <f t="shared" si="19"/>
        <v>0</v>
      </c>
      <c r="J425" s="83">
        <v>0</v>
      </c>
      <c r="K425" s="83">
        <v>10</v>
      </c>
      <c r="L425" s="96"/>
      <c r="M425" s="96"/>
      <c r="N425" s="96"/>
      <c r="O425" s="96"/>
      <c r="P425" s="96"/>
      <c r="Q425" s="96"/>
      <c r="R425" s="96"/>
      <c r="S425" s="96"/>
      <c r="T425" s="96"/>
      <c r="U425" s="96"/>
      <c r="V425" s="96"/>
      <c r="W425" s="96"/>
      <c r="X425" s="96"/>
      <c r="Y425" s="97"/>
      <c r="Z425" s="97"/>
      <c r="AA425" s="83" t="s">
        <v>5712</v>
      </c>
      <c r="AB425" s="85" t="str">
        <f>VLOOKUP(F425:F7595,'UNITS &amp; HOST DPTS'!$A$1:$C$6994,3,FALSE)</f>
        <v>BAM</v>
      </c>
      <c r="AC425" s="223" t="s">
        <v>5804</v>
      </c>
      <c r="AD425" s="204" t="s">
        <v>5761</v>
      </c>
      <c r="AE425" s="171" t="s">
        <v>5835</v>
      </c>
      <c r="AF425" s="99" t="s">
        <v>5763</v>
      </c>
      <c r="AG425" s="88" t="s">
        <v>5756</v>
      </c>
      <c r="AH425" s="89"/>
      <c r="AI425" s="89"/>
    </row>
    <row r="426" spans="1:35" ht="13.5" customHeight="1">
      <c r="A426" s="76">
        <v>3</v>
      </c>
      <c r="B426" s="129" t="s">
        <v>5667</v>
      </c>
      <c r="C426" s="129" t="s">
        <v>5777</v>
      </c>
      <c r="D426" s="123" t="s">
        <v>5720</v>
      </c>
      <c r="E426" s="124" t="s">
        <v>5753</v>
      </c>
      <c r="F426" s="149" t="s">
        <v>5050</v>
      </c>
      <c r="G426" s="94" t="s">
        <v>5934</v>
      </c>
      <c r="H426" s="95">
        <v>3</v>
      </c>
      <c r="I426" s="83">
        <f t="shared" si="19"/>
        <v>3</v>
      </c>
      <c r="J426" s="83">
        <v>1</v>
      </c>
      <c r="K426" s="83">
        <v>6</v>
      </c>
      <c r="L426" s="96"/>
      <c r="M426" s="96"/>
      <c r="N426" s="96"/>
      <c r="O426" s="96"/>
      <c r="P426" s="96"/>
      <c r="Q426" s="96"/>
      <c r="R426" s="96"/>
      <c r="S426" s="96"/>
      <c r="T426" s="96"/>
      <c r="U426" s="96"/>
      <c r="V426" s="96"/>
      <c r="W426" s="96"/>
      <c r="X426" s="96"/>
      <c r="Y426" s="97"/>
      <c r="Z426" s="97"/>
      <c r="AA426" s="83" t="s">
        <v>5712</v>
      </c>
      <c r="AB426" s="85" t="str">
        <f>VLOOKUP(F426:F7642,'UNITS &amp; HOST DPTS'!$A$1:$C$6994,3,FALSE)</f>
        <v>SDIS</v>
      </c>
      <c r="AC426" s="180" t="s">
        <v>5771</v>
      </c>
      <c r="AD426" s="204" t="s">
        <v>5761</v>
      </c>
      <c r="AE426" s="204" t="s">
        <v>5772</v>
      </c>
      <c r="AF426" s="99" t="s">
        <v>5763</v>
      </c>
      <c r="AG426" s="88" t="s">
        <v>5756</v>
      </c>
      <c r="AH426" s="89"/>
      <c r="AI426" s="89"/>
    </row>
    <row r="427" spans="1:35" ht="13.5" customHeight="1">
      <c r="A427" s="76">
        <v>3</v>
      </c>
      <c r="B427" s="129" t="s">
        <v>5667</v>
      </c>
      <c r="C427" s="129" t="s">
        <v>5777</v>
      </c>
      <c r="D427" s="123" t="s">
        <v>5720</v>
      </c>
      <c r="E427" s="124" t="s">
        <v>5753</v>
      </c>
      <c r="F427" s="109" t="s">
        <v>5050</v>
      </c>
      <c r="G427" s="121" t="s">
        <v>5934</v>
      </c>
      <c r="H427" s="95">
        <v>3</v>
      </c>
      <c r="I427" s="83">
        <f t="shared" si="19"/>
        <v>3</v>
      </c>
      <c r="J427" s="83">
        <v>1</v>
      </c>
      <c r="K427" s="83">
        <v>6</v>
      </c>
      <c r="L427" s="96"/>
      <c r="M427" s="96"/>
      <c r="N427" s="96"/>
      <c r="O427" s="96"/>
      <c r="P427" s="96"/>
      <c r="Q427" s="96"/>
      <c r="R427" s="96"/>
      <c r="S427" s="96"/>
      <c r="T427" s="96"/>
      <c r="U427" s="96"/>
      <c r="V427" s="96"/>
      <c r="W427" s="96"/>
      <c r="X427" s="96"/>
      <c r="Y427" s="97"/>
      <c r="Z427" s="97"/>
      <c r="AA427" s="83" t="s">
        <v>5712</v>
      </c>
      <c r="AB427" s="85" t="str">
        <f>VLOOKUP(F427:F7668,'UNITS &amp; HOST DPTS'!$A$1:$C$6994,3,FALSE)</f>
        <v>SDIS</v>
      </c>
      <c r="AC427" s="180" t="s">
        <v>5771</v>
      </c>
      <c r="AD427" s="205" t="s">
        <v>5792</v>
      </c>
      <c r="AE427" s="169" t="s">
        <v>5767</v>
      </c>
      <c r="AF427" s="99" t="s">
        <v>5763</v>
      </c>
      <c r="AG427" s="88" t="s">
        <v>5756</v>
      </c>
      <c r="AH427" s="89"/>
      <c r="AI427" s="89"/>
    </row>
    <row r="428" spans="1:35" ht="13.5" customHeight="1">
      <c r="A428" s="76">
        <v>5</v>
      </c>
      <c r="B428" s="153" t="s">
        <v>5669</v>
      </c>
      <c r="C428" s="156" t="s">
        <v>5777</v>
      </c>
      <c r="D428" s="108" t="s">
        <v>5720</v>
      </c>
      <c r="E428" s="126" t="s">
        <v>5753</v>
      </c>
      <c r="F428" s="93" t="s">
        <v>5154</v>
      </c>
      <c r="G428" s="94" t="s">
        <v>5884</v>
      </c>
      <c r="H428" s="95"/>
      <c r="I428" s="83">
        <f t="shared" si="19"/>
        <v>0</v>
      </c>
      <c r="J428" s="83">
        <v>0</v>
      </c>
      <c r="K428" s="178">
        <v>5</v>
      </c>
      <c r="L428" s="96"/>
      <c r="M428" s="96"/>
      <c r="N428" s="96"/>
      <c r="O428" s="96"/>
      <c r="P428" s="96"/>
      <c r="Q428" s="96"/>
      <c r="R428" s="96"/>
      <c r="S428" s="96"/>
      <c r="T428" s="96"/>
      <c r="U428" s="96"/>
      <c r="V428" s="96"/>
      <c r="W428" s="96"/>
      <c r="X428" s="96"/>
      <c r="Y428" s="97"/>
      <c r="Z428" s="97"/>
      <c r="AA428" s="178" t="s">
        <v>5712</v>
      </c>
      <c r="AB428" s="85" t="str">
        <f>VLOOKUP(F428:F7761,'UNITS &amp; HOST DPTS'!$A$1:$C$6994,3,FALSE)</f>
        <v>SDIS</v>
      </c>
      <c r="AC428" s="87" t="s">
        <v>5771</v>
      </c>
      <c r="AD428" s="98" t="s">
        <v>5761</v>
      </c>
      <c r="AE428" s="98" t="s">
        <v>5772</v>
      </c>
      <c r="AF428" s="99" t="s">
        <v>5763</v>
      </c>
      <c r="AG428" s="88" t="s">
        <v>5756</v>
      </c>
      <c r="AH428" s="89"/>
      <c r="AI428" s="89"/>
    </row>
    <row r="429" spans="1:35" ht="13.5" customHeight="1">
      <c r="A429" s="76">
        <v>5</v>
      </c>
      <c r="B429" s="153" t="s">
        <v>5669</v>
      </c>
      <c r="C429" s="133" t="s">
        <v>5820</v>
      </c>
      <c r="D429" s="108" t="s">
        <v>5684</v>
      </c>
      <c r="E429" s="126" t="s">
        <v>5687</v>
      </c>
      <c r="F429" s="93" t="s">
        <v>5160</v>
      </c>
      <c r="G429" s="94" t="s">
        <v>5856</v>
      </c>
      <c r="H429" s="226" t="s">
        <v>5803</v>
      </c>
      <c r="I429" s="83" t="str">
        <f t="shared" si="19"/>
        <v>4</v>
      </c>
      <c r="J429" s="83">
        <v>1</v>
      </c>
      <c r="K429" s="83">
        <v>6</v>
      </c>
      <c r="L429" s="96"/>
      <c r="M429" s="96"/>
      <c r="N429" s="96"/>
      <c r="O429" s="96"/>
      <c r="P429" s="96"/>
      <c r="Q429" s="96"/>
      <c r="R429" s="96"/>
      <c r="S429" s="96"/>
      <c r="T429" s="96"/>
      <c r="U429" s="96"/>
      <c r="V429" s="96"/>
      <c r="W429" s="96"/>
      <c r="X429" s="96"/>
      <c r="Y429" s="97"/>
      <c r="Z429" s="97"/>
      <c r="AA429" s="178" t="s">
        <v>5712</v>
      </c>
      <c r="AB429" s="85" t="str">
        <f>VLOOKUP(F429:F7762,'UNITS &amp; HOST DPTS'!$A$1:$C$6994,3,FALSE)</f>
        <v>SDIS</v>
      </c>
      <c r="AC429" s="87" t="s">
        <v>5771</v>
      </c>
      <c r="AD429" s="98" t="s">
        <v>5761</v>
      </c>
      <c r="AE429" s="112" t="s">
        <v>5812</v>
      </c>
      <c r="AF429" s="99" t="s">
        <v>5763</v>
      </c>
      <c r="AG429" s="88" t="s">
        <v>5756</v>
      </c>
      <c r="AH429" s="89"/>
      <c r="AI429" s="89"/>
    </row>
    <row r="430" spans="1:35" ht="13.5" customHeight="1">
      <c r="A430" s="76">
        <v>4</v>
      </c>
      <c r="B430" s="90" t="s">
        <v>5668</v>
      </c>
      <c r="C430" s="107" t="s">
        <v>5778</v>
      </c>
      <c r="D430" s="91" t="s">
        <v>5672</v>
      </c>
      <c r="E430" s="80" t="s">
        <v>5681</v>
      </c>
      <c r="F430" s="112" t="s">
        <v>4675</v>
      </c>
      <c r="G430" s="94" t="s">
        <v>4676</v>
      </c>
      <c r="H430" s="95"/>
      <c r="I430" s="83">
        <f t="shared" si="19"/>
        <v>0</v>
      </c>
      <c r="J430" s="83">
        <v>0</v>
      </c>
      <c r="K430" s="83">
        <v>6</v>
      </c>
      <c r="L430" s="96"/>
      <c r="M430" s="96"/>
      <c r="N430" s="96"/>
      <c r="O430" s="96"/>
      <c r="P430" s="96"/>
      <c r="Q430" s="96"/>
      <c r="R430" s="96"/>
      <c r="S430" s="96"/>
      <c r="T430" s="96"/>
      <c r="U430" s="96"/>
      <c r="V430" s="96"/>
      <c r="W430" s="96"/>
      <c r="X430" s="96"/>
      <c r="Y430" s="97"/>
      <c r="Z430" s="97"/>
      <c r="AA430" s="178" t="s">
        <v>5712</v>
      </c>
      <c r="AB430" s="85" t="str">
        <f>VLOOKUP(F430:F7867,'UNITS &amp; HOST DPTS'!$A$1:$C$6994,3,FALSE)</f>
        <v>ECOSTA</v>
      </c>
      <c r="AC430" s="87" t="s">
        <v>5771</v>
      </c>
      <c r="AD430" s="98" t="s">
        <v>5761</v>
      </c>
      <c r="AE430" s="98" t="s">
        <v>5775</v>
      </c>
      <c r="AF430" s="99" t="s">
        <v>5763</v>
      </c>
      <c r="AG430" s="88" t="s">
        <v>5756</v>
      </c>
      <c r="AH430" s="89"/>
      <c r="AI430" s="89"/>
    </row>
    <row r="431" spans="1:35" ht="13.5" customHeight="1">
      <c r="A431" s="76">
        <v>3</v>
      </c>
      <c r="B431" s="107" t="s">
        <v>5667</v>
      </c>
      <c r="C431" s="103" t="s">
        <v>5778</v>
      </c>
      <c r="D431" s="79" t="s">
        <v>5672</v>
      </c>
      <c r="E431" s="80" t="s">
        <v>5683</v>
      </c>
      <c r="F431" s="149" t="s">
        <v>5573</v>
      </c>
      <c r="G431" s="67" t="s">
        <v>6298</v>
      </c>
      <c r="H431" s="95"/>
      <c r="I431" s="83">
        <f t="shared" si="19"/>
        <v>0</v>
      </c>
      <c r="J431" s="83">
        <v>0</v>
      </c>
      <c r="K431" s="83">
        <v>6</v>
      </c>
      <c r="L431" s="96"/>
      <c r="M431" s="96"/>
      <c r="N431" s="96"/>
      <c r="O431" s="96"/>
      <c r="P431" s="96"/>
      <c r="Q431" s="96"/>
      <c r="R431" s="96"/>
      <c r="S431" s="96"/>
      <c r="T431" s="96"/>
      <c r="U431" s="96"/>
      <c r="V431" s="96"/>
      <c r="W431" s="96"/>
      <c r="X431" s="96"/>
      <c r="Y431" s="97"/>
      <c r="Z431" s="97"/>
      <c r="AA431" s="178" t="s">
        <v>5712</v>
      </c>
      <c r="AB431" s="85" t="str">
        <f>VLOOKUP(F431:F7858,'UNITS &amp; HOST DPTS'!$A$1:$C$6994,3,FALSE)</f>
        <v>ECOSTA</v>
      </c>
      <c r="AC431" s="87" t="s">
        <v>5771</v>
      </c>
      <c r="AD431" s="98" t="s">
        <v>5761</v>
      </c>
      <c r="AE431" s="98" t="s">
        <v>5772</v>
      </c>
      <c r="AF431" s="99" t="s">
        <v>5763</v>
      </c>
      <c r="AG431" s="88" t="s">
        <v>5756</v>
      </c>
      <c r="AH431" s="89"/>
      <c r="AI431" s="89"/>
    </row>
    <row r="432" spans="1:35" ht="13.5" customHeight="1">
      <c r="A432" s="76">
        <v>4</v>
      </c>
      <c r="B432" s="90" t="s">
        <v>5668</v>
      </c>
      <c r="C432" s="90" t="s">
        <v>5794</v>
      </c>
      <c r="D432" s="91" t="s">
        <v>5720</v>
      </c>
      <c r="E432" s="92" t="s">
        <v>5753</v>
      </c>
      <c r="F432" s="93" t="s">
        <v>4686</v>
      </c>
      <c r="G432" s="94" t="s">
        <v>4687</v>
      </c>
      <c r="H432" s="95" t="s">
        <v>5759</v>
      </c>
      <c r="I432" s="83" t="str">
        <f t="shared" si="19"/>
        <v>3</v>
      </c>
      <c r="J432" s="83">
        <v>1</v>
      </c>
      <c r="K432" s="83">
        <v>6</v>
      </c>
      <c r="L432" s="96"/>
      <c r="M432" s="96"/>
      <c r="N432" s="96"/>
      <c r="O432" s="96"/>
      <c r="P432" s="96"/>
      <c r="Q432" s="96"/>
      <c r="R432" s="96"/>
      <c r="S432" s="96"/>
      <c r="T432" s="96"/>
      <c r="U432" s="96"/>
      <c r="V432" s="96"/>
      <c r="W432" s="96"/>
      <c r="X432" s="96"/>
      <c r="Y432" s="97"/>
      <c r="Z432" s="97"/>
      <c r="AA432" s="178" t="s">
        <v>5712</v>
      </c>
      <c r="AB432" s="85" t="str">
        <f>VLOOKUP(F432:F7873,'UNITS &amp; HOST DPTS'!$A$1:$C$6994,3,FALSE)</f>
        <v>ECOSTA</v>
      </c>
      <c r="AC432" s="87" t="s">
        <v>5771</v>
      </c>
      <c r="AD432" s="98" t="s">
        <v>5761</v>
      </c>
      <c r="AE432" s="98" t="s">
        <v>5767</v>
      </c>
      <c r="AF432" s="99" t="s">
        <v>5763</v>
      </c>
      <c r="AG432" s="88" t="s">
        <v>5756</v>
      </c>
      <c r="AH432" s="89"/>
      <c r="AI432" s="89"/>
    </row>
    <row r="433" spans="1:35" ht="13.5" customHeight="1">
      <c r="A433" s="76">
        <v>2</v>
      </c>
      <c r="B433" s="90" t="s">
        <v>5666</v>
      </c>
      <c r="C433" s="90" t="s">
        <v>5883</v>
      </c>
      <c r="D433" s="91" t="s">
        <v>5720</v>
      </c>
      <c r="E433" s="92" t="s">
        <v>5753</v>
      </c>
      <c r="F433" s="93" t="s">
        <v>6299</v>
      </c>
      <c r="G433" s="94" t="s">
        <v>6300</v>
      </c>
      <c r="H433" s="95" t="s">
        <v>5759</v>
      </c>
      <c r="I433" s="83" t="str">
        <f t="shared" si="19"/>
        <v>3</v>
      </c>
      <c r="J433" s="83">
        <v>1</v>
      </c>
      <c r="K433" s="83">
        <v>6</v>
      </c>
      <c r="L433" s="96"/>
      <c r="M433" s="96"/>
      <c r="N433" s="96"/>
      <c r="O433" s="96"/>
      <c r="P433" s="96"/>
      <c r="Q433" s="96"/>
      <c r="R433" s="96"/>
      <c r="S433" s="96"/>
      <c r="T433" s="96"/>
      <c r="U433" s="96"/>
      <c r="V433" s="96"/>
      <c r="W433" s="96"/>
      <c r="X433" s="96"/>
      <c r="Y433" s="97"/>
      <c r="Z433" s="97"/>
      <c r="AA433" s="174" t="s">
        <v>5712</v>
      </c>
      <c r="AB433" s="85" t="str">
        <f>VLOOKUP(F433:F7368,'UNITS &amp; HOST DPTS'!$A$1:$C$6994,3,FALSE)</f>
        <v>ECOSTA</v>
      </c>
      <c r="AC433" s="87" t="s">
        <v>5771</v>
      </c>
      <c r="AD433" s="98" t="s">
        <v>5761</v>
      </c>
      <c r="AE433" s="98" t="s">
        <v>5766</v>
      </c>
      <c r="AF433" s="99" t="s">
        <v>5763</v>
      </c>
      <c r="AG433" s="88" t="s">
        <v>5756</v>
      </c>
      <c r="AH433" s="89"/>
      <c r="AI433" s="89"/>
    </row>
    <row r="434" spans="1:35" ht="13.5" customHeight="1">
      <c r="A434" s="76">
        <v>6</v>
      </c>
      <c r="B434" s="236" t="s">
        <v>5670</v>
      </c>
      <c r="C434" s="237" t="s">
        <v>5757</v>
      </c>
      <c r="D434" s="238" t="s">
        <v>5720</v>
      </c>
      <c r="E434" s="239" t="s">
        <v>5753</v>
      </c>
      <c r="F434" s="112" t="s">
        <v>4699</v>
      </c>
      <c r="G434" s="167" t="s">
        <v>5090</v>
      </c>
      <c r="H434" s="240" t="s">
        <v>5759</v>
      </c>
      <c r="I434" s="83" t="str">
        <f t="shared" si="19"/>
        <v>3</v>
      </c>
      <c r="J434" s="83">
        <v>1</v>
      </c>
      <c r="K434" s="83">
        <v>6</v>
      </c>
      <c r="L434" s="96"/>
      <c r="M434" s="96"/>
      <c r="N434" s="96"/>
      <c r="O434" s="96"/>
      <c r="P434" s="96"/>
      <c r="Q434" s="96"/>
      <c r="R434" s="96"/>
      <c r="S434" s="96"/>
      <c r="T434" s="96"/>
      <c r="U434" s="96"/>
      <c r="V434" s="96"/>
      <c r="W434" s="96"/>
      <c r="X434" s="96"/>
      <c r="Y434" s="97"/>
      <c r="Z434" s="97"/>
      <c r="AA434" s="241" t="s">
        <v>5712</v>
      </c>
      <c r="AB434" s="85" t="str">
        <f>VLOOKUP(F434:F7863,'UNITS &amp; HOST DPTS'!$A$1:$C$6994,3,FALSE)</f>
        <v>ECOSTA</v>
      </c>
      <c r="AC434" s="242" t="s">
        <v>5760</v>
      </c>
      <c r="AD434" s="242" t="s">
        <v>5761</v>
      </c>
      <c r="AE434" s="242" t="s">
        <v>5790</v>
      </c>
      <c r="AF434" s="99" t="s">
        <v>5763</v>
      </c>
      <c r="AG434" s="88" t="s">
        <v>5756</v>
      </c>
      <c r="AH434" s="89"/>
      <c r="AI434" s="89"/>
    </row>
    <row r="435" spans="1:35" ht="13.5" customHeight="1">
      <c r="A435" s="76">
        <v>6</v>
      </c>
      <c r="B435" s="244" t="s">
        <v>5670</v>
      </c>
      <c r="C435" s="245" t="s">
        <v>5752</v>
      </c>
      <c r="D435" s="246" t="s">
        <v>5720</v>
      </c>
      <c r="E435" s="247" t="s">
        <v>5753</v>
      </c>
      <c r="F435" s="93" t="s">
        <v>4671</v>
      </c>
      <c r="G435" s="167" t="s">
        <v>6301</v>
      </c>
      <c r="H435" s="248" t="s">
        <v>5759</v>
      </c>
      <c r="I435" s="83" t="str">
        <f t="shared" si="19"/>
        <v>3</v>
      </c>
      <c r="J435" s="83">
        <v>1</v>
      </c>
      <c r="K435" s="83">
        <v>6</v>
      </c>
      <c r="L435" s="96"/>
      <c r="M435" s="96"/>
      <c r="N435" s="96"/>
      <c r="O435" s="96"/>
      <c r="P435" s="96"/>
      <c r="Q435" s="96"/>
      <c r="R435" s="96"/>
      <c r="S435" s="96"/>
      <c r="T435" s="96"/>
      <c r="U435" s="96"/>
      <c r="V435" s="96"/>
      <c r="W435" s="96"/>
      <c r="X435" s="96"/>
      <c r="Y435" s="97"/>
      <c r="Z435" s="97"/>
      <c r="AA435" s="241" t="s">
        <v>5712</v>
      </c>
      <c r="AB435" s="85" t="str">
        <f>VLOOKUP(F435:F7880,'UNITS &amp; HOST DPTS'!$A$1:$C$6994,3,FALSE)</f>
        <v>ECOSTA</v>
      </c>
      <c r="AC435" s="221" t="s">
        <v>5760</v>
      </c>
      <c r="AD435" s="221" t="s">
        <v>5761</v>
      </c>
      <c r="AE435" s="221" t="s">
        <v>5923</v>
      </c>
      <c r="AF435" s="99" t="s">
        <v>5763</v>
      </c>
      <c r="AG435" s="88" t="s">
        <v>5756</v>
      </c>
      <c r="AH435" s="89"/>
      <c r="AI435" s="89"/>
    </row>
    <row r="436" spans="1:35" ht="13.5" customHeight="1">
      <c r="A436" s="76">
        <v>6</v>
      </c>
      <c r="B436" s="183" t="s">
        <v>5670</v>
      </c>
      <c r="C436" s="133" t="s">
        <v>5757</v>
      </c>
      <c r="D436" s="108" t="s">
        <v>5720</v>
      </c>
      <c r="E436" s="125" t="s">
        <v>5753</v>
      </c>
      <c r="F436" s="112" t="s">
        <v>5280</v>
      </c>
      <c r="G436" s="167" t="s">
        <v>5281</v>
      </c>
      <c r="H436" s="248" t="s">
        <v>5759</v>
      </c>
      <c r="I436" s="83" t="str">
        <f t="shared" si="19"/>
        <v>3</v>
      </c>
      <c r="J436" s="83">
        <v>1</v>
      </c>
      <c r="K436" s="178">
        <v>6</v>
      </c>
      <c r="L436" s="96"/>
      <c r="M436" s="96"/>
      <c r="N436" s="96"/>
      <c r="O436" s="96"/>
      <c r="P436" s="96"/>
      <c r="Q436" s="96"/>
      <c r="R436" s="96"/>
      <c r="S436" s="96"/>
      <c r="T436" s="96"/>
      <c r="U436" s="96"/>
      <c r="V436" s="96"/>
      <c r="W436" s="96"/>
      <c r="X436" s="96"/>
      <c r="Y436" s="97"/>
      <c r="Z436" s="97"/>
      <c r="AA436" s="241" t="s">
        <v>5712</v>
      </c>
      <c r="AB436" s="85" t="str">
        <f>VLOOKUP(F436:F7881,'UNITS &amp; HOST DPTS'!$A$1:$C$6994,3,FALSE)</f>
        <v>ECOSTA</v>
      </c>
      <c r="AC436" s="112" t="s">
        <v>5760</v>
      </c>
      <c r="AD436" s="112" t="s">
        <v>5761</v>
      </c>
      <c r="AE436" s="112" t="s">
        <v>5893</v>
      </c>
      <c r="AF436" s="99" t="s">
        <v>5763</v>
      </c>
      <c r="AG436" s="88" t="s">
        <v>5756</v>
      </c>
      <c r="AH436" s="89"/>
      <c r="AI436" s="89"/>
    </row>
    <row r="437" spans="1:35" ht="13.5" customHeight="1">
      <c r="A437" s="76">
        <v>6</v>
      </c>
      <c r="B437" s="183" t="s">
        <v>5670</v>
      </c>
      <c r="C437" s="133" t="s">
        <v>5757</v>
      </c>
      <c r="D437" s="108" t="s">
        <v>5720</v>
      </c>
      <c r="E437" s="125" t="s">
        <v>5753</v>
      </c>
      <c r="F437" s="112" t="s">
        <v>5545</v>
      </c>
      <c r="G437" s="167" t="s">
        <v>6302</v>
      </c>
      <c r="H437" s="160" t="s">
        <v>5759</v>
      </c>
      <c r="I437" s="83" t="str">
        <f t="shared" si="19"/>
        <v>3</v>
      </c>
      <c r="J437" s="83">
        <v>1</v>
      </c>
      <c r="K437" s="178">
        <v>6</v>
      </c>
      <c r="L437" s="96"/>
      <c r="M437" s="96"/>
      <c r="N437" s="96"/>
      <c r="O437" s="96"/>
      <c r="P437" s="96"/>
      <c r="Q437" s="96"/>
      <c r="R437" s="96"/>
      <c r="S437" s="96"/>
      <c r="T437" s="96"/>
      <c r="U437" s="96"/>
      <c r="V437" s="96"/>
      <c r="W437" s="96"/>
      <c r="X437" s="96"/>
      <c r="Y437" s="97"/>
      <c r="Z437" s="97"/>
      <c r="AA437" s="241" t="s">
        <v>5712</v>
      </c>
      <c r="AB437" s="85" t="str">
        <f>VLOOKUP(F437:F7882,'UNITS &amp; HOST DPTS'!$A$1:$C$6994,3,FALSE)</f>
        <v>ECOSTA</v>
      </c>
      <c r="AC437" s="112" t="s">
        <v>5760</v>
      </c>
      <c r="AD437" s="112" t="s">
        <v>5761</v>
      </c>
      <c r="AE437" s="112" t="s">
        <v>5790</v>
      </c>
      <c r="AF437" s="99" t="s">
        <v>5763</v>
      </c>
      <c r="AG437" s="88" t="s">
        <v>5756</v>
      </c>
      <c r="AH437" s="89"/>
      <c r="AI437" s="89"/>
    </row>
    <row r="438" spans="1:35" ht="13.5" customHeight="1">
      <c r="A438" s="76">
        <v>3</v>
      </c>
      <c r="B438" s="77" t="s">
        <v>5667</v>
      </c>
      <c r="C438" s="148" t="s">
        <v>5794</v>
      </c>
      <c r="D438" s="79" t="s">
        <v>5672</v>
      </c>
      <c r="E438" s="113" t="s">
        <v>5688</v>
      </c>
      <c r="F438" s="93" t="s">
        <v>4684</v>
      </c>
      <c r="G438" s="94" t="s">
        <v>6303</v>
      </c>
      <c r="H438" s="95"/>
      <c r="I438" s="83">
        <f t="shared" si="19"/>
        <v>0</v>
      </c>
      <c r="J438" s="83">
        <v>0</v>
      </c>
      <c r="K438" s="178">
        <v>5</v>
      </c>
      <c r="L438" s="96"/>
      <c r="M438" s="96"/>
      <c r="N438" s="96"/>
      <c r="O438" s="96"/>
      <c r="P438" s="96"/>
      <c r="Q438" s="96"/>
      <c r="R438" s="96"/>
      <c r="S438" s="96"/>
      <c r="T438" s="96"/>
      <c r="U438" s="96"/>
      <c r="V438" s="96"/>
      <c r="W438" s="96"/>
      <c r="X438" s="96"/>
      <c r="Y438" s="97"/>
      <c r="Z438" s="97"/>
      <c r="AA438" s="178" t="s">
        <v>5712</v>
      </c>
      <c r="AB438" s="85" t="str">
        <f>VLOOKUP(F438:F7886,'UNITS &amp; HOST DPTS'!$A$1:$C$6994,3,FALSE)</f>
        <v>ECOSTA</v>
      </c>
      <c r="AC438" s="87" t="s">
        <v>5771</v>
      </c>
      <c r="AD438" s="98" t="s">
        <v>5761</v>
      </c>
      <c r="AE438" s="98" t="s">
        <v>5772</v>
      </c>
      <c r="AF438" s="99" t="s">
        <v>5763</v>
      </c>
      <c r="AG438" s="88" t="s">
        <v>5756</v>
      </c>
      <c r="AH438" s="89"/>
      <c r="AI438" s="89"/>
    </row>
    <row r="439" spans="1:35" ht="13.5" customHeight="1">
      <c r="A439" s="76">
        <v>6</v>
      </c>
      <c r="B439" s="183" t="s">
        <v>5670</v>
      </c>
      <c r="C439" s="133" t="s">
        <v>5757</v>
      </c>
      <c r="D439" s="108" t="s">
        <v>5720</v>
      </c>
      <c r="E439" s="126" t="s">
        <v>5753</v>
      </c>
      <c r="F439" s="55" t="s">
        <v>5093</v>
      </c>
      <c r="G439" s="167" t="s">
        <v>5986</v>
      </c>
      <c r="H439" s="160" t="s">
        <v>5759</v>
      </c>
      <c r="I439" s="83" t="str">
        <f t="shared" si="19"/>
        <v>3</v>
      </c>
      <c r="J439" s="83">
        <v>1</v>
      </c>
      <c r="K439" s="83">
        <v>6</v>
      </c>
      <c r="L439" s="96"/>
      <c r="M439" s="96"/>
      <c r="N439" s="96"/>
      <c r="O439" s="96"/>
      <c r="P439" s="96"/>
      <c r="Q439" s="96"/>
      <c r="R439" s="96"/>
      <c r="S439" s="96"/>
      <c r="T439" s="96"/>
      <c r="U439" s="96"/>
      <c r="V439" s="96"/>
      <c r="W439" s="96"/>
      <c r="X439" s="96"/>
      <c r="Y439" s="97"/>
      <c r="Z439" s="97"/>
      <c r="AA439" s="241" t="s">
        <v>5712</v>
      </c>
      <c r="AB439" s="85" t="str">
        <f>VLOOKUP(F439:F7899,'UNITS &amp; HOST DPTS'!$A$1:$C$6994,3,FALSE)</f>
        <v>ECOSTA</v>
      </c>
      <c r="AC439" s="112" t="s">
        <v>5760</v>
      </c>
      <c r="AD439" s="112" t="s">
        <v>5761</v>
      </c>
      <c r="AE439" s="112" t="s">
        <v>5942</v>
      </c>
      <c r="AF439" s="99" t="s">
        <v>5763</v>
      </c>
      <c r="AG439" s="88" t="s">
        <v>5756</v>
      </c>
      <c r="AH439" s="89"/>
      <c r="AI439" s="89"/>
    </row>
    <row r="440" spans="1:35" ht="13.5" customHeight="1">
      <c r="A440" s="76">
        <v>6</v>
      </c>
      <c r="B440" s="183" t="s">
        <v>5670</v>
      </c>
      <c r="C440" s="133" t="s">
        <v>5757</v>
      </c>
      <c r="D440" s="108" t="s">
        <v>5720</v>
      </c>
      <c r="E440" s="125" t="s">
        <v>5753</v>
      </c>
      <c r="F440" s="112" t="s">
        <v>6305</v>
      </c>
      <c r="G440" s="167" t="s">
        <v>6306</v>
      </c>
      <c r="H440" s="160" t="s">
        <v>5759</v>
      </c>
      <c r="I440" s="83" t="str">
        <f t="shared" si="19"/>
        <v>3</v>
      </c>
      <c r="J440" s="83">
        <v>1</v>
      </c>
      <c r="K440" s="83">
        <v>6</v>
      </c>
      <c r="L440" s="96"/>
      <c r="M440" s="96"/>
      <c r="N440" s="96"/>
      <c r="O440" s="96"/>
      <c r="P440" s="96"/>
      <c r="Q440" s="96"/>
      <c r="R440" s="96"/>
      <c r="S440" s="96"/>
      <c r="T440" s="96"/>
      <c r="U440" s="96"/>
      <c r="V440" s="96"/>
      <c r="W440" s="96"/>
      <c r="X440" s="96"/>
      <c r="Y440" s="97"/>
      <c r="Z440" s="97"/>
      <c r="AA440" s="241" t="s">
        <v>5712</v>
      </c>
      <c r="AB440" s="85" t="str">
        <f>VLOOKUP(F440:F7913,'UNITS &amp; HOST DPTS'!$A$1:$C$6994,3,FALSE)</f>
        <v>EDU</v>
      </c>
      <c r="AC440" s="112" t="s">
        <v>5760</v>
      </c>
      <c r="AD440" s="112" t="s">
        <v>5761</v>
      </c>
      <c r="AE440" s="112" t="s">
        <v>5806</v>
      </c>
      <c r="AF440" s="189" t="s">
        <v>5763</v>
      </c>
      <c r="AG440" s="88" t="s">
        <v>5756</v>
      </c>
      <c r="AH440" s="89"/>
      <c r="AI440" s="89"/>
    </row>
    <row r="441" spans="1:35" ht="13.5" customHeight="1">
      <c r="A441" s="76">
        <v>6</v>
      </c>
      <c r="B441" s="183" t="s">
        <v>5670</v>
      </c>
      <c r="C441" s="133" t="s">
        <v>5757</v>
      </c>
      <c r="D441" s="108" t="s">
        <v>5720</v>
      </c>
      <c r="E441" s="125" t="s">
        <v>5753</v>
      </c>
      <c r="F441" s="112" t="s">
        <v>5406</v>
      </c>
      <c r="G441" s="167" t="s">
        <v>6307</v>
      </c>
      <c r="H441" s="160" t="s">
        <v>5759</v>
      </c>
      <c r="I441" s="83" t="str">
        <f t="shared" si="19"/>
        <v>3</v>
      </c>
      <c r="J441" s="83">
        <v>1</v>
      </c>
      <c r="K441" s="83">
        <v>6</v>
      </c>
      <c r="L441" s="96"/>
      <c r="M441" s="96"/>
      <c r="N441" s="96"/>
      <c r="O441" s="96"/>
      <c r="P441" s="96"/>
      <c r="Q441" s="96"/>
      <c r="R441" s="96"/>
      <c r="S441" s="96"/>
      <c r="T441" s="96"/>
      <c r="U441" s="96"/>
      <c r="V441" s="96"/>
      <c r="W441" s="96"/>
      <c r="X441" s="96"/>
      <c r="Y441" s="97"/>
      <c r="Z441" s="97"/>
      <c r="AA441" s="241" t="s">
        <v>5712</v>
      </c>
      <c r="AB441" s="85" t="str">
        <f>VLOOKUP(F441:F7914,'UNITS &amp; HOST DPTS'!$A$1:$C$6994,3,FALSE)</f>
        <v>EDU</v>
      </c>
      <c r="AC441" s="112" t="s">
        <v>5760</v>
      </c>
      <c r="AD441" s="112" t="s">
        <v>5761</v>
      </c>
      <c r="AE441" s="112" t="s">
        <v>5806</v>
      </c>
      <c r="AF441" s="189" t="s">
        <v>5763</v>
      </c>
      <c r="AG441" s="88" t="s">
        <v>5756</v>
      </c>
      <c r="AH441" s="89"/>
      <c r="AI441" s="89"/>
    </row>
    <row r="442" spans="1:35" ht="13.5" customHeight="1">
      <c r="A442" s="76">
        <v>3</v>
      </c>
      <c r="B442" s="107" t="s">
        <v>5667</v>
      </c>
      <c r="C442" s="103" t="s">
        <v>5778</v>
      </c>
      <c r="D442" s="91" t="s">
        <v>5720</v>
      </c>
      <c r="E442" s="92" t="s">
        <v>5753</v>
      </c>
      <c r="F442" s="93" t="s">
        <v>3454</v>
      </c>
      <c r="G442" s="94" t="s">
        <v>3455</v>
      </c>
      <c r="H442" s="95" t="s">
        <v>5759</v>
      </c>
      <c r="I442" s="83" t="str">
        <f t="shared" si="19"/>
        <v>3</v>
      </c>
      <c r="J442" s="83">
        <v>1</v>
      </c>
      <c r="K442" s="83">
        <v>5</v>
      </c>
      <c r="L442" s="96"/>
      <c r="M442" s="96"/>
      <c r="N442" s="96"/>
      <c r="O442" s="96"/>
      <c r="P442" s="96"/>
      <c r="Q442" s="96"/>
      <c r="R442" s="96"/>
      <c r="S442" s="96"/>
      <c r="T442" s="96"/>
      <c r="U442" s="96"/>
      <c r="V442" s="96"/>
      <c r="W442" s="96"/>
      <c r="X442" s="96"/>
      <c r="Y442" s="97"/>
      <c r="Z442" s="97"/>
      <c r="AA442" s="178" t="s">
        <v>5712</v>
      </c>
      <c r="AB442" s="85" t="str">
        <f>VLOOKUP(F442:F7919,'UNITS &amp; HOST DPTS'!$A$1:$C$6994,3,FALSE)</f>
        <v>EDU</v>
      </c>
      <c r="AC442" s="87" t="s">
        <v>5771</v>
      </c>
      <c r="AD442" s="98" t="s">
        <v>5761</v>
      </c>
      <c r="AE442" s="98" t="s">
        <v>5775</v>
      </c>
      <c r="AF442" s="99" t="s">
        <v>5763</v>
      </c>
      <c r="AG442" s="88" t="s">
        <v>5756</v>
      </c>
      <c r="AH442" s="89"/>
      <c r="AI442" s="89"/>
    </row>
    <row r="443" spans="1:35" ht="13.5" customHeight="1">
      <c r="A443" s="76">
        <v>6</v>
      </c>
      <c r="B443" s="183" t="s">
        <v>5670</v>
      </c>
      <c r="C443" s="133" t="s">
        <v>5757</v>
      </c>
      <c r="D443" s="108" t="s">
        <v>5720</v>
      </c>
      <c r="E443" s="125" t="s">
        <v>5753</v>
      </c>
      <c r="F443" s="112" t="s">
        <v>3482</v>
      </c>
      <c r="G443" s="167" t="s">
        <v>3461</v>
      </c>
      <c r="H443" s="240" t="s">
        <v>5759</v>
      </c>
      <c r="I443" s="83" t="str">
        <f t="shared" si="19"/>
        <v>3</v>
      </c>
      <c r="J443" s="83">
        <v>1</v>
      </c>
      <c r="K443" s="83">
        <v>6</v>
      </c>
      <c r="L443" s="96"/>
      <c r="M443" s="96"/>
      <c r="N443" s="96"/>
      <c r="O443" s="96"/>
      <c r="P443" s="96"/>
      <c r="Q443" s="96"/>
      <c r="R443" s="96"/>
      <c r="S443" s="96"/>
      <c r="T443" s="96"/>
      <c r="U443" s="96"/>
      <c r="V443" s="96"/>
      <c r="W443" s="96"/>
      <c r="X443" s="96"/>
      <c r="Y443" s="97"/>
      <c r="Z443" s="97"/>
      <c r="AA443" s="241" t="s">
        <v>5712</v>
      </c>
      <c r="AB443" s="85" t="str">
        <f>VLOOKUP(F443:F7920,'UNITS &amp; HOST DPTS'!$A$1:$C$6994,3,FALSE)</f>
        <v>EDU</v>
      </c>
      <c r="AC443" s="112" t="s">
        <v>5760</v>
      </c>
      <c r="AD443" s="112" t="s">
        <v>5761</v>
      </c>
      <c r="AE443" s="112" t="s">
        <v>5942</v>
      </c>
      <c r="AF443" s="99" t="s">
        <v>5763</v>
      </c>
      <c r="AG443" s="88" t="s">
        <v>5756</v>
      </c>
      <c r="AH443" s="89"/>
      <c r="AI443" s="89"/>
    </row>
    <row r="444" spans="1:35" ht="13.5" customHeight="1">
      <c r="A444" s="76">
        <v>6</v>
      </c>
      <c r="B444" s="183" t="s">
        <v>5670</v>
      </c>
      <c r="C444" s="133" t="s">
        <v>5757</v>
      </c>
      <c r="D444" s="108" t="s">
        <v>5720</v>
      </c>
      <c r="E444" s="125" t="s">
        <v>5753</v>
      </c>
      <c r="F444" s="93" t="s">
        <v>3491</v>
      </c>
      <c r="G444" s="167" t="s">
        <v>6308</v>
      </c>
      <c r="H444" s="160" t="s">
        <v>5759</v>
      </c>
      <c r="I444" s="83" t="str">
        <f t="shared" si="19"/>
        <v>3</v>
      </c>
      <c r="J444" s="83">
        <v>1</v>
      </c>
      <c r="K444" s="178">
        <v>6</v>
      </c>
      <c r="L444" s="96"/>
      <c r="M444" s="96"/>
      <c r="N444" s="96"/>
      <c r="O444" s="96"/>
      <c r="P444" s="96"/>
      <c r="Q444" s="96"/>
      <c r="R444" s="96"/>
      <c r="S444" s="96"/>
      <c r="T444" s="96"/>
      <c r="U444" s="96"/>
      <c r="V444" s="96"/>
      <c r="W444" s="96"/>
      <c r="X444" s="96"/>
      <c r="Y444" s="97"/>
      <c r="Z444" s="97"/>
      <c r="AA444" s="241" t="s">
        <v>5712</v>
      </c>
      <c r="AB444" s="85" t="str">
        <f>VLOOKUP(F444:F7921,'UNITS &amp; HOST DPTS'!$A$1:$C$6994,3,FALSE)</f>
        <v>EDU</v>
      </c>
      <c r="AC444" s="112" t="s">
        <v>5760</v>
      </c>
      <c r="AD444" s="112" t="s">
        <v>5761</v>
      </c>
      <c r="AE444" s="112" t="s">
        <v>5893</v>
      </c>
      <c r="AF444" s="99" t="s">
        <v>5763</v>
      </c>
      <c r="AG444" s="88" t="s">
        <v>5756</v>
      </c>
      <c r="AH444" s="89"/>
      <c r="AI444" s="89"/>
    </row>
    <row r="445" spans="1:35" ht="13.5" customHeight="1">
      <c r="A445" s="76">
        <v>6</v>
      </c>
      <c r="B445" s="183" t="s">
        <v>5670</v>
      </c>
      <c r="C445" s="133" t="s">
        <v>5757</v>
      </c>
      <c r="D445" s="108" t="s">
        <v>5720</v>
      </c>
      <c r="E445" s="125" t="s">
        <v>5753</v>
      </c>
      <c r="F445" s="112" t="s">
        <v>5408</v>
      </c>
      <c r="G445" s="167" t="s">
        <v>5785</v>
      </c>
      <c r="H445" s="160" t="s">
        <v>5759</v>
      </c>
      <c r="I445" s="83" t="str">
        <f t="shared" si="19"/>
        <v>3</v>
      </c>
      <c r="J445" s="83">
        <v>1</v>
      </c>
      <c r="K445" s="83">
        <v>6</v>
      </c>
      <c r="L445" s="96"/>
      <c r="M445" s="96"/>
      <c r="N445" s="96"/>
      <c r="O445" s="96"/>
      <c r="P445" s="96"/>
      <c r="Q445" s="96"/>
      <c r="R445" s="96"/>
      <c r="S445" s="96"/>
      <c r="T445" s="96"/>
      <c r="U445" s="96"/>
      <c r="V445" s="96"/>
      <c r="W445" s="96"/>
      <c r="X445" s="96"/>
      <c r="Y445" s="97"/>
      <c r="Z445" s="97"/>
      <c r="AA445" s="241" t="s">
        <v>5712</v>
      </c>
      <c r="AB445" s="85" t="str">
        <f>VLOOKUP(F445:F7922,'UNITS &amp; HOST DPTS'!$A$1:$C$6994,3,FALSE)</f>
        <v>EDU</v>
      </c>
      <c r="AC445" s="112" t="s">
        <v>5760</v>
      </c>
      <c r="AD445" s="112" t="s">
        <v>5761</v>
      </c>
      <c r="AE445" s="112" t="s">
        <v>5782</v>
      </c>
      <c r="AF445" s="189" t="s">
        <v>5763</v>
      </c>
      <c r="AG445" s="88" t="s">
        <v>5756</v>
      </c>
      <c r="AH445" s="89"/>
      <c r="AI445" s="89"/>
    </row>
    <row r="446" spans="1:35" ht="13.5" customHeight="1">
      <c r="A446" s="76">
        <v>6</v>
      </c>
      <c r="B446" s="183" t="s">
        <v>5670</v>
      </c>
      <c r="C446" s="133" t="s">
        <v>5757</v>
      </c>
      <c r="D446" s="108" t="s">
        <v>5720</v>
      </c>
      <c r="E446" s="125" t="s">
        <v>5753</v>
      </c>
      <c r="F446" s="112" t="s">
        <v>4951</v>
      </c>
      <c r="G446" s="167" t="s">
        <v>4952</v>
      </c>
      <c r="H446" s="160" t="s">
        <v>5759</v>
      </c>
      <c r="I446" s="83" t="str">
        <f t="shared" si="19"/>
        <v>3</v>
      </c>
      <c r="J446" s="83">
        <v>1</v>
      </c>
      <c r="K446" s="83">
        <v>6</v>
      </c>
      <c r="L446" s="96"/>
      <c r="M446" s="96"/>
      <c r="N446" s="96"/>
      <c r="O446" s="96"/>
      <c r="P446" s="96"/>
      <c r="Q446" s="96"/>
      <c r="R446" s="96"/>
      <c r="S446" s="96"/>
      <c r="T446" s="96"/>
      <c r="U446" s="96"/>
      <c r="V446" s="96"/>
      <c r="W446" s="96"/>
      <c r="X446" s="96"/>
      <c r="Y446" s="97"/>
      <c r="Z446" s="97"/>
      <c r="AA446" s="241" t="s">
        <v>5712</v>
      </c>
      <c r="AB446" s="85" t="str">
        <f>VLOOKUP(F446:F7908,'UNITS &amp; HOST DPTS'!$A$1:$C$6994,3,FALSE)</f>
        <v>EDU</v>
      </c>
      <c r="AC446" s="112" t="s">
        <v>5760</v>
      </c>
      <c r="AD446" s="112" t="s">
        <v>5761</v>
      </c>
      <c r="AE446" s="112" t="s">
        <v>5893</v>
      </c>
      <c r="AF446" s="99" t="s">
        <v>5763</v>
      </c>
      <c r="AG446" s="88" t="s">
        <v>5756</v>
      </c>
      <c r="AH446" s="89"/>
      <c r="AI446" s="89"/>
    </row>
    <row r="447" spans="1:35" ht="13.5" customHeight="1">
      <c r="A447" s="76">
        <v>6</v>
      </c>
      <c r="B447" s="183" t="s">
        <v>5670</v>
      </c>
      <c r="C447" s="133" t="s">
        <v>5757</v>
      </c>
      <c r="D447" s="108" t="s">
        <v>5720</v>
      </c>
      <c r="E447" s="125" t="s">
        <v>5753</v>
      </c>
      <c r="F447" s="112" t="s">
        <v>5070</v>
      </c>
      <c r="G447" s="167" t="s">
        <v>5071</v>
      </c>
      <c r="H447" s="160" t="s">
        <v>5759</v>
      </c>
      <c r="I447" s="83" t="str">
        <f t="shared" si="19"/>
        <v>3</v>
      </c>
      <c r="J447" s="83">
        <v>1</v>
      </c>
      <c r="K447" s="83">
        <v>6</v>
      </c>
      <c r="L447" s="96"/>
      <c r="M447" s="96"/>
      <c r="N447" s="96"/>
      <c r="O447" s="96"/>
      <c r="P447" s="96"/>
      <c r="Q447" s="96"/>
      <c r="R447" s="96"/>
      <c r="S447" s="96"/>
      <c r="T447" s="96"/>
      <c r="U447" s="96"/>
      <c r="V447" s="96"/>
      <c r="W447" s="96"/>
      <c r="X447" s="96"/>
      <c r="Y447" s="97"/>
      <c r="Z447" s="97"/>
      <c r="AA447" s="241" t="s">
        <v>5712</v>
      </c>
      <c r="AB447" s="85" t="str">
        <f>VLOOKUP(F447:F7878,'UNITS &amp; HOST DPTS'!$A$1:$C$6994,3,FALSE)</f>
        <v>EDU</v>
      </c>
      <c r="AC447" s="112" t="s">
        <v>5760</v>
      </c>
      <c r="AD447" s="112" t="s">
        <v>5761</v>
      </c>
      <c r="AE447" s="112" t="s">
        <v>5762</v>
      </c>
      <c r="AF447" s="99" t="s">
        <v>5763</v>
      </c>
      <c r="AG447" s="88" t="s">
        <v>5756</v>
      </c>
      <c r="AH447" s="89"/>
      <c r="AI447" s="89"/>
    </row>
    <row r="448" spans="1:35" ht="13.5" customHeight="1">
      <c r="A448" s="76">
        <v>6</v>
      </c>
      <c r="B448" s="158" t="s">
        <v>5670</v>
      </c>
      <c r="C448" s="181" t="s">
        <v>5752</v>
      </c>
      <c r="D448" s="79" t="s">
        <v>5720</v>
      </c>
      <c r="E448" s="80" t="s">
        <v>5753</v>
      </c>
      <c r="F448" s="93" t="s">
        <v>5070</v>
      </c>
      <c r="G448" s="94" t="s">
        <v>5071</v>
      </c>
      <c r="H448" s="160"/>
      <c r="I448" s="83">
        <f t="shared" si="19"/>
        <v>0</v>
      </c>
      <c r="J448" s="83">
        <v>0</v>
      </c>
      <c r="K448" s="138">
        <v>6</v>
      </c>
      <c r="L448" s="96"/>
      <c r="M448" s="96"/>
      <c r="N448" s="96"/>
      <c r="O448" s="96"/>
      <c r="P448" s="96"/>
      <c r="Q448" s="96"/>
      <c r="R448" s="96"/>
      <c r="S448" s="96"/>
      <c r="T448" s="96"/>
      <c r="U448" s="96"/>
      <c r="V448" s="96"/>
      <c r="W448" s="96"/>
      <c r="X448" s="96"/>
      <c r="Y448" s="97"/>
      <c r="Z448" s="97"/>
      <c r="AA448" s="241" t="s">
        <v>5712</v>
      </c>
      <c r="AB448" s="85" t="str">
        <f>VLOOKUP(F448:F7876,'UNITS &amp; HOST DPTS'!$A$1:$C$6994,3,FALSE)</f>
        <v>EDU</v>
      </c>
      <c r="AC448" s="100" t="s">
        <v>5760</v>
      </c>
      <c r="AD448" s="112" t="s">
        <v>5761</v>
      </c>
      <c r="AE448" s="112" t="s">
        <v>5775</v>
      </c>
      <c r="AF448" s="99" t="s">
        <v>5763</v>
      </c>
      <c r="AG448" s="88" t="s">
        <v>5756</v>
      </c>
      <c r="AH448" s="89"/>
      <c r="AI448" s="89"/>
    </row>
    <row r="449" spans="1:35" ht="13.5" customHeight="1">
      <c r="A449" s="76">
        <v>5</v>
      </c>
      <c r="B449" s="90" t="s">
        <v>5669</v>
      </c>
      <c r="C449" s="90" t="s">
        <v>5794</v>
      </c>
      <c r="D449" s="91" t="s">
        <v>5720</v>
      </c>
      <c r="E449" s="92" t="s">
        <v>5753</v>
      </c>
      <c r="F449" s="93" t="s">
        <v>5070</v>
      </c>
      <c r="G449" s="94" t="s">
        <v>5071</v>
      </c>
      <c r="H449" s="95" t="s">
        <v>5759</v>
      </c>
      <c r="I449" s="83" t="str">
        <f t="shared" si="19"/>
        <v>3</v>
      </c>
      <c r="J449" s="83">
        <v>1</v>
      </c>
      <c r="K449" s="178">
        <v>5</v>
      </c>
      <c r="L449" s="96"/>
      <c r="M449" s="96"/>
      <c r="N449" s="96"/>
      <c r="O449" s="96"/>
      <c r="P449" s="96"/>
      <c r="Q449" s="96"/>
      <c r="R449" s="96"/>
      <c r="S449" s="96"/>
      <c r="T449" s="96"/>
      <c r="U449" s="96"/>
      <c r="V449" s="96"/>
      <c r="W449" s="96"/>
      <c r="X449" s="96"/>
      <c r="Y449" s="97"/>
      <c r="Z449" s="97"/>
      <c r="AA449" s="178" t="s">
        <v>5712</v>
      </c>
      <c r="AB449" s="85" t="str">
        <f>VLOOKUP(F449:F7912,'UNITS &amp; HOST DPTS'!$A$1:$C$6994,3,FALSE)</f>
        <v>EDU</v>
      </c>
      <c r="AC449" s="87" t="s">
        <v>5771</v>
      </c>
      <c r="AD449" s="98" t="s">
        <v>5761</v>
      </c>
      <c r="AE449" s="98" t="s">
        <v>5775</v>
      </c>
      <c r="AF449" s="99" t="s">
        <v>5763</v>
      </c>
      <c r="AG449" s="88" t="s">
        <v>5756</v>
      </c>
      <c r="AH449" s="89"/>
      <c r="AI449" s="89"/>
    </row>
    <row r="450" spans="1:35" ht="13.5" customHeight="1">
      <c r="A450" s="76">
        <v>6</v>
      </c>
      <c r="B450" s="183" t="s">
        <v>5670</v>
      </c>
      <c r="C450" s="133" t="s">
        <v>5757</v>
      </c>
      <c r="D450" s="108" t="s">
        <v>5720</v>
      </c>
      <c r="E450" s="125" t="s">
        <v>5753</v>
      </c>
      <c r="F450" s="112" t="s">
        <v>3556</v>
      </c>
      <c r="G450" s="167" t="s">
        <v>3557</v>
      </c>
      <c r="H450" s="160" t="s">
        <v>5759</v>
      </c>
      <c r="I450" s="83" t="str">
        <f t="shared" si="19"/>
        <v>3</v>
      </c>
      <c r="J450" s="83">
        <v>1</v>
      </c>
      <c r="K450" s="83">
        <v>6</v>
      </c>
      <c r="L450" s="96"/>
      <c r="M450" s="96"/>
      <c r="N450" s="96"/>
      <c r="O450" s="96"/>
      <c r="P450" s="96"/>
      <c r="Q450" s="96"/>
      <c r="R450" s="96"/>
      <c r="S450" s="96"/>
      <c r="T450" s="96"/>
      <c r="U450" s="96"/>
      <c r="V450" s="96"/>
      <c r="W450" s="96"/>
      <c r="X450" s="96"/>
      <c r="Y450" s="97"/>
      <c r="Z450" s="97"/>
      <c r="AA450" s="241" t="s">
        <v>5712</v>
      </c>
      <c r="AB450" s="85" t="str">
        <f>VLOOKUP(F450:F7927,'UNITS &amp; HOST DPTS'!$A$1:$C$6994,3,FALSE)</f>
        <v>EDU</v>
      </c>
      <c r="AC450" s="112" t="s">
        <v>5760</v>
      </c>
      <c r="AD450" s="112" t="s">
        <v>5761</v>
      </c>
      <c r="AE450" s="112" t="s">
        <v>5857</v>
      </c>
      <c r="AF450" s="99" t="s">
        <v>5763</v>
      </c>
      <c r="AG450" s="88" t="s">
        <v>5756</v>
      </c>
      <c r="AH450" s="89"/>
      <c r="AI450" s="89"/>
    </row>
    <row r="451" spans="1:35" ht="13.5" customHeight="1">
      <c r="A451" s="76">
        <v>1</v>
      </c>
      <c r="B451" s="90" t="s">
        <v>5665</v>
      </c>
      <c r="C451" s="90" t="s">
        <v>5777</v>
      </c>
      <c r="D451" s="91" t="s">
        <v>5720</v>
      </c>
      <c r="E451" s="92" t="s">
        <v>5753</v>
      </c>
      <c r="F451" s="93" t="s">
        <v>3556</v>
      </c>
      <c r="G451" s="94" t="s">
        <v>3557</v>
      </c>
      <c r="H451" s="95">
        <v>3</v>
      </c>
      <c r="I451" s="83">
        <f t="shared" si="19"/>
        <v>3</v>
      </c>
      <c r="J451" s="83">
        <v>1</v>
      </c>
      <c r="K451" s="83">
        <v>6</v>
      </c>
      <c r="L451" s="96"/>
      <c r="M451" s="96"/>
      <c r="N451" s="96"/>
      <c r="O451" s="96"/>
      <c r="P451" s="96"/>
      <c r="Q451" s="96"/>
      <c r="R451" s="96"/>
      <c r="S451" s="96"/>
      <c r="T451" s="96"/>
      <c r="U451" s="96"/>
      <c r="V451" s="96"/>
      <c r="W451" s="96"/>
      <c r="X451" s="96"/>
      <c r="Y451" s="97"/>
      <c r="Z451" s="97"/>
      <c r="AA451" s="178" t="s">
        <v>5712</v>
      </c>
      <c r="AB451" s="85" t="str">
        <f>VLOOKUP(F451:F7913,'UNITS &amp; HOST DPTS'!$A$1:$C$6994,3,FALSE)</f>
        <v>EDU</v>
      </c>
      <c r="AC451" s="87" t="s">
        <v>5771</v>
      </c>
      <c r="AD451" s="98" t="s">
        <v>5761</v>
      </c>
      <c r="AE451" s="98" t="s">
        <v>5857</v>
      </c>
      <c r="AF451" s="99" t="s">
        <v>5763</v>
      </c>
      <c r="AG451" s="88" t="s">
        <v>5756</v>
      </c>
      <c r="AH451" s="89"/>
      <c r="AI451" s="89"/>
    </row>
    <row r="452" spans="1:35" ht="13.5" customHeight="1">
      <c r="A452" s="76">
        <v>6</v>
      </c>
      <c r="B452" s="183" t="s">
        <v>5670</v>
      </c>
      <c r="C452" s="133" t="s">
        <v>5757</v>
      </c>
      <c r="D452" s="108" t="s">
        <v>5720</v>
      </c>
      <c r="E452" s="125" t="s">
        <v>5753</v>
      </c>
      <c r="F452" s="112" t="s">
        <v>3558</v>
      </c>
      <c r="G452" s="167" t="s">
        <v>3559</v>
      </c>
      <c r="H452" s="160" t="s">
        <v>5759</v>
      </c>
      <c r="I452" s="83" t="str">
        <f t="shared" si="19"/>
        <v>3</v>
      </c>
      <c r="J452" s="83">
        <v>1</v>
      </c>
      <c r="K452" s="83">
        <v>6</v>
      </c>
      <c r="L452" s="96"/>
      <c r="M452" s="96"/>
      <c r="N452" s="96"/>
      <c r="O452" s="96"/>
      <c r="P452" s="96"/>
      <c r="Q452" s="96"/>
      <c r="R452" s="96"/>
      <c r="S452" s="96"/>
      <c r="T452" s="96"/>
      <c r="U452" s="96"/>
      <c r="V452" s="96"/>
      <c r="W452" s="96"/>
      <c r="X452" s="96"/>
      <c r="Y452" s="97"/>
      <c r="Z452" s="97"/>
      <c r="AA452" s="241" t="s">
        <v>5712</v>
      </c>
      <c r="AB452" s="85" t="str">
        <f>VLOOKUP(F452:F7929,'UNITS &amp; HOST DPTS'!$A$1:$C$6994,3,FALSE)</f>
        <v>EDU</v>
      </c>
      <c r="AC452" s="112" t="s">
        <v>5760</v>
      </c>
      <c r="AD452" s="112" t="s">
        <v>5761</v>
      </c>
      <c r="AE452" s="112" t="s">
        <v>5857</v>
      </c>
      <c r="AF452" s="99" t="s">
        <v>5763</v>
      </c>
      <c r="AG452" s="88" t="s">
        <v>5756</v>
      </c>
      <c r="AH452" s="89"/>
      <c r="AI452" s="89"/>
    </row>
    <row r="453" spans="1:35" ht="13.5" customHeight="1">
      <c r="A453" s="76">
        <v>6</v>
      </c>
      <c r="B453" s="183" t="s">
        <v>5670</v>
      </c>
      <c r="C453" s="133" t="s">
        <v>5757</v>
      </c>
      <c r="D453" s="108" t="s">
        <v>5720</v>
      </c>
      <c r="E453" s="125" t="s">
        <v>5753</v>
      </c>
      <c r="F453" s="112" t="s">
        <v>3558</v>
      </c>
      <c r="G453" s="167" t="s">
        <v>3559</v>
      </c>
      <c r="H453" s="160"/>
      <c r="I453" s="83">
        <f t="shared" si="19"/>
        <v>0</v>
      </c>
      <c r="J453" s="83">
        <v>0</v>
      </c>
      <c r="K453" s="138">
        <v>6</v>
      </c>
      <c r="L453" s="96"/>
      <c r="M453" s="96"/>
      <c r="N453" s="96"/>
      <c r="O453" s="96"/>
      <c r="P453" s="96"/>
      <c r="Q453" s="96"/>
      <c r="R453" s="96"/>
      <c r="S453" s="96"/>
      <c r="T453" s="96"/>
      <c r="U453" s="96"/>
      <c r="V453" s="96"/>
      <c r="W453" s="96"/>
      <c r="X453" s="96"/>
      <c r="Y453" s="97"/>
      <c r="Z453" s="97"/>
      <c r="AA453" s="241" t="s">
        <v>5712</v>
      </c>
      <c r="AB453" s="85" t="str">
        <f>VLOOKUP(F453:F7930,'UNITS &amp; HOST DPTS'!$A$1:$C$6994,3,FALSE)</f>
        <v>EDU</v>
      </c>
      <c r="AC453" s="112" t="s">
        <v>5760</v>
      </c>
      <c r="AD453" s="112" t="s">
        <v>5761</v>
      </c>
      <c r="AE453" s="112" t="s">
        <v>5923</v>
      </c>
      <c r="AF453" s="99" t="s">
        <v>5763</v>
      </c>
      <c r="AG453" s="88" t="s">
        <v>5756</v>
      </c>
      <c r="AH453" s="89"/>
      <c r="AI453" s="89"/>
    </row>
    <row r="454" spans="1:35" ht="13.5" customHeight="1">
      <c r="A454" s="76">
        <v>1</v>
      </c>
      <c r="B454" s="90" t="s">
        <v>5665</v>
      </c>
      <c r="C454" s="90" t="s">
        <v>5794</v>
      </c>
      <c r="D454" s="91" t="s">
        <v>5672</v>
      </c>
      <c r="E454" s="92" t="s">
        <v>5696</v>
      </c>
      <c r="F454" s="93" t="s">
        <v>3558</v>
      </c>
      <c r="G454" s="94" t="s">
        <v>3559</v>
      </c>
      <c r="H454" s="95">
        <v>3</v>
      </c>
      <c r="I454" s="83">
        <f t="shared" si="19"/>
        <v>3</v>
      </c>
      <c r="J454" s="83">
        <v>1</v>
      </c>
      <c r="K454" s="83">
        <v>6</v>
      </c>
      <c r="L454" s="96"/>
      <c r="M454" s="96"/>
      <c r="N454" s="96"/>
      <c r="O454" s="96"/>
      <c r="P454" s="96"/>
      <c r="Q454" s="96"/>
      <c r="R454" s="96"/>
      <c r="S454" s="96"/>
      <c r="T454" s="96"/>
      <c r="U454" s="96"/>
      <c r="V454" s="96"/>
      <c r="W454" s="96"/>
      <c r="X454" s="96"/>
      <c r="Y454" s="97"/>
      <c r="Z454" s="97"/>
      <c r="AA454" s="178" t="s">
        <v>5712</v>
      </c>
      <c r="AB454" s="85" t="str">
        <f>VLOOKUP(F454:F7916,'UNITS &amp; HOST DPTS'!$A$1:$C$6994,3,FALSE)</f>
        <v>EDU</v>
      </c>
      <c r="AC454" s="87" t="s">
        <v>5771</v>
      </c>
      <c r="AD454" s="98" t="s">
        <v>5761</v>
      </c>
      <c r="AE454" s="98" t="s">
        <v>5857</v>
      </c>
      <c r="AF454" s="99" t="s">
        <v>5763</v>
      </c>
      <c r="AG454" s="88" t="s">
        <v>5756</v>
      </c>
      <c r="AH454" s="89"/>
      <c r="AI454" s="89"/>
    </row>
    <row r="455" spans="1:35" ht="13.5" customHeight="1">
      <c r="A455" s="76">
        <v>2</v>
      </c>
      <c r="B455" s="90" t="s">
        <v>5666</v>
      </c>
      <c r="C455" s="90" t="s">
        <v>5777</v>
      </c>
      <c r="D455" s="91" t="s">
        <v>5672</v>
      </c>
      <c r="E455" s="92" t="s">
        <v>5696</v>
      </c>
      <c r="F455" s="93" t="s">
        <v>3663</v>
      </c>
      <c r="G455" s="94" t="s">
        <v>3664</v>
      </c>
      <c r="H455" s="95" t="s">
        <v>5759</v>
      </c>
      <c r="I455" s="83" t="str">
        <f t="shared" si="19"/>
        <v>3</v>
      </c>
      <c r="J455" s="83">
        <v>1</v>
      </c>
      <c r="K455" s="138">
        <v>6</v>
      </c>
      <c r="L455" s="96"/>
      <c r="M455" s="96"/>
      <c r="N455" s="96"/>
      <c r="O455" s="96"/>
      <c r="P455" s="96"/>
      <c r="Q455" s="96"/>
      <c r="R455" s="96"/>
      <c r="S455" s="96"/>
      <c r="T455" s="96"/>
      <c r="U455" s="96"/>
      <c r="V455" s="96"/>
      <c r="W455" s="96"/>
      <c r="X455" s="96"/>
      <c r="Y455" s="97"/>
      <c r="Z455" s="97"/>
      <c r="AA455" s="178" t="s">
        <v>5712</v>
      </c>
      <c r="AB455" s="85" t="str">
        <f>VLOOKUP(F455:F7917,'UNITS &amp; HOST DPTS'!$A$1:$C$6994,3,FALSE)</f>
        <v>EDU</v>
      </c>
      <c r="AC455" s="87" t="s">
        <v>5771</v>
      </c>
      <c r="AD455" s="98" t="s">
        <v>5761</v>
      </c>
      <c r="AE455" s="98" t="s">
        <v>5772</v>
      </c>
      <c r="AF455" s="99" t="s">
        <v>5763</v>
      </c>
      <c r="AG455" s="88" t="s">
        <v>5756</v>
      </c>
      <c r="AH455" s="89"/>
      <c r="AI455" s="89"/>
    </row>
    <row r="456" spans="1:35" ht="13.5" customHeight="1">
      <c r="A456" s="76">
        <v>6</v>
      </c>
      <c r="B456" s="183" t="s">
        <v>5670</v>
      </c>
      <c r="C456" s="133" t="s">
        <v>5757</v>
      </c>
      <c r="D456" s="108" t="s">
        <v>5720</v>
      </c>
      <c r="E456" s="125" t="s">
        <v>5753</v>
      </c>
      <c r="F456" s="112" t="s">
        <v>5409</v>
      </c>
      <c r="G456" s="167" t="s">
        <v>6309</v>
      </c>
      <c r="H456" s="160" t="s">
        <v>5759</v>
      </c>
      <c r="I456" s="83" t="str">
        <f t="shared" si="19"/>
        <v>3</v>
      </c>
      <c r="J456" s="83">
        <v>1</v>
      </c>
      <c r="K456" s="83">
        <v>6</v>
      </c>
      <c r="L456" s="96"/>
      <c r="M456" s="96"/>
      <c r="N456" s="96"/>
      <c r="O456" s="96"/>
      <c r="P456" s="96"/>
      <c r="Q456" s="96"/>
      <c r="R456" s="96"/>
      <c r="S456" s="96"/>
      <c r="T456" s="96"/>
      <c r="U456" s="96"/>
      <c r="V456" s="96"/>
      <c r="W456" s="96"/>
      <c r="X456" s="96"/>
      <c r="Y456" s="97"/>
      <c r="Z456" s="97"/>
      <c r="AA456" s="241" t="s">
        <v>5712</v>
      </c>
      <c r="AB456" s="85" t="str">
        <f>VLOOKUP(F456:F7934,'UNITS &amp; HOST DPTS'!$A$1:$C$6994,3,FALSE)</f>
        <v>EDU</v>
      </c>
      <c r="AC456" s="112" t="s">
        <v>5760</v>
      </c>
      <c r="AD456" s="112" t="s">
        <v>5761</v>
      </c>
      <c r="AE456" s="112" t="s">
        <v>5806</v>
      </c>
      <c r="AF456" s="189" t="s">
        <v>5763</v>
      </c>
      <c r="AG456" s="88" t="s">
        <v>5756</v>
      </c>
      <c r="AH456" s="89"/>
      <c r="AI456" s="89"/>
    </row>
    <row r="457" spans="1:35" ht="13.5" customHeight="1">
      <c r="A457" s="76">
        <v>6</v>
      </c>
      <c r="B457" s="183" t="s">
        <v>5670</v>
      </c>
      <c r="C457" s="133" t="s">
        <v>5757</v>
      </c>
      <c r="D457" s="108" t="s">
        <v>5720</v>
      </c>
      <c r="E457" s="125" t="s">
        <v>5753</v>
      </c>
      <c r="F457" s="112" t="s">
        <v>6310</v>
      </c>
      <c r="G457" s="167" t="s">
        <v>6311</v>
      </c>
      <c r="H457" s="251" t="s">
        <v>5759</v>
      </c>
      <c r="I457" s="83" t="str">
        <f t="shared" si="19"/>
        <v>3</v>
      </c>
      <c r="J457" s="83">
        <v>1</v>
      </c>
      <c r="K457" s="178">
        <v>6</v>
      </c>
      <c r="L457" s="96"/>
      <c r="M457" s="96"/>
      <c r="N457" s="96"/>
      <c r="O457" s="96"/>
      <c r="P457" s="96"/>
      <c r="Q457" s="96"/>
      <c r="R457" s="96"/>
      <c r="S457" s="96"/>
      <c r="T457" s="96"/>
      <c r="U457" s="96"/>
      <c r="V457" s="96"/>
      <c r="W457" s="96"/>
      <c r="X457" s="96"/>
      <c r="Y457" s="97"/>
      <c r="Z457" s="97"/>
      <c r="AA457" s="241" t="s">
        <v>5712</v>
      </c>
      <c r="AB457" s="85" t="str">
        <f>VLOOKUP(F457:F7935,'UNITS &amp; HOST DPTS'!$A$1:$C$6994,3,FALSE)</f>
        <v>EDU</v>
      </c>
      <c r="AC457" s="112" t="s">
        <v>5760</v>
      </c>
      <c r="AD457" s="112" t="s">
        <v>5761</v>
      </c>
      <c r="AE457" s="112" t="s">
        <v>5806</v>
      </c>
      <c r="AF457" s="189" t="s">
        <v>5763</v>
      </c>
      <c r="AG457" s="88" t="s">
        <v>5756</v>
      </c>
      <c r="AH457" s="89"/>
      <c r="AI457" s="89"/>
    </row>
    <row r="458" spans="1:35" ht="13.5" customHeight="1">
      <c r="A458" s="76">
        <v>6</v>
      </c>
      <c r="B458" s="183" t="s">
        <v>5670</v>
      </c>
      <c r="C458" s="133" t="s">
        <v>5757</v>
      </c>
      <c r="D458" s="108" t="s">
        <v>5720</v>
      </c>
      <c r="E458" s="125" t="s">
        <v>5753</v>
      </c>
      <c r="F458" s="112" t="s">
        <v>5411</v>
      </c>
      <c r="G458" s="167" t="s">
        <v>6312</v>
      </c>
      <c r="H458" s="160" t="s">
        <v>5759</v>
      </c>
      <c r="I458" s="83" t="str">
        <f t="shared" si="19"/>
        <v>3</v>
      </c>
      <c r="J458" s="83">
        <v>1</v>
      </c>
      <c r="K458" s="83">
        <v>6</v>
      </c>
      <c r="L458" s="96"/>
      <c r="M458" s="96"/>
      <c r="N458" s="96"/>
      <c r="O458" s="96"/>
      <c r="P458" s="96"/>
      <c r="Q458" s="96"/>
      <c r="R458" s="96"/>
      <c r="S458" s="96"/>
      <c r="T458" s="96"/>
      <c r="U458" s="96"/>
      <c r="V458" s="96"/>
      <c r="W458" s="96"/>
      <c r="X458" s="96"/>
      <c r="Y458" s="97"/>
      <c r="Z458" s="97"/>
      <c r="AA458" s="241" t="s">
        <v>5712</v>
      </c>
      <c r="AB458" s="85" t="str">
        <f>VLOOKUP(F458:F7936,'UNITS &amp; HOST DPTS'!$A$1:$C$6994,3,FALSE)</f>
        <v>EDU</v>
      </c>
      <c r="AC458" s="112" t="s">
        <v>5760</v>
      </c>
      <c r="AD458" s="112" t="s">
        <v>5761</v>
      </c>
      <c r="AE458" s="112" t="s">
        <v>5806</v>
      </c>
      <c r="AF458" s="189" t="s">
        <v>5763</v>
      </c>
      <c r="AG458" s="88" t="s">
        <v>5756</v>
      </c>
      <c r="AH458" s="89"/>
      <c r="AI458" s="89"/>
    </row>
    <row r="459" spans="1:35" ht="13.5" customHeight="1">
      <c r="A459" s="76">
        <v>6</v>
      </c>
      <c r="B459" s="183" t="s">
        <v>5670</v>
      </c>
      <c r="C459" s="133" t="s">
        <v>5757</v>
      </c>
      <c r="D459" s="108" t="s">
        <v>5720</v>
      </c>
      <c r="E459" s="125" t="s">
        <v>5753</v>
      </c>
      <c r="F459" s="112" t="s">
        <v>3545</v>
      </c>
      <c r="G459" s="167" t="s">
        <v>6313</v>
      </c>
      <c r="H459" s="160" t="s">
        <v>5759</v>
      </c>
      <c r="I459" s="83" t="str">
        <f t="shared" si="19"/>
        <v>3</v>
      </c>
      <c r="J459" s="83">
        <v>1</v>
      </c>
      <c r="K459" s="83">
        <v>6</v>
      </c>
      <c r="L459" s="96"/>
      <c r="M459" s="96"/>
      <c r="N459" s="96"/>
      <c r="O459" s="96"/>
      <c r="P459" s="96"/>
      <c r="Q459" s="96"/>
      <c r="R459" s="96"/>
      <c r="S459" s="96"/>
      <c r="T459" s="96"/>
      <c r="U459" s="96"/>
      <c r="V459" s="96"/>
      <c r="W459" s="96"/>
      <c r="X459" s="96"/>
      <c r="Y459" s="97"/>
      <c r="Z459" s="97"/>
      <c r="AA459" s="241" t="s">
        <v>5712</v>
      </c>
      <c r="AB459" s="85" t="str">
        <f>VLOOKUP(F459:F7937,'UNITS &amp; HOST DPTS'!$A$1:$C$6994,3,FALSE)</f>
        <v>EDU</v>
      </c>
      <c r="AC459" s="112" t="s">
        <v>5760</v>
      </c>
      <c r="AD459" s="112" t="s">
        <v>5761</v>
      </c>
      <c r="AE459" s="112" t="s">
        <v>5782</v>
      </c>
      <c r="AF459" s="189" t="s">
        <v>5763</v>
      </c>
      <c r="AG459" s="88" t="s">
        <v>5756</v>
      </c>
      <c r="AH459" s="89"/>
      <c r="AI459" s="89"/>
    </row>
    <row r="460" spans="1:35" ht="13.5" customHeight="1">
      <c r="A460" s="76">
        <v>5</v>
      </c>
      <c r="B460" s="129" t="s">
        <v>5669</v>
      </c>
      <c r="C460" s="129" t="s">
        <v>5752</v>
      </c>
      <c r="D460" s="123" t="s">
        <v>5720</v>
      </c>
      <c r="E460" s="124" t="s">
        <v>5753</v>
      </c>
      <c r="F460" s="129" t="s">
        <v>4682</v>
      </c>
      <c r="G460" s="137" t="s">
        <v>6295</v>
      </c>
      <c r="H460" s="127"/>
      <c r="I460" s="83">
        <f t="shared" si="19"/>
        <v>0</v>
      </c>
      <c r="J460" s="83">
        <v>0</v>
      </c>
      <c r="K460" s="118"/>
      <c r="L460" s="96"/>
      <c r="M460" s="96"/>
      <c r="N460" s="96"/>
      <c r="O460" s="96"/>
      <c r="P460" s="96"/>
      <c r="Q460" s="96"/>
      <c r="R460" s="96"/>
      <c r="S460" s="96"/>
      <c r="T460" s="96"/>
      <c r="U460" s="96"/>
      <c r="V460" s="96"/>
      <c r="W460" s="96"/>
      <c r="X460" s="96"/>
      <c r="Y460" s="97"/>
      <c r="Z460" s="97"/>
      <c r="AA460" s="174" t="s">
        <v>5712</v>
      </c>
      <c r="AB460" s="85" t="str">
        <f>VLOOKUP(F460:F7943,'UNITS &amp; HOST DPTS'!$A$1:$C$6994,3,FALSE)</f>
        <v>ECOSTA</v>
      </c>
      <c r="AC460" s="129" t="s">
        <v>5804</v>
      </c>
      <c r="AD460" s="129" t="s">
        <v>5761</v>
      </c>
      <c r="AE460" s="129" t="s">
        <v>5814</v>
      </c>
      <c r="AF460" s="99" t="s">
        <v>5763</v>
      </c>
      <c r="AG460" s="88" t="s">
        <v>5756</v>
      </c>
      <c r="AH460" s="89"/>
      <c r="AI460" s="89"/>
    </row>
    <row r="461" spans="1:35" ht="13.5" customHeight="1">
      <c r="A461" s="76">
        <v>2</v>
      </c>
      <c r="B461" s="90" t="s">
        <v>5666</v>
      </c>
      <c r="C461" s="90" t="s">
        <v>5794</v>
      </c>
      <c r="D461" s="91" t="s">
        <v>5672</v>
      </c>
      <c r="E461" s="113" t="s">
        <v>5683</v>
      </c>
      <c r="F461" s="55" t="s">
        <v>5093</v>
      </c>
      <c r="G461" s="167" t="s">
        <v>5986</v>
      </c>
      <c r="H461" s="95"/>
      <c r="I461" s="83">
        <f t="shared" si="19"/>
        <v>0</v>
      </c>
      <c r="J461" s="83">
        <v>0</v>
      </c>
      <c r="K461" s="178"/>
      <c r="L461" s="96"/>
      <c r="M461" s="96"/>
      <c r="N461" s="96"/>
      <c r="O461" s="96"/>
      <c r="P461" s="96"/>
      <c r="Q461" s="96"/>
      <c r="R461" s="96"/>
      <c r="S461" s="96"/>
      <c r="T461" s="96"/>
      <c r="U461" s="96"/>
      <c r="V461" s="96"/>
      <c r="W461" s="96"/>
      <c r="X461" s="96"/>
      <c r="Y461" s="97"/>
      <c r="Z461" s="97"/>
      <c r="AA461" s="178" t="s">
        <v>5712</v>
      </c>
      <c r="AB461" s="85" t="str">
        <f>VLOOKUP(F461:F7945,'UNITS &amp; HOST DPTS'!$A$1:$C$6994,3,FALSE)</f>
        <v>ECOSTA</v>
      </c>
      <c r="AC461" s="87" t="s">
        <v>5771</v>
      </c>
      <c r="AD461" s="98" t="s">
        <v>5761</v>
      </c>
      <c r="AE461" s="98" t="s">
        <v>5775</v>
      </c>
      <c r="AF461" s="99" t="s">
        <v>5763</v>
      </c>
      <c r="AG461" s="88" t="s">
        <v>5756</v>
      </c>
      <c r="AH461" s="89"/>
      <c r="AI461" s="89"/>
    </row>
    <row r="462" spans="1:35" ht="13.5" customHeight="1">
      <c r="A462" s="76">
        <v>2</v>
      </c>
      <c r="B462" s="224" t="s">
        <v>5666</v>
      </c>
      <c r="C462" s="171" t="s">
        <v>5778</v>
      </c>
      <c r="D462" s="253" t="s">
        <v>5672</v>
      </c>
      <c r="E462" s="104" t="s">
        <v>5695</v>
      </c>
      <c r="F462" s="193" t="s">
        <v>3159</v>
      </c>
      <c r="G462" s="121" t="s">
        <v>6315</v>
      </c>
      <c r="H462" s="225" t="s">
        <v>5759</v>
      </c>
      <c r="I462" s="83" t="str">
        <f t="shared" si="19"/>
        <v>3</v>
      </c>
      <c r="J462" s="83">
        <v>1</v>
      </c>
      <c r="K462" s="178">
        <v>6</v>
      </c>
      <c r="L462" s="96"/>
      <c r="M462" s="96"/>
      <c r="N462" s="96"/>
      <c r="O462" s="96"/>
      <c r="P462" s="96"/>
      <c r="Q462" s="96"/>
      <c r="R462" s="96"/>
      <c r="S462" s="96"/>
      <c r="T462" s="96"/>
      <c r="U462" s="96"/>
      <c r="V462" s="96"/>
      <c r="W462" s="96"/>
      <c r="X462" s="96"/>
      <c r="Y462" s="97"/>
      <c r="Z462" s="97"/>
      <c r="AA462" s="178" t="s">
        <v>5712</v>
      </c>
      <c r="AB462" s="85" t="str">
        <f>VLOOKUP(F462:F7985,'UNITS &amp; HOST DPTS'!$A$1:$C$6994,3,FALSE)</f>
        <v>SS</v>
      </c>
      <c r="AC462" s="205" t="s">
        <v>5771</v>
      </c>
      <c r="AD462" s="204" t="s">
        <v>5761</v>
      </c>
      <c r="AE462" s="169" t="s">
        <v>5953</v>
      </c>
      <c r="AF462" s="99" t="s">
        <v>5763</v>
      </c>
      <c r="AG462" s="88" t="s">
        <v>5756</v>
      </c>
      <c r="AH462" s="89"/>
      <c r="AI462" s="89"/>
    </row>
    <row r="463" spans="1:35" ht="13.5" customHeight="1">
      <c r="A463" s="76">
        <v>2</v>
      </c>
      <c r="B463" s="90" t="s">
        <v>5666</v>
      </c>
      <c r="C463" s="90" t="s">
        <v>5752</v>
      </c>
      <c r="D463" s="91" t="s">
        <v>5720</v>
      </c>
      <c r="E463" s="92" t="s">
        <v>5753</v>
      </c>
      <c r="F463" s="163" t="s">
        <v>3159</v>
      </c>
      <c r="G463" s="163" t="s">
        <v>6316</v>
      </c>
      <c r="H463" s="95"/>
      <c r="I463" s="83">
        <f t="shared" si="19"/>
        <v>0</v>
      </c>
      <c r="J463" s="83">
        <v>0</v>
      </c>
      <c r="K463" s="83">
        <v>10</v>
      </c>
      <c r="L463" s="96"/>
      <c r="M463" s="96"/>
      <c r="N463" s="96"/>
      <c r="O463" s="96"/>
      <c r="P463" s="96"/>
      <c r="Q463" s="96"/>
      <c r="R463" s="96"/>
      <c r="S463" s="96"/>
      <c r="T463" s="96"/>
      <c r="U463" s="96"/>
      <c r="V463" s="96"/>
      <c r="W463" s="96"/>
      <c r="X463" s="96"/>
      <c r="Y463" s="97"/>
      <c r="Z463" s="97"/>
      <c r="AA463" s="178" t="s">
        <v>5712</v>
      </c>
      <c r="AB463" s="85" t="str">
        <f>VLOOKUP(F463:F7986,'UNITS &amp; HOST DPTS'!$A$1:$C$6994,3,FALSE)</f>
        <v>SS</v>
      </c>
      <c r="AC463" s="163" t="s">
        <v>5754</v>
      </c>
      <c r="AD463" s="98" t="s">
        <v>5761</v>
      </c>
      <c r="AE463" s="98" t="s">
        <v>5838</v>
      </c>
      <c r="AF463" s="99" t="s">
        <v>5763</v>
      </c>
      <c r="AG463" s="88" t="s">
        <v>5756</v>
      </c>
      <c r="AH463" s="89"/>
      <c r="AI463" s="89"/>
    </row>
    <row r="464" spans="1:35" ht="13.5" customHeight="1">
      <c r="A464" s="76">
        <v>2</v>
      </c>
      <c r="B464" s="90" t="s">
        <v>5666</v>
      </c>
      <c r="C464" s="90" t="s">
        <v>5778</v>
      </c>
      <c r="D464" s="91" t="s">
        <v>5672</v>
      </c>
      <c r="E464" s="92" t="s">
        <v>5673</v>
      </c>
      <c r="F464" s="93" t="s">
        <v>4922</v>
      </c>
      <c r="G464" s="94" t="s">
        <v>6317</v>
      </c>
      <c r="H464" s="95">
        <v>3</v>
      </c>
      <c r="I464" s="83">
        <f t="shared" si="19"/>
        <v>3</v>
      </c>
      <c r="J464" s="83">
        <v>1</v>
      </c>
      <c r="K464" s="178">
        <v>6</v>
      </c>
      <c r="L464" s="96"/>
      <c r="M464" s="96"/>
      <c r="N464" s="96"/>
      <c r="O464" s="96"/>
      <c r="P464" s="96"/>
      <c r="Q464" s="96"/>
      <c r="R464" s="96"/>
      <c r="S464" s="96"/>
      <c r="T464" s="96"/>
      <c r="U464" s="96"/>
      <c r="V464" s="96"/>
      <c r="W464" s="96"/>
      <c r="X464" s="96"/>
      <c r="Y464" s="97"/>
      <c r="Z464" s="97"/>
      <c r="AA464" s="178" t="s">
        <v>5712</v>
      </c>
      <c r="AB464" s="85" t="str">
        <f>VLOOKUP(F464:F7986,'UNITS &amp; HOST DPTS'!$A$1:$C$6994,3,FALSE)</f>
        <v>SS</v>
      </c>
      <c r="AC464" s="87" t="s">
        <v>5771</v>
      </c>
      <c r="AD464" s="98" t="s">
        <v>5761</v>
      </c>
      <c r="AE464" s="98" t="s">
        <v>5764</v>
      </c>
      <c r="AF464" s="99" t="s">
        <v>5763</v>
      </c>
      <c r="AG464" s="88" t="s">
        <v>5756</v>
      </c>
      <c r="AH464" s="89"/>
      <c r="AI464" s="89"/>
    </row>
    <row r="465" spans="1:35" ht="13.5" customHeight="1">
      <c r="A465" s="76">
        <v>2</v>
      </c>
      <c r="B465" s="90" t="s">
        <v>5666</v>
      </c>
      <c r="C465" s="90" t="s">
        <v>5778</v>
      </c>
      <c r="D465" s="91" t="s">
        <v>5720</v>
      </c>
      <c r="E465" s="92" t="s">
        <v>5753</v>
      </c>
      <c r="F465" s="93" t="s">
        <v>4947</v>
      </c>
      <c r="G465" s="94" t="s">
        <v>4948</v>
      </c>
      <c r="H465" s="95" t="s">
        <v>5759</v>
      </c>
      <c r="I465" s="83" t="str">
        <f t="shared" si="19"/>
        <v>3</v>
      </c>
      <c r="J465" s="83">
        <v>1</v>
      </c>
      <c r="K465" s="178">
        <v>6</v>
      </c>
      <c r="L465" s="96"/>
      <c r="M465" s="96"/>
      <c r="N465" s="96"/>
      <c r="O465" s="96"/>
      <c r="P465" s="96"/>
      <c r="Q465" s="96"/>
      <c r="R465" s="96"/>
      <c r="S465" s="96"/>
      <c r="T465" s="96"/>
      <c r="U465" s="96"/>
      <c r="V465" s="96"/>
      <c r="W465" s="96"/>
      <c r="X465" s="96"/>
      <c r="Y465" s="97"/>
      <c r="Z465" s="97"/>
      <c r="AA465" s="178" t="s">
        <v>5712</v>
      </c>
      <c r="AB465" s="85" t="str">
        <f>VLOOKUP(F465:F7987,'UNITS &amp; HOST DPTS'!$A$1:$C$6994,3,FALSE)</f>
        <v>EDU</v>
      </c>
      <c r="AC465" s="87" t="s">
        <v>5771</v>
      </c>
      <c r="AD465" s="98" t="s">
        <v>5761</v>
      </c>
      <c r="AE465" s="98" t="s">
        <v>5772</v>
      </c>
      <c r="AF465" s="99" t="s">
        <v>5763</v>
      </c>
      <c r="AG465" s="88" t="s">
        <v>5756</v>
      </c>
      <c r="AH465" s="89"/>
      <c r="AI465" s="89"/>
    </row>
    <row r="466" spans="1:35" ht="13.5" customHeight="1">
      <c r="A466" s="76">
        <v>6</v>
      </c>
      <c r="B466" s="183" t="s">
        <v>5670</v>
      </c>
      <c r="C466" s="133" t="s">
        <v>5794</v>
      </c>
      <c r="D466" s="108" t="s">
        <v>5720</v>
      </c>
      <c r="E466" s="125" t="s">
        <v>5753</v>
      </c>
      <c r="F466" s="112" t="s">
        <v>5069</v>
      </c>
      <c r="G466" s="167" t="s">
        <v>5930</v>
      </c>
      <c r="H466" s="160"/>
      <c r="I466" s="83">
        <f t="shared" si="19"/>
        <v>0</v>
      </c>
      <c r="J466" s="83">
        <v>0</v>
      </c>
      <c r="K466" s="138">
        <v>6</v>
      </c>
      <c r="L466" s="96"/>
      <c r="M466" s="96"/>
      <c r="N466" s="96"/>
      <c r="O466" s="96"/>
      <c r="P466" s="96"/>
      <c r="Q466" s="96"/>
      <c r="R466" s="96"/>
      <c r="S466" s="96"/>
      <c r="T466" s="96"/>
      <c r="U466" s="96"/>
      <c r="V466" s="96"/>
      <c r="W466" s="96"/>
      <c r="X466" s="96"/>
      <c r="Y466" s="97"/>
      <c r="Z466" s="97"/>
      <c r="AA466" s="241" t="s">
        <v>5712</v>
      </c>
      <c r="AB466" s="85" t="str">
        <f>VLOOKUP(F466:F7993,'UNITS &amp; HOST DPTS'!$A$1:$C$6994,3,FALSE)</f>
        <v>SS</v>
      </c>
      <c r="AC466" s="112" t="s">
        <v>5760</v>
      </c>
      <c r="AD466" s="112" t="s">
        <v>5761</v>
      </c>
      <c r="AE466" s="112" t="s">
        <v>5857</v>
      </c>
      <c r="AF466" s="99" t="s">
        <v>5763</v>
      </c>
      <c r="AG466" s="88" t="s">
        <v>5756</v>
      </c>
      <c r="AH466" s="89"/>
      <c r="AI466" s="89"/>
    </row>
    <row r="467" spans="1:35" ht="13.5" customHeight="1">
      <c r="A467" s="76">
        <v>6</v>
      </c>
      <c r="B467" s="90" t="s">
        <v>5670</v>
      </c>
      <c r="C467" s="90" t="s">
        <v>5794</v>
      </c>
      <c r="D467" s="91" t="s">
        <v>5720</v>
      </c>
      <c r="E467" s="92" t="s">
        <v>5753</v>
      </c>
      <c r="F467" s="93" t="s">
        <v>5069</v>
      </c>
      <c r="G467" s="94" t="s">
        <v>5930</v>
      </c>
      <c r="H467" s="95">
        <v>3</v>
      </c>
      <c r="I467" s="83">
        <f t="shared" si="19"/>
        <v>3</v>
      </c>
      <c r="J467" s="83">
        <v>1</v>
      </c>
      <c r="K467" s="83">
        <v>6</v>
      </c>
      <c r="L467" s="96"/>
      <c r="M467" s="96"/>
      <c r="N467" s="96"/>
      <c r="O467" s="96"/>
      <c r="P467" s="96"/>
      <c r="Q467" s="96"/>
      <c r="R467" s="96"/>
      <c r="S467" s="96"/>
      <c r="T467" s="96"/>
      <c r="U467" s="96"/>
      <c r="V467" s="96"/>
      <c r="W467" s="96"/>
      <c r="X467" s="96"/>
      <c r="Y467" s="97"/>
      <c r="Z467" s="97"/>
      <c r="AA467" s="178" t="s">
        <v>5712</v>
      </c>
      <c r="AB467" s="85" t="str">
        <f>VLOOKUP(F467:F7994,'UNITS &amp; HOST DPTS'!$A$1:$C$6994,3,FALSE)</f>
        <v>SS</v>
      </c>
      <c r="AC467" s="86" t="s">
        <v>5760</v>
      </c>
      <c r="AD467" s="98" t="s">
        <v>5761</v>
      </c>
      <c r="AE467" s="98" t="s">
        <v>5869</v>
      </c>
      <c r="AF467" s="99" t="s">
        <v>5763</v>
      </c>
      <c r="AG467" s="88" t="s">
        <v>5756</v>
      </c>
      <c r="AH467" s="89"/>
      <c r="AI467" s="89"/>
    </row>
    <row r="468" spans="1:35" ht="13.5" customHeight="1">
      <c r="A468" s="76">
        <v>6</v>
      </c>
      <c r="B468" s="183" t="s">
        <v>5670</v>
      </c>
      <c r="C468" s="133" t="s">
        <v>5794</v>
      </c>
      <c r="D468" s="108" t="s">
        <v>5720</v>
      </c>
      <c r="E468" s="125" t="s">
        <v>5753</v>
      </c>
      <c r="F468" s="112" t="s">
        <v>5069</v>
      </c>
      <c r="G468" s="167" t="s">
        <v>5930</v>
      </c>
      <c r="H468" s="160"/>
      <c r="I468" s="83">
        <f t="shared" si="19"/>
        <v>0</v>
      </c>
      <c r="J468" s="83">
        <v>0</v>
      </c>
      <c r="K468" s="83">
        <v>6</v>
      </c>
      <c r="L468" s="96"/>
      <c r="M468" s="96"/>
      <c r="N468" s="96"/>
      <c r="O468" s="96"/>
      <c r="P468" s="96"/>
      <c r="Q468" s="96"/>
      <c r="R468" s="96"/>
      <c r="S468" s="96"/>
      <c r="T468" s="96"/>
      <c r="U468" s="96"/>
      <c r="V468" s="96"/>
      <c r="W468" s="96"/>
      <c r="X468" s="96"/>
      <c r="Y468" s="97"/>
      <c r="Z468" s="97"/>
      <c r="AA468" s="241" t="s">
        <v>5712</v>
      </c>
      <c r="AB468" s="85" t="str">
        <f>VLOOKUP(F468:F7995,'UNITS &amp; HOST DPTS'!$A$1:$C$6994,3,FALSE)</f>
        <v>SS</v>
      </c>
      <c r="AC468" s="112" t="s">
        <v>5760</v>
      </c>
      <c r="AD468" s="112" t="s">
        <v>5761</v>
      </c>
      <c r="AE468" s="112" t="s">
        <v>5869</v>
      </c>
      <c r="AF468" s="99" t="s">
        <v>5763</v>
      </c>
      <c r="AG468" s="88" t="s">
        <v>5756</v>
      </c>
      <c r="AH468" s="89"/>
      <c r="AI468" s="89"/>
    </row>
    <row r="469" spans="1:35" ht="13.5" customHeight="1">
      <c r="A469" s="76">
        <v>6</v>
      </c>
      <c r="B469" s="90" t="s">
        <v>5670</v>
      </c>
      <c r="C469" s="90" t="s">
        <v>5794</v>
      </c>
      <c r="D469" s="108" t="s">
        <v>5720</v>
      </c>
      <c r="E469" s="125" t="s">
        <v>5753</v>
      </c>
      <c r="F469" s="109" t="s">
        <v>5069</v>
      </c>
      <c r="G469" s="121" t="s">
        <v>5930</v>
      </c>
      <c r="H469" s="160"/>
      <c r="I469" s="83">
        <f t="shared" si="19"/>
        <v>0</v>
      </c>
      <c r="J469" s="83">
        <v>0</v>
      </c>
      <c r="K469" s="83">
        <v>6</v>
      </c>
      <c r="L469" s="96"/>
      <c r="M469" s="96"/>
      <c r="N469" s="96"/>
      <c r="O469" s="96"/>
      <c r="P469" s="96"/>
      <c r="Q469" s="96"/>
      <c r="R469" s="96"/>
      <c r="S469" s="96"/>
      <c r="T469" s="96"/>
      <c r="U469" s="96"/>
      <c r="V469" s="96"/>
      <c r="W469" s="96"/>
      <c r="X469" s="96"/>
      <c r="Y469" s="97"/>
      <c r="Z469" s="97"/>
      <c r="AA469" s="241" t="s">
        <v>5712</v>
      </c>
      <c r="AB469" s="85" t="str">
        <f>VLOOKUP(F469:F7996,'UNITS &amp; HOST DPTS'!$A$1:$C$6994,3,FALSE)</f>
        <v>SS</v>
      </c>
      <c r="AC469" s="112" t="s">
        <v>5760</v>
      </c>
      <c r="AD469" s="112" t="s">
        <v>5761</v>
      </c>
      <c r="AE469" s="112" t="s">
        <v>5869</v>
      </c>
      <c r="AF469" s="99" t="s">
        <v>5763</v>
      </c>
      <c r="AG469" s="88" t="s">
        <v>5756</v>
      </c>
      <c r="AH469" s="89"/>
      <c r="AI469" s="89"/>
    </row>
    <row r="470" spans="1:35" ht="13.5" customHeight="1">
      <c r="A470" s="76">
        <v>1</v>
      </c>
      <c r="B470" s="90" t="s">
        <v>5665</v>
      </c>
      <c r="C470" s="90" t="s">
        <v>5778</v>
      </c>
      <c r="D470" s="91" t="s">
        <v>5720</v>
      </c>
      <c r="E470" s="92" t="s">
        <v>5753</v>
      </c>
      <c r="F470" s="93" t="s">
        <v>5069</v>
      </c>
      <c r="G470" s="94" t="s">
        <v>5930</v>
      </c>
      <c r="H470" s="95"/>
      <c r="I470" s="83">
        <f t="shared" si="19"/>
        <v>0</v>
      </c>
      <c r="J470" s="83">
        <v>0</v>
      </c>
      <c r="K470" s="83">
        <v>5</v>
      </c>
      <c r="L470" s="96"/>
      <c r="M470" s="96"/>
      <c r="N470" s="96"/>
      <c r="O470" s="96"/>
      <c r="P470" s="96"/>
      <c r="Q470" s="96"/>
      <c r="R470" s="96"/>
      <c r="S470" s="96"/>
      <c r="T470" s="96"/>
      <c r="U470" s="96"/>
      <c r="V470" s="96"/>
      <c r="W470" s="96"/>
      <c r="X470" s="96"/>
      <c r="Y470" s="97"/>
      <c r="Z470" s="97"/>
      <c r="AA470" s="178" t="s">
        <v>5712</v>
      </c>
      <c r="AB470" s="85" t="str">
        <f>VLOOKUP(F470:F7992,'UNITS &amp; HOST DPTS'!$A$1:$C$6994,3,FALSE)</f>
        <v>SS</v>
      </c>
      <c r="AC470" s="87" t="s">
        <v>5771</v>
      </c>
      <c r="AD470" s="98" t="s">
        <v>5761</v>
      </c>
      <c r="AE470" s="98" t="s">
        <v>5857</v>
      </c>
      <c r="AF470" s="99" t="s">
        <v>5763</v>
      </c>
      <c r="AG470" s="88" t="s">
        <v>5756</v>
      </c>
      <c r="AH470" s="89"/>
      <c r="AI470" s="89"/>
    </row>
    <row r="471" spans="1:35" ht="13.5" customHeight="1">
      <c r="A471" s="76">
        <v>1</v>
      </c>
      <c r="B471" s="90" t="s">
        <v>5665</v>
      </c>
      <c r="C471" s="90" t="s">
        <v>5778</v>
      </c>
      <c r="D471" s="91" t="s">
        <v>5720</v>
      </c>
      <c r="E471" s="92" t="s">
        <v>5753</v>
      </c>
      <c r="F471" s="93" t="s">
        <v>5069</v>
      </c>
      <c r="G471" s="94" t="s">
        <v>5930</v>
      </c>
      <c r="H471" s="95"/>
      <c r="I471" s="83">
        <f t="shared" si="19"/>
        <v>0</v>
      </c>
      <c r="J471" s="83">
        <v>0</v>
      </c>
      <c r="K471" s="83">
        <v>10</v>
      </c>
      <c r="L471" s="96"/>
      <c r="M471" s="96"/>
      <c r="N471" s="96"/>
      <c r="O471" s="96"/>
      <c r="P471" s="96"/>
      <c r="Q471" s="96"/>
      <c r="R471" s="96"/>
      <c r="S471" s="96"/>
      <c r="T471" s="96"/>
      <c r="U471" s="96"/>
      <c r="V471" s="96"/>
      <c r="W471" s="96"/>
      <c r="X471" s="96"/>
      <c r="Y471" s="97"/>
      <c r="Z471" s="97"/>
      <c r="AA471" s="178" t="s">
        <v>5712</v>
      </c>
      <c r="AB471" s="85" t="str">
        <f>VLOOKUP(F471:F7993,'UNITS &amp; HOST DPTS'!$A$1:$C$6994,3,FALSE)</f>
        <v>SS</v>
      </c>
      <c r="AC471" s="86" t="s">
        <v>5771</v>
      </c>
      <c r="AD471" s="98" t="s">
        <v>5761</v>
      </c>
      <c r="AE471" s="98" t="s">
        <v>5857</v>
      </c>
      <c r="AF471" s="99" t="s">
        <v>5763</v>
      </c>
      <c r="AG471" s="88" t="s">
        <v>5756</v>
      </c>
      <c r="AH471" s="89"/>
      <c r="AI471" s="89"/>
    </row>
    <row r="472" spans="1:35" ht="13.5" customHeight="1">
      <c r="A472" s="76">
        <v>1</v>
      </c>
      <c r="B472" s="90" t="s">
        <v>5665</v>
      </c>
      <c r="C472" s="90" t="s">
        <v>5778</v>
      </c>
      <c r="D472" s="91" t="s">
        <v>5720</v>
      </c>
      <c r="E472" s="92" t="s">
        <v>5753</v>
      </c>
      <c r="F472" s="93" t="s">
        <v>5069</v>
      </c>
      <c r="G472" s="94" t="s">
        <v>5930</v>
      </c>
      <c r="H472" s="95">
        <v>3</v>
      </c>
      <c r="I472" s="83">
        <f t="shared" si="19"/>
        <v>3</v>
      </c>
      <c r="J472" s="83">
        <v>1</v>
      </c>
      <c r="K472" s="178">
        <v>6</v>
      </c>
      <c r="L472" s="96"/>
      <c r="M472" s="96"/>
      <c r="N472" s="96"/>
      <c r="O472" s="96"/>
      <c r="P472" s="96"/>
      <c r="Q472" s="96"/>
      <c r="R472" s="96"/>
      <c r="S472" s="96"/>
      <c r="T472" s="96"/>
      <c r="U472" s="96"/>
      <c r="V472" s="96"/>
      <c r="W472" s="96"/>
      <c r="X472" s="96"/>
      <c r="Y472" s="97"/>
      <c r="Z472" s="97"/>
      <c r="AA472" s="178" t="s">
        <v>5712</v>
      </c>
      <c r="AB472" s="85" t="str">
        <f>VLOOKUP(F472:F7994,'UNITS &amp; HOST DPTS'!$A$1:$C$6994,3,FALSE)</f>
        <v>SS</v>
      </c>
      <c r="AC472" s="87" t="s">
        <v>5771</v>
      </c>
      <c r="AD472" s="98" t="s">
        <v>5761</v>
      </c>
      <c r="AE472" s="98" t="s">
        <v>5857</v>
      </c>
      <c r="AF472" s="99" t="s">
        <v>5763</v>
      </c>
      <c r="AG472" s="88" t="s">
        <v>5756</v>
      </c>
      <c r="AH472" s="89"/>
      <c r="AI472" s="89"/>
    </row>
    <row r="473" spans="1:35" ht="13.5" customHeight="1">
      <c r="A473" s="76">
        <v>1</v>
      </c>
      <c r="B473" s="183" t="s">
        <v>5665</v>
      </c>
      <c r="C473" s="133" t="s">
        <v>5778</v>
      </c>
      <c r="D473" s="108" t="s">
        <v>5720</v>
      </c>
      <c r="E473" s="125" t="s">
        <v>5753</v>
      </c>
      <c r="F473" s="112" t="s">
        <v>5069</v>
      </c>
      <c r="G473" s="167" t="s">
        <v>5930</v>
      </c>
      <c r="H473" s="160"/>
      <c r="I473" s="83">
        <f t="shared" si="19"/>
        <v>0</v>
      </c>
      <c r="J473" s="83">
        <v>0</v>
      </c>
      <c r="K473" s="83">
        <v>6</v>
      </c>
      <c r="L473" s="96"/>
      <c r="M473" s="96"/>
      <c r="N473" s="96"/>
      <c r="O473" s="96"/>
      <c r="P473" s="96"/>
      <c r="Q473" s="96"/>
      <c r="R473" s="96"/>
      <c r="S473" s="96"/>
      <c r="T473" s="96"/>
      <c r="U473" s="96"/>
      <c r="V473" s="96"/>
      <c r="W473" s="96"/>
      <c r="X473" s="96"/>
      <c r="Y473" s="97"/>
      <c r="Z473" s="97"/>
      <c r="AA473" s="241" t="s">
        <v>5712</v>
      </c>
      <c r="AB473" s="85" t="str">
        <f>VLOOKUP(F473:F7995,'UNITS &amp; HOST DPTS'!$A$1:$C$6994,3,FALSE)</f>
        <v>SS</v>
      </c>
      <c r="AC473" s="87" t="s">
        <v>5771</v>
      </c>
      <c r="AD473" s="112" t="s">
        <v>5761</v>
      </c>
      <c r="AE473" s="112" t="s">
        <v>5857</v>
      </c>
      <c r="AF473" s="99" t="s">
        <v>5763</v>
      </c>
      <c r="AG473" s="88" t="s">
        <v>5756</v>
      </c>
      <c r="AH473" s="89"/>
      <c r="AI473" s="89"/>
    </row>
    <row r="474" spans="1:35" ht="13.5" customHeight="1">
      <c r="A474" s="76">
        <v>1</v>
      </c>
      <c r="B474" s="90" t="s">
        <v>5665</v>
      </c>
      <c r="C474" s="90" t="s">
        <v>5778</v>
      </c>
      <c r="D474" s="91" t="s">
        <v>5720</v>
      </c>
      <c r="E474" s="92" t="s">
        <v>5753</v>
      </c>
      <c r="F474" s="93" t="s">
        <v>5069</v>
      </c>
      <c r="G474" s="94" t="s">
        <v>5930</v>
      </c>
      <c r="H474" s="95"/>
      <c r="I474" s="83">
        <f t="shared" si="19"/>
        <v>0</v>
      </c>
      <c r="J474" s="83">
        <v>0</v>
      </c>
      <c r="K474" s="83">
        <v>30</v>
      </c>
      <c r="L474" s="96"/>
      <c r="M474" s="96"/>
      <c r="N474" s="96"/>
      <c r="O474" s="96"/>
      <c r="P474" s="96"/>
      <c r="Q474" s="96"/>
      <c r="R474" s="96"/>
      <c r="S474" s="96"/>
      <c r="T474" s="96"/>
      <c r="U474" s="96"/>
      <c r="V474" s="96"/>
      <c r="W474" s="96"/>
      <c r="X474" s="96"/>
      <c r="Y474" s="97"/>
      <c r="Z474" s="97"/>
      <c r="AA474" s="178" t="s">
        <v>5712</v>
      </c>
      <c r="AB474" s="85" t="str">
        <f>VLOOKUP(F474:F8018,'UNITS &amp; HOST DPTS'!$A$1:$C$6994,3,FALSE)</f>
        <v>SS</v>
      </c>
      <c r="AC474" s="87" t="s">
        <v>5771</v>
      </c>
      <c r="AD474" s="86" t="s">
        <v>5792</v>
      </c>
      <c r="AE474" s="98" t="s">
        <v>5766</v>
      </c>
      <c r="AF474" s="99" t="s">
        <v>5763</v>
      </c>
      <c r="AG474" s="88" t="s">
        <v>5756</v>
      </c>
      <c r="AH474" s="89"/>
      <c r="AI474" s="89"/>
    </row>
    <row r="475" spans="1:35" ht="13.5" customHeight="1">
      <c r="A475" s="76">
        <v>1</v>
      </c>
      <c r="B475" s="90" t="s">
        <v>5665</v>
      </c>
      <c r="C475" s="90" t="s">
        <v>5778</v>
      </c>
      <c r="D475" s="91" t="s">
        <v>5720</v>
      </c>
      <c r="E475" s="92" t="s">
        <v>5753</v>
      </c>
      <c r="F475" s="93" t="s">
        <v>5069</v>
      </c>
      <c r="G475" s="94" t="s">
        <v>5930</v>
      </c>
      <c r="H475" s="228"/>
      <c r="I475" s="83">
        <f t="shared" si="19"/>
        <v>0</v>
      </c>
      <c r="J475" s="83">
        <v>0</v>
      </c>
      <c r="K475" s="178">
        <v>10</v>
      </c>
      <c r="L475" s="96"/>
      <c r="M475" s="96"/>
      <c r="N475" s="96"/>
      <c r="O475" s="96"/>
      <c r="P475" s="96"/>
      <c r="Q475" s="96"/>
      <c r="R475" s="96"/>
      <c r="S475" s="96"/>
      <c r="T475" s="96"/>
      <c r="U475" s="96"/>
      <c r="V475" s="96"/>
      <c r="W475" s="96"/>
      <c r="X475" s="96"/>
      <c r="Y475" s="97"/>
      <c r="Z475" s="97"/>
      <c r="AA475" s="178" t="s">
        <v>5712</v>
      </c>
      <c r="AB475" s="85" t="str">
        <f>VLOOKUP(F475:F8019,'UNITS &amp; HOST DPTS'!$A$1:$C$6994,3,FALSE)</f>
        <v>SS</v>
      </c>
      <c r="AC475" s="254" t="s">
        <v>5771</v>
      </c>
      <c r="AD475" s="229" t="s">
        <v>5792</v>
      </c>
      <c r="AE475" s="232" t="s">
        <v>5857</v>
      </c>
      <c r="AF475" s="99" t="s">
        <v>5763</v>
      </c>
      <c r="AG475" s="88" t="s">
        <v>5756</v>
      </c>
      <c r="AH475" s="89"/>
      <c r="AI475" s="89"/>
    </row>
    <row r="476" spans="1:35" ht="13.5" customHeight="1">
      <c r="A476" s="76">
        <v>1</v>
      </c>
      <c r="B476" s="107" t="s">
        <v>5665</v>
      </c>
      <c r="C476" s="107" t="s">
        <v>5778</v>
      </c>
      <c r="D476" s="104" t="s">
        <v>5720</v>
      </c>
      <c r="E476" s="104" t="s">
        <v>5753</v>
      </c>
      <c r="F476" s="107" t="s">
        <v>5069</v>
      </c>
      <c r="G476" s="121" t="s">
        <v>5930</v>
      </c>
      <c r="H476" s="95"/>
      <c r="I476" s="83">
        <f t="shared" si="19"/>
        <v>0</v>
      </c>
      <c r="J476" s="83">
        <v>0</v>
      </c>
      <c r="K476" s="83">
        <v>10</v>
      </c>
      <c r="L476" s="96"/>
      <c r="M476" s="96"/>
      <c r="N476" s="96"/>
      <c r="O476" s="96"/>
      <c r="P476" s="96"/>
      <c r="Q476" s="96"/>
      <c r="R476" s="96"/>
      <c r="S476" s="96"/>
      <c r="T476" s="96"/>
      <c r="U476" s="96"/>
      <c r="V476" s="96"/>
      <c r="W476" s="96"/>
      <c r="X476" s="96"/>
      <c r="Y476" s="97"/>
      <c r="Z476" s="97"/>
      <c r="AA476" s="178" t="s">
        <v>5712</v>
      </c>
      <c r="AB476" s="85" t="str">
        <f>VLOOKUP(F476:F8020,'UNITS &amp; HOST DPTS'!$A$1:$C$6994,3,FALSE)</f>
        <v>SS</v>
      </c>
      <c r="AC476" s="86" t="s">
        <v>5771</v>
      </c>
      <c r="AD476" s="86" t="s">
        <v>5792</v>
      </c>
      <c r="AE476" s="109" t="s">
        <v>5857</v>
      </c>
      <c r="AF476" s="99" t="s">
        <v>5763</v>
      </c>
      <c r="AG476" s="88" t="s">
        <v>5756</v>
      </c>
      <c r="AH476" s="134"/>
      <c r="AI476" s="134"/>
    </row>
    <row r="477" spans="1:35" ht="13.5" customHeight="1">
      <c r="A477" s="76">
        <v>6</v>
      </c>
      <c r="B477" s="183" t="s">
        <v>5670</v>
      </c>
      <c r="C477" s="133" t="s">
        <v>5757</v>
      </c>
      <c r="D477" s="108" t="s">
        <v>5720</v>
      </c>
      <c r="E477" s="125" t="s">
        <v>5753</v>
      </c>
      <c r="F477" s="93" t="s">
        <v>5374</v>
      </c>
      <c r="G477" s="94" t="s">
        <v>6318</v>
      </c>
      <c r="H477" s="160" t="s">
        <v>5759</v>
      </c>
      <c r="I477" s="83" t="str">
        <f t="shared" si="19"/>
        <v>3</v>
      </c>
      <c r="J477" s="83">
        <v>1</v>
      </c>
      <c r="K477" s="178">
        <v>6</v>
      </c>
      <c r="L477" s="96"/>
      <c r="M477" s="96"/>
      <c r="N477" s="96"/>
      <c r="O477" s="96"/>
      <c r="P477" s="96"/>
      <c r="Q477" s="96"/>
      <c r="R477" s="96"/>
      <c r="S477" s="96"/>
      <c r="T477" s="96"/>
      <c r="U477" s="96"/>
      <c r="V477" s="96"/>
      <c r="W477" s="96"/>
      <c r="X477" s="96"/>
      <c r="Y477" s="97"/>
      <c r="Z477" s="97"/>
      <c r="AA477" s="241" t="s">
        <v>5712</v>
      </c>
      <c r="AB477" s="85" t="str">
        <f>VLOOKUP(F477:F8023,'UNITS &amp; HOST DPTS'!$A$1:$C$6994,3,FALSE)</f>
        <v>EDU</v>
      </c>
      <c r="AC477" s="112" t="s">
        <v>5760</v>
      </c>
      <c r="AD477" s="112" t="s">
        <v>5761</v>
      </c>
      <c r="AE477" s="112" t="s">
        <v>5806</v>
      </c>
      <c r="AF477" s="189" t="s">
        <v>5763</v>
      </c>
      <c r="AG477" s="88" t="s">
        <v>5756</v>
      </c>
      <c r="AH477" s="89"/>
      <c r="AI477" s="89"/>
    </row>
    <row r="478" spans="1:35" ht="13.5" customHeight="1">
      <c r="A478" s="76">
        <v>6</v>
      </c>
      <c r="B478" s="183" t="s">
        <v>5670</v>
      </c>
      <c r="C478" s="133" t="s">
        <v>5757</v>
      </c>
      <c r="D478" s="108" t="s">
        <v>5720</v>
      </c>
      <c r="E478" s="125" t="s">
        <v>5753</v>
      </c>
      <c r="F478" s="112" t="s">
        <v>3920</v>
      </c>
      <c r="G478" s="167" t="s">
        <v>3921</v>
      </c>
      <c r="H478" s="160" t="s">
        <v>5759</v>
      </c>
      <c r="I478" s="83" t="str">
        <f t="shared" si="19"/>
        <v>3</v>
      </c>
      <c r="J478" s="83">
        <v>1</v>
      </c>
      <c r="K478" s="83">
        <v>6</v>
      </c>
      <c r="L478" s="96"/>
      <c r="M478" s="96"/>
      <c r="N478" s="96"/>
      <c r="O478" s="96"/>
      <c r="P478" s="96"/>
      <c r="Q478" s="96"/>
      <c r="R478" s="96"/>
      <c r="S478" s="96"/>
      <c r="T478" s="96"/>
      <c r="U478" s="96"/>
      <c r="V478" s="96"/>
      <c r="W478" s="96"/>
      <c r="X478" s="96"/>
      <c r="Y478" s="97"/>
      <c r="Z478" s="97"/>
      <c r="AA478" s="241" t="s">
        <v>5712</v>
      </c>
      <c r="AB478" s="85" t="str">
        <f>VLOOKUP(F478:F8024,'UNITS &amp; HOST DPTS'!$A$1:$C$6994,3,FALSE)</f>
        <v>EDU</v>
      </c>
      <c r="AC478" s="112" t="s">
        <v>5760</v>
      </c>
      <c r="AD478" s="112" t="s">
        <v>5761</v>
      </c>
      <c r="AE478" s="112" t="s">
        <v>5942</v>
      </c>
      <c r="AF478" s="99" t="s">
        <v>5763</v>
      </c>
      <c r="AG478" s="88" t="s">
        <v>5756</v>
      </c>
      <c r="AH478" s="89"/>
      <c r="AI478" s="89"/>
    </row>
    <row r="479" spans="1:35" ht="13.5" customHeight="1">
      <c r="A479" s="76">
        <v>6</v>
      </c>
      <c r="B479" s="183" t="s">
        <v>5670</v>
      </c>
      <c r="C479" s="133" t="s">
        <v>5757</v>
      </c>
      <c r="D479" s="108" t="s">
        <v>5720</v>
      </c>
      <c r="E479" s="125" t="s">
        <v>5753</v>
      </c>
      <c r="F479" s="112" t="s">
        <v>3929</v>
      </c>
      <c r="G479" s="167" t="s">
        <v>3930</v>
      </c>
      <c r="H479" s="240" t="s">
        <v>5759</v>
      </c>
      <c r="I479" s="83" t="str">
        <f t="shared" si="19"/>
        <v>3</v>
      </c>
      <c r="J479" s="83">
        <v>1</v>
      </c>
      <c r="K479" s="83">
        <v>6</v>
      </c>
      <c r="L479" s="96"/>
      <c r="M479" s="96"/>
      <c r="N479" s="96"/>
      <c r="O479" s="96"/>
      <c r="P479" s="96"/>
      <c r="Q479" s="96"/>
      <c r="R479" s="96"/>
      <c r="S479" s="96"/>
      <c r="T479" s="96"/>
      <c r="U479" s="96"/>
      <c r="V479" s="96"/>
      <c r="W479" s="96"/>
      <c r="X479" s="96"/>
      <c r="Y479" s="97"/>
      <c r="Z479" s="97"/>
      <c r="AA479" s="241" t="s">
        <v>5712</v>
      </c>
      <c r="AB479" s="85" t="str">
        <f>VLOOKUP(F479:F8025,'UNITS &amp; HOST DPTS'!$A$1:$C$6994,3,FALSE)</f>
        <v>EDU</v>
      </c>
      <c r="AC479" s="112" t="s">
        <v>5760</v>
      </c>
      <c r="AD479" s="112" t="s">
        <v>5761</v>
      </c>
      <c r="AE479" s="112" t="s">
        <v>5942</v>
      </c>
      <c r="AF479" s="99" t="s">
        <v>5763</v>
      </c>
      <c r="AG479" s="88" t="s">
        <v>5756</v>
      </c>
      <c r="AH479" s="89"/>
      <c r="AI479" s="89"/>
    </row>
    <row r="480" spans="1:35" ht="13.5" customHeight="1">
      <c r="A480" s="76">
        <v>6</v>
      </c>
      <c r="B480" s="236" t="s">
        <v>5670</v>
      </c>
      <c r="C480" s="237" t="s">
        <v>5757</v>
      </c>
      <c r="D480" s="238" t="s">
        <v>5720</v>
      </c>
      <c r="E480" s="239" t="s">
        <v>5753</v>
      </c>
      <c r="F480" s="56" t="s">
        <v>3934</v>
      </c>
      <c r="G480" s="56" t="s">
        <v>3935</v>
      </c>
      <c r="H480" s="160" t="s">
        <v>5759</v>
      </c>
      <c r="I480" s="83" t="str">
        <f t="shared" si="19"/>
        <v>3</v>
      </c>
      <c r="J480" s="83">
        <v>1</v>
      </c>
      <c r="K480" s="83">
        <v>6</v>
      </c>
      <c r="L480" s="96"/>
      <c r="M480" s="96"/>
      <c r="N480" s="96"/>
      <c r="O480" s="96"/>
      <c r="P480" s="96"/>
      <c r="Q480" s="96"/>
      <c r="R480" s="96"/>
      <c r="S480" s="96"/>
      <c r="T480" s="96"/>
      <c r="U480" s="96"/>
      <c r="V480" s="96"/>
      <c r="W480" s="96"/>
      <c r="X480" s="96"/>
      <c r="Y480" s="97"/>
      <c r="Z480" s="97"/>
      <c r="AA480" s="241" t="s">
        <v>5712</v>
      </c>
      <c r="AB480" s="85" t="str">
        <f>VLOOKUP(F480:F8032,'UNITS &amp; HOST DPTS'!$A$1:$C$6994,3,FALSE)</f>
        <v>EDU</v>
      </c>
      <c r="AC480" s="112" t="s">
        <v>5760</v>
      </c>
      <c r="AD480" s="112" t="s">
        <v>5761</v>
      </c>
      <c r="AE480" s="112" t="s">
        <v>5942</v>
      </c>
      <c r="AF480" s="99" t="s">
        <v>5763</v>
      </c>
      <c r="AG480" s="88" t="s">
        <v>5756</v>
      </c>
      <c r="AH480" s="135"/>
      <c r="AI480" s="135"/>
    </row>
    <row r="481" spans="1:35" ht="13.5" customHeight="1">
      <c r="A481" s="76">
        <v>6</v>
      </c>
      <c r="B481" s="183" t="s">
        <v>5670</v>
      </c>
      <c r="C481" s="133" t="s">
        <v>5757</v>
      </c>
      <c r="D481" s="108" t="s">
        <v>5720</v>
      </c>
      <c r="E481" s="125" t="s">
        <v>5753</v>
      </c>
      <c r="F481" s="122" t="s">
        <v>5370</v>
      </c>
      <c r="G481" s="125" t="s">
        <v>5371</v>
      </c>
      <c r="H481" s="95" t="s">
        <v>5759</v>
      </c>
      <c r="I481" s="83" t="str">
        <f t="shared" si="19"/>
        <v>3</v>
      </c>
      <c r="J481" s="83">
        <v>1</v>
      </c>
      <c r="K481" s="83">
        <v>6</v>
      </c>
      <c r="L481" s="83"/>
      <c r="M481" s="83"/>
      <c r="N481" s="83"/>
      <c r="O481" s="83"/>
      <c r="P481" s="83"/>
      <c r="Q481" s="83"/>
      <c r="R481" s="83"/>
      <c r="S481" s="83"/>
      <c r="T481" s="83"/>
      <c r="U481" s="83"/>
      <c r="V481" s="83"/>
      <c r="W481" s="83"/>
      <c r="X481" s="83"/>
      <c r="Y481" s="83"/>
      <c r="Z481" s="83"/>
      <c r="AA481" s="178" t="s">
        <v>5712</v>
      </c>
      <c r="AB481" s="85" t="str">
        <f>VLOOKUP(F481:F8023,'UNITS &amp; HOST DPTS'!$A$1:$C$6994,3,FALSE)</f>
        <v>EDU</v>
      </c>
      <c r="AC481" s="112" t="s">
        <v>5760</v>
      </c>
      <c r="AD481" s="98" t="s">
        <v>5761</v>
      </c>
      <c r="AE481" s="109" t="s">
        <v>5766</v>
      </c>
      <c r="AF481" s="99" t="s">
        <v>5763</v>
      </c>
      <c r="AG481" s="88" t="s">
        <v>5756</v>
      </c>
      <c r="AH481" s="89"/>
      <c r="AI481" s="89"/>
    </row>
    <row r="482" spans="1:35" ht="13.5" customHeight="1">
      <c r="A482" s="76">
        <v>6</v>
      </c>
      <c r="B482" s="255" t="s">
        <v>5670</v>
      </c>
      <c r="C482" s="218" t="s">
        <v>5752</v>
      </c>
      <c r="D482" s="168" t="s">
        <v>5720</v>
      </c>
      <c r="E482" s="146" t="s">
        <v>5753</v>
      </c>
      <c r="F482" s="56" t="s">
        <v>3594</v>
      </c>
      <c r="G482" s="94" t="s">
        <v>6011</v>
      </c>
      <c r="H482" s="251" t="s">
        <v>5759</v>
      </c>
      <c r="I482" s="83" t="str">
        <f t="shared" si="19"/>
        <v>3</v>
      </c>
      <c r="J482" s="83">
        <v>1</v>
      </c>
      <c r="K482" s="143">
        <v>6</v>
      </c>
      <c r="L482" s="197"/>
      <c r="M482" s="197"/>
      <c r="N482" s="197"/>
      <c r="O482" s="197"/>
      <c r="P482" s="197"/>
      <c r="Q482" s="197"/>
      <c r="R482" s="197"/>
      <c r="S482" s="197"/>
      <c r="T482" s="197"/>
      <c r="U482" s="197"/>
      <c r="V482" s="197"/>
      <c r="W482" s="197"/>
      <c r="X482" s="197"/>
      <c r="Y482" s="250"/>
      <c r="Z482" s="250"/>
      <c r="AA482" s="241" t="s">
        <v>5712</v>
      </c>
      <c r="AB482" s="85" t="str">
        <f>VLOOKUP(F482:F8013,'UNITS &amp; HOST DPTS'!$A$1:$C$6994,3,FALSE)</f>
        <v>EDU</v>
      </c>
      <c r="AC482" s="100" t="s">
        <v>5760</v>
      </c>
      <c r="AD482" s="112" t="s">
        <v>5761</v>
      </c>
      <c r="AE482" s="112" t="s">
        <v>5775</v>
      </c>
      <c r="AF482" s="99" t="s">
        <v>5763</v>
      </c>
      <c r="AG482" s="88" t="s">
        <v>5756</v>
      </c>
      <c r="AH482" s="89"/>
      <c r="AI482" s="89"/>
    </row>
    <row r="483" spans="1:35" ht="13.5" customHeight="1">
      <c r="A483" s="76">
        <v>6</v>
      </c>
      <c r="B483" s="183" t="s">
        <v>5670</v>
      </c>
      <c r="C483" s="133" t="s">
        <v>5757</v>
      </c>
      <c r="D483" s="108" t="s">
        <v>5720</v>
      </c>
      <c r="E483" s="125" t="s">
        <v>5753</v>
      </c>
      <c r="F483" s="112" t="s">
        <v>5284</v>
      </c>
      <c r="G483" s="167" t="s">
        <v>6319</v>
      </c>
      <c r="H483" s="160" t="s">
        <v>5759</v>
      </c>
      <c r="I483" s="83" t="str">
        <f t="shared" si="19"/>
        <v>3</v>
      </c>
      <c r="J483" s="83">
        <v>1</v>
      </c>
      <c r="K483" s="105">
        <v>6</v>
      </c>
      <c r="L483" s="96"/>
      <c r="M483" s="96"/>
      <c r="N483" s="96"/>
      <c r="O483" s="96"/>
      <c r="P483" s="96"/>
      <c r="Q483" s="96"/>
      <c r="R483" s="96"/>
      <c r="S483" s="96"/>
      <c r="T483" s="96"/>
      <c r="U483" s="96"/>
      <c r="V483" s="96"/>
      <c r="W483" s="96"/>
      <c r="X483" s="96"/>
      <c r="Y483" s="97"/>
      <c r="Z483" s="97"/>
      <c r="AA483" s="241" t="s">
        <v>5712</v>
      </c>
      <c r="AB483" s="85" t="str">
        <f>VLOOKUP(F483:F8014,'UNITS &amp; HOST DPTS'!$A$1:$C$6994,3,FALSE)</f>
        <v>EDU</v>
      </c>
      <c r="AC483" s="112" t="s">
        <v>5760</v>
      </c>
      <c r="AD483" s="112" t="s">
        <v>5761</v>
      </c>
      <c r="AE483" s="112" t="s">
        <v>5790</v>
      </c>
      <c r="AF483" s="99" t="s">
        <v>5763</v>
      </c>
      <c r="AG483" s="88" t="s">
        <v>5756</v>
      </c>
      <c r="AH483" s="89"/>
      <c r="AI483" s="89"/>
    </row>
    <row r="484" spans="1:35" ht="13.5" customHeight="1">
      <c r="A484" s="76">
        <v>2</v>
      </c>
      <c r="B484" s="90" t="s">
        <v>5666</v>
      </c>
      <c r="C484" s="90" t="s">
        <v>6028</v>
      </c>
      <c r="D484" s="91" t="s">
        <v>5720</v>
      </c>
      <c r="E484" s="124" t="s">
        <v>5753</v>
      </c>
      <c r="F484" s="163" t="s">
        <v>4945</v>
      </c>
      <c r="G484" s="121" t="s">
        <v>6320</v>
      </c>
      <c r="H484" s="95"/>
      <c r="I484" s="83">
        <f t="shared" si="19"/>
        <v>0</v>
      </c>
      <c r="J484" s="83">
        <v>0</v>
      </c>
      <c r="K484" s="83">
        <v>6</v>
      </c>
      <c r="L484" s="96"/>
      <c r="M484" s="96"/>
      <c r="N484" s="96"/>
      <c r="O484" s="96"/>
      <c r="P484" s="96"/>
      <c r="Q484" s="96"/>
      <c r="R484" s="96"/>
      <c r="S484" s="96"/>
      <c r="T484" s="96"/>
      <c r="U484" s="96"/>
      <c r="V484" s="96"/>
      <c r="W484" s="96"/>
      <c r="X484" s="96"/>
      <c r="Y484" s="97"/>
      <c r="Z484" s="97"/>
      <c r="AA484" s="178" t="s">
        <v>5712</v>
      </c>
      <c r="AB484" s="85" t="str">
        <f>VLOOKUP(F484:F8044,'UNITS &amp; HOST DPTS'!$A$1:$C$6994,3,FALSE)</f>
        <v>SS</v>
      </c>
      <c r="AC484" s="163" t="s">
        <v>5963</v>
      </c>
      <c r="AD484" s="98" t="s">
        <v>5792</v>
      </c>
      <c r="AE484" s="98" t="s">
        <v>5840</v>
      </c>
      <c r="AF484" s="99" t="s">
        <v>5763</v>
      </c>
      <c r="AG484" s="88" t="s">
        <v>5756</v>
      </c>
      <c r="AH484" s="89"/>
      <c r="AI484" s="89"/>
    </row>
    <row r="485" spans="1:35" ht="13.5" customHeight="1">
      <c r="A485" s="76">
        <v>5</v>
      </c>
      <c r="B485" s="90" t="s">
        <v>5669</v>
      </c>
      <c r="C485" s="90" t="s">
        <v>5777</v>
      </c>
      <c r="D485" s="91" t="s">
        <v>5672</v>
      </c>
      <c r="E485" s="256" t="s">
        <v>5695</v>
      </c>
      <c r="F485" s="93" t="s">
        <v>4946</v>
      </c>
      <c r="G485" s="94" t="s">
        <v>6321</v>
      </c>
      <c r="H485" s="95">
        <v>3</v>
      </c>
      <c r="I485" s="83">
        <f t="shared" si="19"/>
        <v>3</v>
      </c>
      <c r="J485" s="83">
        <v>1</v>
      </c>
      <c r="K485" s="178">
        <v>6</v>
      </c>
      <c r="L485" s="96"/>
      <c r="M485" s="96"/>
      <c r="N485" s="96"/>
      <c r="O485" s="96"/>
      <c r="P485" s="96"/>
      <c r="Q485" s="96"/>
      <c r="R485" s="96"/>
      <c r="S485" s="96"/>
      <c r="T485" s="96"/>
      <c r="U485" s="96"/>
      <c r="V485" s="96"/>
      <c r="W485" s="96"/>
      <c r="X485" s="96"/>
      <c r="Y485" s="97"/>
      <c r="Z485" s="97"/>
      <c r="AA485" s="178" t="s">
        <v>5712</v>
      </c>
      <c r="AB485" s="85" t="str">
        <f>VLOOKUP(F485:F8045,'UNITS &amp; HOST DPTS'!$A$1:$C$6994,3,FALSE)</f>
        <v>SS</v>
      </c>
      <c r="AC485" s="87" t="s">
        <v>5771</v>
      </c>
      <c r="AD485" s="98" t="s">
        <v>5761</v>
      </c>
      <c r="AE485" s="98" t="s">
        <v>5772</v>
      </c>
      <c r="AF485" s="99" t="s">
        <v>5763</v>
      </c>
      <c r="AG485" s="88" t="s">
        <v>5756</v>
      </c>
      <c r="AH485" s="89"/>
      <c r="AI485" s="89"/>
    </row>
    <row r="486" spans="1:35" ht="13.5" customHeight="1">
      <c r="A486" s="76">
        <v>5</v>
      </c>
      <c r="B486" s="163" t="s">
        <v>5669</v>
      </c>
      <c r="C486" s="90" t="s">
        <v>5752</v>
      </c>
      <c r="D486" s="91" t="s">
        <v>5720</v>
      </c>
      <c r="E486" s="92" t="s">
        <v>5753</v>
      </c>
      <c r="F486" s="163" t="s">
        <v>4946</v>
      </c>
      <c r="G486" s="164" t="s">
        <v>6321</v>
      </c>
      <c r="H486" s="95"/>
      <c r="I486" s="83">
        <f t="shared" si="19"/>
        <v>0</v>
      </c>
      <c r="J486" s="83">
        <v>0</v>
      </c>
      <c r="K486" s="178">
        <v>10</v>
      </c>
      <c r="L486" s="96"/>
      <c r="M486" s="96"/>
      <c r="N486" s="96"/>
      <c r="O486" s="96"/>
      <c r="P486" s="96"/>
      <c r="Q486" s="96"/>
      <c r="R486" s="96"/>
      <c r="S486" s="96"/>
      <c r="T486" s="96"/>
      <c r="U486" s="96"/>
      <c r="V486" s="96"/>
      <c r="W486" s="96"/>
      <c r="X486" s="96"/>
      <c r="Y486" s="97"/>
      <c r="Z486" s="97"/>
      <c r="AA486" s="178" t="s">
        <v>5712</v>
      </c>
      <c r="AB486" s="85" t="str">
        <f>VLOOKUP(F486:F8046,'UNITS &amp; HOST DPTS'!$A$1:$C$6994,3,FALSE)</f>
        <v>SS</v>
      </c>
      <c r="AC486" s="163" t="s">
        <v>5754</v>
      </c>
      <c r="AD486" s="98" t="s">
        <v>5761</v>
      </c>
      <c r="AE486" s="98" t="s">
        <v>5841</v>
      </c>
      <c r="AF486" s="99" t="s">
        <v>5763</v>
      </c>
      <c r="AG486" s="88" t="s">
        <v>5756</v>
      </c>
      <c r="AH486" s="89"/>
      <c r="AI486" s="89"/>
    </row>
    <row r="487" spans="1:35" ht="13.5" customHeight="1">
      <c r="A487" s="76">
        <v>6</v>
      </c>
      <c r="B487" s="236" t="s">
        <v>5670</v>
      </c>
      <c r="C487" s="237" t="s">
        <v>5752</v>
      </c>
      <c r="D487" s="238" t="s">
        <v>5720</v>
      </c>
      <c r="E487" s="257" t="s">
        <v>5753</v>
      </c>
      <c r="F487" s="112" t="s">
        <v>5301</v>
      </c>
      <c r="G487" s="94" t="s">
        <v>2876</v>
      </c>
      <c r="H487" s="258" t="s">
        <v>5759</v>
      </c>
      <c r="I487" s="83" t="str">
        <f t="shared" si="19"/>
        <v>3</v>
      </c>
      <c r="J487" s="83">
        <v>1</v>
      </c>
      <c r="K487" s="178">
        <v>6</v>
      </c>
      <c r="L487" s="96"/>
      <c r="M487" s="96"/>
      <c r="N487" s="96"/>
      <c r="O487" s="96"/>
      <c r="P487" s="96"/>
      <c r="Q487" s="96"/>
      <c r="R487" s="96"/>
      <c r="S487" s="96"/>
      <c r="T487" s="96"/>
      <c r="U487" s="96"/>
      <c r="V487" s="96"/>
      <c r="W487" s="96"/>
      <c r="X487" s="96"/>
      <c r="Y487" s="97"/>
      <c r="Z487" s="97"/>
      <c r="AA487" s="259" t="s">
        <v>5712</v>
      </c>
      <c r="AB487" s="85" t="str">
        <f>VLOOKUP(F487:F8021,'UNITS &amp; HOST DPTS'!$A$1:$C$6994,3,FALSE)</f>
        <v>EDU</v>
      </c>
      <c r="AC487" s="233" t="s">
        <v>5760</v>
      </c>
      <c r="AD487" s="233" t="s">
        <v>5761</v>
      </c>
      <c r="AE487" s="233" t="s">
        <v>5827</v>
      </c>
      <c r="AF487" s="99" t="s">
        <v>5763</v>
      </c>
      <c r="AG487" s="88" t="s">
        <v>5756</v>
      </c>
      <c r="AH487" s="89"/>
      <c r="AI487" s="89"/>
    </row>
    <row r="488" spans="1:35" ht="13.5" customHeight="1">
      <c r="A488" s="76">
        <v>3</v>
      </c>
      <c r="B488" s="107" t="s">
        <v>5667</v>
      </c>
      <c r="C488" s="107" t="s">
        <v>5757</v>
      </c>
      <c r="D488" s="82" t="s">
        <v>5822</v>
      </c>
      <c r="E488" s="92" t="s">
        <v>5753</v>
      </c>
      <c r="F488" s="161" t="s">
        <v>6322</v>
      </c>
      <c r="G488" s="104" t="s">
        <v>6323</v>
      </c>
      <c r="H488" s="95">
        <v>3</v>
      </c>
      <c r="I488" s="83">
        <f t="shared" si="19"/>
        <v>3</v>
      </c>
      <c r="J488" s="83">
        <v>1</v>
      </c>
      <c r="K488" s="83">
        <v>6</v>
      </c>
      <c r="L488" s="96"/>
      <c r="M488" s="96"/>
      <c r="N488" s="96"/>
      <c r="O488" s="96"/>
      <c r="P488" s="96"/>
      <c r="Q488" s="96"/>
      <c r="R488" s="96"/>
      <c r="S488" s="96"/>
      <c r="T488" s="96"/>
      <c r="U488" s="96"/>
      <c r="V488" s="96"/>
      <c r="W488" s="96"/>
      <c r="X488" s="96"/>
      <c r="Y488" s="97"/>
      <c r="Z488" s="97"/>
      <c r="AA488" s="178" t="s">
        <v>5712</v>
      </c>
      <c r="AB488" s="85" t="str">
        <f>VLOOKUP(F488:F8048,'UNITS &amp; HOST DPTS'!$A$1:$C$6994,3,FALSE)</f>
        <v>EDU</v>
      </c>
      <c r="AC488" s="86" t="s">
        <v>5754</v>
      </c>
      <c r="AD488" s="98" t="s">
        <v>5761</v>
      </c>
      <c r="AE488" s="98" t="s">
        <v>5805</v>
      </c>
      <c r="AF488" s="99" t="s">
        <v>5823</v>
      </c>
      <c r="AG488" s="88" t="s">
        <v>5756</v>
      </c>
      <c r="AH488" s="89"/>
      <c r="AI488" s="89"/>
    </row>
    <row r="489" spans="1:35" ht="13.5" customHeight="1">
      <c r="A489" s="76">
        <v>2</v>
      </c>
      <c r="B489" s="90" t="s">
        <v>5666</v>
      </c>
      <c r="C489" s="90" t="s">
        <v>5794</v>
      </c>
      <c r="D489" s="108" t="s">
        <v>5720</v>
      </c>
      <c r="E489" s="125" t="s">
        <v>5753</v>
      </c>
      <c r="F489" s="93" t="s">
        <v>3554</v>
      </c>
      <c r="G489" s="94" t="s">
        <v>3555</v>
      </c>
      <c r="H489" s="95" t="s">
        <v>5759</v>
      </c>
      <c r="I489" s="83" t="str">
        <f t="shared" si="19"/>
        <v>3</v>
      </c>
      <c r="J489" s="83">
        <v>1</v>
      </c>
      <c r="K489" s="178">
        <v>5</v>
      </c>
      <c r="L489" s="96"/>
      <c r="M489" s="96"/>
      <c r="N489" s="96"/>
      <c r="O489" s="96"/>
      <c r="P489" s="96"/>
      <c r="Q489" s="96"/>
      <c r="R489" s="96"/>
      <c r="S489" s="96"/>
      <c r="T489" s="96"/>
      <c r="U489" s="96"/>
      <c r="V489" s="96"/>
      <c r="W489" s="96"/>
      <c r="X489" s="96"/>
      <c r="Y489" s="97"/>
      <c r="Z489" s="97"/>
      <c r="AA489" s="178" t="s">
        <v>5712</v>
      </c>
      <c r="AB489" s="85" t="str">
        <f>VLOOKUP(F489:F8049,'UNITS &amp; HOST DPTS'!$A$1:$C$6994,3,FALSE)</f>
        <v>EDU</v>
      </c>
      <c r="AC489" s="87" t="s">
        <v>5771</v>
      </c>
      <c r="AD489" s="98" t="s">
        <v>5761</v>
      </c>
      <c r="AE489" s="98" t="s">
        <v>5772</v>
      </c>
      <c r="AF489" s="99" t="s">
        <v>5763</v>
      </c>
      <c r="AG489" s="88" t="s">
        <v>5756</v>
      </c>
      <c r="AH489" s="89"/>
      <c r="AI489" s="89"/>
    </row>
    <row r="490" spans="1:35" ht="13.5" customHeight="1">
      <c r="A490" s="76">
        <v>2</v>
      </c>
      <c r="B490" s="252" t="s">
        <v>5666</v>
      </c>
      <c r="C490" s="170" t="s">
        <v>5757</v>
      </c>
      <c r="D490" s="260" t="s">
        <v>5822</v>
      </c>
      <c r="E490" s="199" t="s">
        <v>5753</v>
      </c>
      <c r="F490" s="161" t="s">
        <v>3582</v>
      </c>
      <c r="G490" s="104" t="s">
        <v>6324</v>
      </c>
      <c r="H490" s="225">
        <v>3</v>
      </c>
      <c r="I490" s="83">
        <f t="shared" si="19"/>
        <v>3</v>
      </c>
      <c r="J490" s="83">
        <v>1</v>
      </c>
      <c r="K490" s="178">
        <v>6</v>
      </c>
      <c r="L490" s="96"/>
      <c r="M490" s="96"/>
      <c r="N490" s="96"/>
      <c r="O490" s="96"/>
      <c r="P490" s="96"/>
      <c r="Q490" s="96"/>
      <c r="R490" s="96"/>
      <c r="S490" s="96"/>
      <c r="T490" s="96"/>
      <c r="U490" s="96"/>
      <c r="V490" s="96"/>
      <c r="W490" s="96"/>
      <c r="X490" s="96"/>
      <c r="Y490" s="97"/>
      <c r="Z490" s="97"/>
      <c r="AA490" s="178" t="s">
        <v>5712</v>
      </c>
      <c r="AB490" s="85" t="str">
        <f>VLOOKUP(F490:F8052,'UNITS &amp; HOST DPTS'!$A$1:$C$6994,3,FALSE)</f>
        <v>EDU</v>
      </c>
      <c r="AC490" s="205" t="s">
        <v>5754</v>
      </c>
      <c r="AD490" s="204" t="s">
        <v>5761</v>
      </c>
      <c r="AE490" s="204" t="s">
        <v>5782</v>
      </c>
      <c r="AF490" s="99" t="s">
        <v>5823</v>
      </c>
      <c r="AG490" s="88" t="s">
        <v>5756</v>
      </c>
      <c r="AH490" s="89"/>
      <c r="AI490" s="89"/>
    </row>
    <row r="491" spans="1:35" ht="13.5" customHeight="1">
      <c r="A491" s="76">
        <v>6</v>
      </c>
      <c r="B491" s="183" t="s">
        <v>5670</v>
      </c>
      <c r="C491" s="133" t="s">
        <v>5757</v>
      </c>
      <c r="D491" s="108" t="s">
        <v>5720</v>
      </c>
      <c r="E491" s="125" t="s">
        <v>5753</v>
      </c>
      <c r="F491" s="112" t="s">
        <v>5415</v>
      </c>
      <c r="G491" s="167" t="s">
        <v>6049</v>
      </c>
      <c r="H491" s="160" t="s">
        <v>5759</v>
      </c>
      <c r="I491" s="83" t="str">
        <f t="shared" si="19"/>
        <v>3</v>
      </c>
      <c r="J491" s="83">
        <v>1</v>
      </c>
      <c r="K491" s="178">
        <v>6</v>
      </c>
      <c r="L491" s="96"/>
      <c r="M491" s="96"/>
      <c r="N491" s="96"/>
      <c r="O491" s="96"/>
      <c r="P491" s="96"/>
      <c r="Q491" s="96"/>
      <c r="R491" s="96"/>
      <c r="S491" s="96"/>
      <c r="T491" s="96"/>
      <c r="U491" s="96"/>
      <c r="V491" s="96"/>
      <c r="W491" s="96"/>
      <c r="X491" s="96"/>
      <c r="Y491" s="97"/>
      <c r="Z491" s="97"/>
      <c r="AA491" s="241" t="s">
        <v>5712</v>
      </c>
      <c r="AB491" s="85" t="str">
        <f>VLOOKUP(F491:F8049,'UNITS &amp; HOST DPTS'!$A$1:$C$6994,3,FALSE)</f>
        <v>EDU</v>
      </c>
      <c r="AC491" s="112" t="s">
        <v>5760</v>
      </c>
      <c r="AD491" s="112" t="s">
        <v>5761</v>
      </c>
      <c r="AE491" s="112" t="s">
        <v>5790</v>
      </c>
      <c r="AF491" s="99" t="s">
        <v>5763</v>
      </c>
      <c r="AG491" s="88" t="s">
        <v>5756</v>
      </c>
      <c r="AH491" s="89"/>
      <c r="AI491" s="89"/>
    </row>
    <row r="492" spans="1:35" ht="13.5" customHeight="1">
      <c r="A492" s="76">
        <v>6</v>
      </c>
      <c r="B492" s="183" t="s">
        <v>5670</v>
      </c>
      <c r="C492" s="133" t="s">
        <v>5757</v>
      </c>
      <c r="D492" s="108" t="s">
        <v>5720</v>
      </c>
      <c r="E492" s="125" t="s">
        <v>5753</v>
      </c>
      <c r="F492" s="112" t="s">
        <v>5416</v>
      </c>
      <c r="G492" s="167" t="s">
        <v>4992</v>
      </c>
      <c r="H492" s="160" t="s">
        <v>5759</v>
      </c>
      <c r="I492" s="83" t="str">
        <f t="shared" si="19"/>
        <v>3</v>
      </c>
      <c r="J492" s="83">
        <v>1</v>
      </c>
      <c r="K492" s="178">
        <v>6</v>
      </c>
      <c r="L492" s="96"/>
      <c r="M492" s="96"/>
      <c r="N492" s="96"/>
      <c r="O492" s="96"/>
      <c r="P492" s="96"/>
      <c r="Q492" s="96"/>
      <c r="R492" s="96"/>
      <c r="S492" s="96"/>
      <c r="T492" s="96"/>
      <c r="U492" s="96"/>
      <c r="V492" s="96"/>
      <c r="W492" s="96"/>
      <c r="X492" s="96"/>
      <c r="Y492" s="97"/>
      <c r="Z492" s="97"/>
      <c r="AA492" s="241" t="s">
        <v>5712</v>
      </c>
      <c r="AB492" s="85" t="str">
        <f>VLOOKUP(F492:F8050,'UNITS &amp; HOST DPTS'!$A$1:$C$6994,3,FALSE)</f>
        <v>EDU</v>
      </c>
      <c r="AC492" s="112" t="s">
        <v>5760</v>
      </c>
      <c r="AD492" s="112" t="s">
        <v>5761</v>
      </c>
      <c r="AE492" s="112" t="s">
        <v>5790</v>
      </c>
      <c r="AF492" s="99" t="s">
        <v>5763</v>
      </c>
      <c r="AG492" s="88" t="s">
        <v>5756</v>
      </c>
      <c r="AH492" s="89"/>
      <c r="AI492" s="89"/>
    </row>
    <row r="493" spans="1:35" ht="13.5" customHeight="1">
      <c r="A493" s="76">
        <v>1</v>
      </c>
      <c r="B493" s="90" t="s">
        <v>5665</v>
      </c>
      <c r="C493" s="90" t="s">
        <v>5777</v>
      </c>
      <c r="D493" s="91" t="s">
        <v>5672</v>
      </c>
      <c r="E493" s="92" t="s">
        <v>5691</v>
      </c>
      <c r="F493" s="93" t="s">
        <v>5416</v>
      </c>
      <c r="G493" s="94" t="s">
        <v>4992</v>
      </c>
      <c r="H493" s="95" t="s">
        <v>5759</v>
      </c>
      <c r="I493" s="83" t="str">
        <f t="shared" si="19"/>
        <v>3</v>
      </c>
      <c r="J493" s="83">
        <v>1</v>
      </c>
      <c r="K493" s="178">
        <v>5</v>
      </c>
      <c r="L493" s="96"/>
      <c r="M493" s="96"/>
      <c r="N493" s="96"/>
      <c r="O493" s="96"/>
      <c r="P493" s="96"/>
      <c r="Q493" s="96"/>
      <c r="R493" s="96"/>
      <c r="S493" s="96"/>
      <c r="T493" s="96"/>
      <c r="U493" s="96"/>
      <c r="V493" s="96"/>
      <c r="W493" s="96"/>
      <c r="X493" s="96"/>
      <c r="Y493" s="97"/>
      <c r="Z493" s="97"/>
      <c r="AA493" s="178" t="s">
        <v>5712</v>
      </c>
      <c r="AB493" s="85" t="str">
        <f>VLOOKUP(F493:F8064,'UNITS &amp; HOST DPTS'!$A$1:$C$6994,3,FALSE)</f>
        <v>EDU</v>
      </c>
      <c r="AC493" s="87" t="s">
        <v>5771</v>
      </c>
      <c r="AD493" s="98" t="s">
        <v>5761</v>
      </c>
      <c r="AE493" s="98" t="s">
        <v>5767</v>
      </c>
      <c r="AF493" s="99" t="s">
        <v>5763</v>
      </c>
      <c r="AG493" s="88" t="s">
        <v>5756</v>
      </c>
      <c r="AH493" s="89"/>
      <c r="AI493" s="89"/>
    </row>
    <row r="494" spans="1:35" ht="13.5" customHeight="1">
      <c r="A494" s="76">
        <v>2</v>
      </c>
      <c r="B494" s="90" t="s">
        <v>5666</v>
      </c>
      <c r="C494" s="156" t="s">
        <v>5777</v>
      </c>
      <c r="D494" s="91" t="s">
        <v>5672</v>
      </c>
      <c r="E494" s="92" t="s">
        <v>5697</v>
      </c>
      <c r="F494" s="93" t="s">
        <v>5294</v>
      </c>
      <c r="G494" s="94" t="s">
        <v>4994</v>
      </c>
      <c r="H494" s="95" t="s">
        <v>5759</v>
      </c>
      <c r="I494" s="83" t="str">
        <f t="shared" si="19"/>
        <v>3</v>
      </c>
      <c r="J494" s="83">
        <v>1</v>
      </c>
      <c r="K494" s="83">
        <v>5</v>
      </c>
      <c r="L494" s="96"/>
      <c r="M494" s="96"/>
      <c r="N494" s="96"/>
      <c r="O494" s="96"/>
      <c r="P494" s="96"/>
      <c r="Q494" s="96"/>
      <c r="R494" s="96"/>
      <c r="S494" s="96"/>
      <c r="T494" s="96"/>
      <c r="U494" s="96"/>
      <c r="V494" s="96"/>
      <c r="W494" s="96"/>
      <c r="X494" s="96"/>
      <c r="Y494" s="97"/>
      <c r="Z494" s="97"/>
      <c r="AA494" s="178" t="s">
        <v>5712</v>
      </c>
      <c r="AB494" s="85" t="str">
        <f>VLOOKUP(F494:F8065,'UNITS &amp; HOST DPTS'!$A$1:$C$6994,3,FALSE)</f>
        <v>EDU</v>
      </c>
      <c r="AC494" s="87" t="s">
        <v>5771</v>
      </c>
      <c r="AD494" s="98" t="s">
        <v>5761</v>
      </c>
      <c r="AE494" s="98" t="s">
        <v>5767</v>
      </c>
      <c r="AF494" s="99" t="s">
        <v>5763</v>
      </c>
      <c r="AG494" s="88" t="s">
        <v>5756</v>
      </c>
      <c r="AH494" s="89"/>
      <c r="AI494" s="89"/>
    </row>
    <row r="495" spans="1:35" ht="13.5" customHeight="1">
      <c r="A495" s="76">
        <v>6</v>
      </c>
      <c r="B495" s="183" t="s">
        <v>5670</v>
      </c>
      <c r="C495" s="133" t="s">
        <v>5752</v>
      </c>
      <c r="D495" s="91" t="s">
        <v>5720</v>
      </c>
      <c r="E495" s="92" t="s">
        <v>5753</v>
      </c>
      <c r="F495" s="93" t="s">
        <v>3039</v>
      </c>
      <c r="G495" s="94" t="s">
        <v>3040</v>
      </c>
      <c r="H495" s="95">
        <v>3</v>
      </c>
      <c r="I495" s="83">
        <f t="shared" si="19"/>
        <v>3</v>
      </c>
      <c r="J495" s="83">
        <v>1</v>
      </c>
      <c r="K495" s="178">
        <v>6</v>
      </c>
      <c r="L495" s="96"/>
      <c r="M495" s="96"/>
      <c r="N495" s="96"/>
      <c r="O495" s="96"/>
      <c r="P495" s="96"/>
      <c r="Q495" s="96"/>
      <c r="R495" s="96"/>
      <c r="S495" s="96"/>
      <c r="T495" s="96"/>
      <c r="U495" s="96"/>
      <c r="V495" s="96"/>
      <c r="W495" s="96"/>
      <c r="X495" s="96"/>
      <c r="Y495" s="97"/>
      <c r="Z495" s="97"/>
      <c r="AA495" s="178" t="s">
        <v>5712</v>
      </c>
      <c r="AB495" s="85" t="str">
        <f>VLOOKUP(F495:F8060,'UNITS &amp; HOST DPTS'!$A$1:$C$6994,3,FALSE)</f>
        <v>SS</v>
      </c>
      <c r="AC495" s="86" t="s">
        <v>5760</v>
      </c>
      <c r="AD495" s="98" t="s">
        <v>5761</v>
      </c>
      <c r="AE495" s="98" t="s">
        <v>5869</v>
      </c>
      <c r="AF495" s="99" t="s">
        <v>5763</v>
      </c>
      <c r="AG495" s="88" t="s">
        <v>5756</v>
      </c>
      <c r="AH495" s="89"/>
      <c r="AI495" s="89"/>
    </row>
    <row r="496" spans="1:35" ht="13.5" customHeight="1">
      <c r="A496" s="76">
        <v>1</v>
      </c>
      <c r="B496" s="90" t="s">
        <v>5665</v>
      </c>
      <c r="C496" s="90" t="s">
        <v>5794</v>
      </c>
      <c r="D496" s="91" t="s">
        <v>5720</v>
      </c>
      <c r="E496" s="92" t="s">
        <v>5753</v>
      </c>
      <c r="F496" s="93" t="s">
        <v>3039</v>
      </c>
      <c r="G496" s="94" t="s">
        <v>3040</v>
      </c>
      <c r="H496" s="95">
        <v>3</v>
      </c>
      <c r="I496" s="83">
        <f t="shared" si="19"/>
        <v>3</v>
      </c>
      <c r="J496" s="83">
        <v>1</v>
      </c>
      <c r="K496" s="178">
        <v>6</v>
      </c>
      <c r="L496" s="96"/>
      <c r="M496" s="96"/>
      <c r="N496" s="96"/>
      <c r="O496" s="96"/>
      <c r="P496" s="96"/>
      <c r="Q496" s="96"/>
      <c r="R496" s="96"/>
      <c r="S496" s="96"/>
      <c r="T496" s="96"/>
      <c r="U496" s="96"/>
      <c r="V496" s="96"/>
      <c r="W496" s="96"/>
      <c r="X496" s="96"/>
      <c r="Y496" s="97"/>
      <c r="Z496" s="97"/>
      <c r="AA496" s="178" t="s">
        <v>5712</v>
      </c>
      <c r="AB496" s="85" t="str">
        <f>VLOOKUP(F496:F8068,'UNITS &amp; HOST DPTS'!$A$1:$C$6994,3,FALSE)</f>
        <v>SS</v>
      </c>
      <c r="AC496" s="86" t="s">
        <v>5771</v>
      </c>
      <c r="AD496" s="98" t="s">
        <v>5761</v>
      </c>
      <c r="AE496" s="98" t="s">
        <v>5857</v>
      </c>
      <c r="AF496" s="99" t="s">
        <v>5763</v>
      </c>
      <c r="AG496" s="88" t="s">
        <v>5756</v>
      </c>
      <c r="AH496" s="89"/>
      <c r="AI496" s="89"/>
    </row>
    <row r="497" spans="1:35" ht="13.5" customHeight="1">
      <c r="A497" s="76">
        <v>6</v>
      </c>
      <c r="B497" s="183" t="s">
        <v>5670</v>
      </c>
      <c r="C497" s="133" t="s">
        <v>5752</v>
      </c>
      <c r="D497" s="91" t="s">
        <v>5720</v>
      </c>
      <c r="E497" s="92" t="s">
        <v>5753</v>
      </c>
      <c r="F497" s="93" t="s">
        <v>3045</v>
      </c>
      <c r="G497" s="94" t="s">
        <v>6329</v>
      </c>
      <c r="H497" s="95">
        <v>3</v>
      </c>
      <c r="I497" s="83">
        <f t="shared" si="19"/>
        <v>3</v>
      </c>
      <c r="J497" s="83">
        <v>1</v>
      </c>
      <c r="K497" s="178">
        <v>6</v>
      </c>
      <c r="L497" s="96"/>
      <c r="M497" s="96"/>
      <c r="N497" s="96"/>
      <c r="O497" s="96"/>
      <c r="P497" s="96"/>
      <c r="Q497" s="96"/>
      <c r="R497" s="96"/>
      <c r="S497" s="96"/>
      <c r="T497" s="96"/>
      <c r="U497" s="96"/>
      <c r="V497" s="96"/>
      <c r="W497" s="96"/>
      <c r="X497" s="96"/>
      <c r="Y497" s="97"/>
      <c r="Z497" s="97"/>
      <c r="AA497" s="178" t="s">
        <v>5712</v>
      </c>
      <c r="AB497" s="85" t="str">
        <f>VLOOKUP(F497:F8062,'UNITS &amp; HOST DPTS'!$A$1:$C$6994,3,FALSE)</f>
        <v>SS</v>
      </c>
      <c r="AC497" s="86" t="s">
        <v>5760</v>
      </c>
      <c r="AD497" s="98" t="s">
        <v>5761</v>
      </c>
      <c r="AE497" s="98" t="s">
        <v>5942</v>
      </c>
      <c r="AF497" s="99" t="s">
        <v>5763</v>
      </c>
      <c r="AG497" s="88" t="s">
        <v>5756</v>
      </c>
      <c r="AH497" s="89"/>
      <c r="AI497" s="89"/>
    </row>
    <row r="498" spans="1:35" ht="13.5" customHeight="1">
      <c r="A498" s="76">
        <v>2</v>
      </c>
      <c r="B498" s="90" t="s">
        <v>5666</v>
      </c>
      <c r="C498" s="156" t="s">
        <v>5777</v>
      </c>
      <c r="D498" s="91" t="s">
        <v>5672</v>
      </c>
      <c r="E498" s="92" t="s">
        <v>5690</v>
      </c>
      <c r="F498" s="93" t="s">
        <v>3045</v>
      </c>
      <c r="G498" s="94" t="s">
        <v>6329</v>
      </c>
      <c r="H498" s="95">
        <v>3</v>
      </c>
      <c r="I498" s="83">
        <f t="shared" si="19"/>
        <v>3</v>
      </c>
      <c r="J498" s="83">
        <v>1</v>
      </c>
      <c r="K498" s="178">
        <v>6</v>
      </c>
      <c r="L498" s="96"/>
      <c r="M498" s="96"/>
      <c r="N498" s="96"/>
      <c r="O498" s="96"/>
      <c r="P498" s="96"/>
      <c r="Q498" s="96"/>
      <c r="R498" s="96"/>
      <c r="S498" s="96"/>
      <c r="T498" s="96"/>
      <c r="U498" s="96"/>
      <c r="V498" s="96"/>
      <c r="W498" s="96"/>
      <c r="X498" s="96"/>
      <c r="Y498" s="97"/>
      <c r="Z498" s="97"/>
      <c r="AA498" s="178" t="s">
        <v>5712</v>
      </c>
      <c r="AB498" s="85" t="str">
        <f>VLOOKUP(F498:F8070,'UNITS &amp; HOST DPTS'!$A$1:$C$6994,3,FALSE)</f>
        <v>SS</v>
      </c>
      <c r="AC498" s="100" t="s">
        <v>5771</v>
      </c>
      <c r="AD498" s="98" t="s">
        <v>5761</v>
      </c>
      <c r="AE498" s="98" t="s">
        <v>5764</v>
      </c>
      <c r="AF498" s="99" t="s">
        <v>5763</v>
      </c>
      <c r="AG498" s="88" t="s">
        <v>5756</v>
      </c>
      <c r="AH498" s="89"/>
      <c r="AI498" s="89"/>
    </row>
    <row r="499" spans="1:35" ht="13.5" customHeight="1">
      <c r="A499" s="76">
        <v>3</v>
      </c>
      <c r="B499" s="90" t="s">
        <v>5667</v>
      </c>
      <c r="C499" s="90" t="s">
        <v>5777</v>
      </c>
      <c r="D499" s="91" t="s">
        <v>5720</v>
      </c>
      <c r="E499" s="92" t="s">
        <v>5753</v>
      </c>
      <c r="F499" s="93" t="s">
        <v>3095</v>
      </c>
      <c r="G499" s="94" t="s">
        <v>3096</v>
      </c>
      <c r="H499" s="95">
        <v>3</v>
      </c>
      <c r="I499" s="83">
        <f t="shared" si="19"/>
        <v>3</v>
      </c>
      <c r="J499" s="83">
        <v>1</v>
      </c>
      <c r="K499" s="178">
        <v>6</v>
      </c>
      <c r="L499" s="96"/>
      <c r="M499" s="96"/>
      <c r="N499" s="96"/>
      <c r="O499" s="96"/>
      <c r="P499" s="96"/>
      <c r="Q499" s="96"/>
      <c r="R499" s="96"/>
      <c r="S499" s="96"/>
      <c r="T499" s="96"/>
      <c r="U499" s="96"/>
      <c r="V499" s="96"/>
      <c r="W499" s="96"/>
      <c r="X499" s="96"/>
      <c r="Y499" s="97"/>
      <c r="Z499" s="97"/>
      <c r="AA499" s="178" t="s">
        <v>5712</v>
      </c>
      <c r="AB499" s="85" t="str">
        <f>VLOOKUP(F499:F8066,'UNITS &amp; HOST DPTS'!$A$1:$C$6994,3,FALSE)</f>
        <v>SS</v>
      </c>
      <c r="AC499" s="86" t="s">
        <v>5771</v>
      </c>
      <c r="AD499" s="98" t="s">
        <v>5761</v>
      </c>
      <c r="AE499" s="98" t="s">
        <v>5772</v>
      </c>
      <c r="AF499" s="99" t="s">
        <v>5763</v>
      </c>
      <c r="AG499" s="88" t="s">
        <v>5756</v>
      </c>
      <c r="AH499" s="89"/>
      <c r="AI499" s="89"/>
    </row>
    <row r="500" spans="1:35" ht="13.5" customHeight="1">
      <c r="A500" s="76">
        <v>5</v>
      </c>
      <c r="B500" s="183" t="s">
        <v>5669</v>
      </c>
      <c r="C500" s="133" t="s">
        <v>5778</v>
      </c>
      <c r="D500" s="108" t="s">
        <v>5720</v>
      </c>
      <c r="E500" s="126" t="s">
        <v>5753</v>
      </c>
      <c r="F500" s="55" t="s">
        <v>3275</v>
      </c>
      <c r="G500" s="55" t="s">
        <v>5878</v>
      </c>
      <c r="H500" s="160" t="s">
        <v>5759</v>
      </c>
      <c r="I500" s="83" t="s">
        <v>5759</v>
      </c>
      <c r="J500" s="83">
        <v>1</v>
      </c>
      <c r="K500" s="83">
        <v>6</v>
      </c>
      <c r="L500" s="96"/>
      <c r="M500" s="96"/>
      <c r="N500" s="96"/>
      <c r="O500" s="96"/>
      <c r="P500" s="96"/>
      <c r="Q500" s="96"/>
      <c r="R500" s="96"/>
      <c r="S500" s="96"/>
      <c r="T500" s="96"/>
      <c r="U500" s="96"/>
      <c r="V500" s="96"/>
      <c r="W500" s="96"/>
      <c r="X500" s="96"/>
      <c r="Y500" s="97"/>
      <c r="Z500" s="97"/>
      <c r="AA500" s="241" t="s">
        <v>5712</v>
      </c>
      <c r="AB500" s="85" t="str">
        <f>VLOOKUP(F500:F8069,'UNITS &amp; HOST DPTS'!$A$1:$C$6994,3,FALSE)</f>
        <v>EDU</v>
      </c>
      <c r="AC500" s="87" t="s">
        <v>5771</v>
      </c>
      <c r="AD500" s="112" t="s">
        <v>5761</v>
      </c>
      <c r="AE500" s="112" t="s">
        <v>5764</v>
      </c>
      <c r="AF500" s="99" t="s">
        <v>5763</v>
      </c>
      <c r="AG500" s="88" t="s">
        <v>5756</v>
      </c>
      <c r="AH500" s="89"/>
      <c r="AI500" s="89"/>
    </row>
    <row r="501" spans="1:35" ht="13.5" customHeight="1">
      <c r="A501" s="76">
        <v>6</v>
      </c>
      <c r="B501" s="183" t="s">
        <v>5670</v>
      </c>
      <c r="C501" s="133" t="s">
        <v>5757</v>
      </c>
      <c r="D501" s="108" t="s">
        <v>5720</v>
      </c>
      <c r="E501" s="125" t="s">
        <v>5753</v>
      </c>
      <c r="F501" s="93" t="s">
        <v>3494</v>
      </c>
      <c r="G501" s="167" t="s">
        <v>3473</v>
      </c>
      <c r="H501" s="160" t="s">
        <v>5759</v>
      </c>
      <c r="I501" s="83" t="s">
        <v>5759</v>
      </c>
      <c r="J501" s="83">
        <v>1</v>
      </c>
      <c r="K501" s="178">
        <v>6</v>
      </c>
      <c r="L501" s="96"/>
      <c r="M501" s="96"/>
      <c r="N501" s="96"/>
      <c r="O501" s="96"/>
      <c r="P501" s="96"/>
      <c r="Q501" s="96"/>
      <c r="R501" s="96"/>
      <c r="S501" s="96"/>
      <c r="T501" s="96"/>
      <c r="U501" s="96"/>
      <c r="V501" s="96"/>
      <c r="W501" s="96"/>
      <c r="X501" s="96"/>
      <c r="Y501" s="97"/>
      <c r="Z501" s="97"/>
      <c r="AA501" s="241" t="s">
        <v>5712</v>
      </c>
      <c r="AB501" s="85" t="str">
        <f>VLOOKUP(F501:F8070,'UNITS &amp; HOST DPTS'!$A$1:$C$6994,3,FALSE)</f>
        <v>EDU</v>
      </c>
      <c r="AC501" s="112" t="s">
        <v>5760</v>
      </c>
      <c r="AD501" s="112" t="s">
        <v>5761</v>
      </c>
      <c r="AE501" s="112" t="s">
        <v>5943</v>
      </c>
      <c r="AF501" s="99" t="s">
        <v>5763</v>
      </c>
      <c r="AG501" s="88" t="s">
        <v>5756</v>
      </c>
      <c r="AH501" s="89"/>
      <c r="AI501" s="89"/>
    </row>
    <row r="502" spans="1:35" ht="13.5" customHeight="1">
      <c r="A502" s="76">
        <v>4</v>
      </c>
      <c r="B502" s="183" t="s">
        <v>5668</v>
      </c>
      <c r="C502" s="133" t="s">
        <v>5757</v>
      </c>
      <c r="D502" s="108" t="s">
        <v>5720</v>
      </c>
      <c r="E502" s="125" t="s">
        <v>5753</v>
      </c>
      <c r="F502" s="112" t="s">
        <v>3643</v>
      </c>
      <c r="G502" s="167" t="s">
        <v>3644</v>
      </c>
      <c r="H502" s="160" t="s">
        <v>5759</v>
      </c>
      <c r="I502" s="83" t="s">
        <v>5759</v>
      </c>
      <c r="J502" s="83">
        <v>1</v>
      </c>
      <c r="K502" s="178">
        <v>6</v>
      </c>
      <c r="L502" s="96"/>
      <c r="M502" s="96"/>
      <c r="N502" s="96"/>
      <c r="O502" s="96"/>
      <c r="P502" s="96"/>
      <c r="Q502" s="96"/>
      <c r="R502" s="96"/>
      <c r="S502" s="96"/>
      <c r="T502" s="96"/>
      <c r="U502" s="96"/>
      <c r="V502" s="96"/>
      <c r="W502" s="96"/>
      <c r="X502" s="96"/>
      <c r="Y502" s="97"/>
      <c r="Z502" s="97"/>
      <c r="AA502" s="241" t="s">
        <v>5712</v>
      </c>
      <c r="AB502" s="85" t="str">
        <f>VLOOKUP(F502:F8071,'UNITS &amp; HOST DPTS'!$A$1:$C$6994,3,FALSE)</f>
        <v>EDU</v>
      </c>
      <c r="AC502" s="112" t="s">
        <v>5760</v>
      </c>
      <c r="AD502" s="112" t="s">
        <v>5761</v>
      </c>
      <c r="AE502" s="112" t="s">
        <v>5827</v>
      </c>
      <c r="AF502" s="99" t="s">
        <v>5763</v>
      </c>
      <c r="AG502" s="88" t="s">
        <v>5756</v>
      </c>
      <c r="AH502" s="89"/>
      <c r="AI502" s="89"/>
    </row>
    <row r="503" spans="1:35" ht="13.5" customHeight="1">
      <c r="A503" s="76">
        <v>6</v>
      </c>
      <c r="B503" s="183" t="s">
        <v>5670</v>
      </c>
      <c r="C503" s="133" t="s">
        <v>5757</v>
      </c>
      <c r="D503" s="108" t="s">
        <v>5720</v>
      </c>
      <c r="E503" s="125" t="s">
        <v>5753</v>
      </c>
      <c r="F503" s="93" t="s">
        <v>3643</v>
      </c>
      <c r="G503" s="94" t="s">
        <v>3644</v>
      </c>
      <c r="H503" s="95" t="s">
        <v>5759</v>
      </c>
      <c r="I503" s="83" t="s">
        <v>5759</v>
      </c>
      <c r="J503" s="83">
        <v>1</v>
      </c>
      <c r="K503" s="178">
        <v>6</v>
      </c>
      <c r="L503" s="96"/>
      <c r="M503" s="96"/>
      <c r="N503" s="96"/>
      <c r="O503" s="96"/>
      <c r="P503" s="96"/>
      <c r="Q503" s="96"/>
      <c r="R503" s="96"/>
      <c r="S503" s="96"/>
      <c r="T503" s="96"/>
      <c r="U503" s="96"/>
      <c r="V503" s="96"/>
      <c r="W503" s="96"/>
      <c r="X503" s="96"/>
      <c r="Y503" s="97"/>
      <c r="Z503" s="97"/>
      <c r="AA503" s="178" t="s">
        <v>5712</v>
      </c>
      <c r="AB503" s="85" t="str">
        <f>VLOOKUP(F503:F8085,'UNITS &amp; HOST DPTS'!$A$1:$C$6994,3,FALSE)</f>
        <v>EDU</v>
      </c>
      <c r="AC503" s="87" t="s">
        <v>5771</v>
      </c>
      <c r="AD503" s="98" t="s">
        <v>5761</v>
      </c>
      <c r="AE503" s="109" t="s">
        <v>5767</v>
      </c>
      <c r="AF503" s="99" t="s">
        <v>5763</v>
      </c>
      <c r="AG503" s="88" t="s">
        <v>5756</v>
      </c>
      <c r="AH503" s="89"/>
      <c r="AI503" s="89"/>
    </row>
    <row r="504" spans="1:35" ht="13.5" customHeight="1">
      <c r="A504" s="76">
        <v>6</v>
      </c>
      <c r="B504" s="183" t="s">
        <v>5670</v>
      </c>
      <c r="C504" s="133" t="s">
        <v>5757</v>
      </c>
      <c r="D504" s="108" t="s">
        <v>5720</v>
      </c>
      <c r="E504" s="125" t="s">
        <v>5753</v>
      </c>
      <c r="F504" s="112" t="s">
        <v>5266</v>
      </c>
      <c r="G504" s="167" t="s">
        <v>3638</v>
      </c>
      <c r="H504" s="160" t="s">
        <v>5759</v>
      </c>
      <c r="I504" s="83" t="s">
        <v>5759</v>
      </c>
      <c r="J504" s="83">
        <v>1</v>
      </c>
      <c r="K504" s="178">
        <v>6</v>
      </c>
      <c r="L504" s="96"/>
      <c r="M504" s="96"/>
      <c r="N504" s="96"/>
      <c r="O504" s="96"/>
      <c r="P504" s="96"/>
      <c r="Q504" s="96"/>
      <c r="R504" s="96"/>
      <c r="S504" s="96"/>
      <c r="T504" s="96"/>
      <c r="U504" s="96"/>
      <c r="V504" s="96"/>
      <c r="W504" s="96"/>
      <c r="X504" s="96"/>
      <c r="Y504" s="97"/>
      <c r="Z504" s="97"/>
      <c r="AA504" s="241" t="s">
        <v>5712</v>
      </c>
      <c r="AB504" s="85" t="str">
        <f>VLOOKUP(F504:F8085,'UNITS &amp; HOST DPTS'!$A$1:$C$6994,3,FALSE)</f>
        <v>EDU</v>
      </c>
      <c r="AC504" s="112" t="s">
        <v>5760</v>
      </c>
      <c r="AD504" s="112" t="s">
        <v>5761</v>
      </c>
      <c r="AE504" s="112" t="s">
        <v>5790</v>
      </c>
      <c r="AF504" s="99" t="s">
        <v>5763</v>
      </c>
      <c r="AG504" s="88" t="s">
        <v>5756</v>
      </c>
      <c r="AH504" s="89"/>
      <c r="AI504" s="89"/>
    </row>
    <row r="505" spans="1:35" ht="13.5" customHeight="1">
      <c r="A505" s="76">
        <v>6</v>
      </c>
      <c r="B505" s="183" t="s">
        <v>5670</v>
      </c>
      <c r="C505" s="133" t="s">
        <v>5757</v>
      </c>
      <c r="D505" s="108" t="s">
        <v>5720</v>
      </c>
      <c r="E505" s="125" t="s">
        <v>5753</v>
      </c>
      <c r="F505" s="122" t="s">
        <v>5266</v>
      </c>
      <c r="G505" s="125" t="s">
        <v>3638</v>
      </c>
      <c r="H505" s="95"/>
      <c r="I505" s="83">
        <v>0</v>
      </c>
      <c r="J505" s="83">
        <v>0</v>
      </c>
      <c r="K505" s="178">
        <v>6</v>
      </c>
      <c r="L505" s="96"/>
      <c r="M505" s="96"/>
      <c r="N505" s="96"/>
      <c r="O505" s="96"/>
      <c r="P505" s="96"/>
      <c r="Q505" s="96"/>
      <c r="R505" s="96"/>
      <c r="S505" s="96"/>
      <c r="T505" s="96"/>
      <c r="U505" s="96"/>
      <c r="V505" s="96"/>
      <c r="W505" s="96"/>
      <c r="X505" s="96"/>
      <c r="Y505" s="97"/>
      <c r="Z505" s="97"/>
      <c r="AA505" s="178" t="s">
        <v>5712</v>
      </c>
      <c r="AB505" s="85" t="str">
        <f>VLOOKUP(F505:F8087,'UNITS &amp; HOST DPTS'!$A$1:$C$6994,3,FALSE)</f>
        <v>EDU</v>
      </c>
      <c r="AC505" s="87" t="s">
        <v>5771</v>
      </c>
      <c r="AD505" s="98" t="s">
        <v>5761</v>
      </c>
      <c r="AE505" s="109" t="s">
        <v>5767</v>
      </c>
      <c r="AF505" s="99" t="s">
        <v>5763</v>
      </c>
      <c r="AG505" s="88" t="s">
        <v>5756</v>
      </c>
      <c r="AH505" s="89"/>
      <c r="AI505" s="89"/>
    </row>
    <row r="506" spans="1:35" ht="13.5" customHeight="1">
      <c r="A506" s="76">
        <v>6</v>
      </c>
      <c r="B506" s="183" t="s">
        <v>5670</v>
      </c>
      <c r="C506" s="133" t="s">
        <v>5757</v>
      </c>
      <c r="D506" s="108" t="s">
        <v>5720</v>
      </c>
      <c r="E506" s="125" t="s">
        <v>5753</v>
      </c>
      <c r="F506" s="112" t="s">
        <v>5661</v>
      </c>
      <c r="G506" s="167" t="s">
        <v>6331</v>
      </c>
      <c r="H506" s="160" t="s">
        <v>5759</v>
      </c>
      <c r="I506" s="83" t="s">
        <v>5759</v>
      </c>
      <c r="J506" s="83">
        <v>1</v>
      </c>
      <c r="K506" s="178">
        <v>6</v>
      </c>
      <c r="L506" s="96"/>
      <c r="M506" s="96"/>
      <c r="N506" s="96"/>
      <c r="O506" s="96"/>
      <c r="P506" s="96"/>
      <c r="Q506" s="96"/>
      <c r="R506" s="96"/>
      <c r="S506" s="96"/>
      <c r="T506" s="96"/>
      <c r="U506" s="96"/>
      <c r="V506" s="96"/>
      <c r="W506" s="96"/>
      <c r="X506" s="96"/>
      <c r="Y506" s="97"/>
      <c r="Z506" s="97"/>
      <c r="AA506" s="241" t="s">
        <v>5712</v>
      </c>
      <c r="AB506" s="85" t="str">
        <f>VLOOKUP(F506:F8088,'UNITS &amp; HOST DPTS'!$A$1:$C$6994,3,FALSE)</f>
        <v>EDU</v>
      </c>
      <c r="AC506" s="112" t="s">
        <v>5760</v>
      </c>
      <c r="AD506" s="112" t="s">
        <v>5761</v>
      </c>
      <c r="AE506" s="112" t="s">
        <v>5827</v>
      </c>
      <c r="AF506" s="99" t="s">
        <v>5763</v>
      </c>
      <c r="AG506" s="88" t="s">
        <v>5756</v>
      </c>
      <c r="AH506" s="89"/>
      <c r="AI506" s="89"/>
    </row>
    <row r="507" spans="1:35" ht="13.5" customHeight="1">
      <c r="A507" s="76">
        <v>4</v>
      </c>
      <c r="B507" s="90" t="s">
        <v>5668</v>
      </c>
      <c r="C507" s="90" t="s">
        <v>5794</v>
      </c>
      <c r="D507" s="91" t="s">
        <v>5672</v>
      </c>
      <c r="E507" s="92" t="s">
        <v>5694</v>
      </c>
      <c r="F507" s="93" t="s">
        <v>5661</v>
      </c>
      <c r="G507" s="94" t="s">
        <v>6331</v>
      </c>
      <c r="H507" s="95"/>
      <c r="I507" s="83">
        <v>0</v>
      </c>
      <c r="J507" s="83">
        <v>0</v>
      </c>
      <c r="K507" s="83">
        <v>5</v>
      </c>
      <c r="L507" s="96"/>
      <c r="M507" s="96"/>
      <c r="N507" s="96"/>
      <c r="O507" s="96"/>
      <c r="P507" s="96"/>
      <c r="Q507" s="96"/>
      <c r="R507" s="96"/>
      <c r="S507" s="96"/>
      <c r="T507" s="96"/>
      <c r="U507" s="96"/>
      <c r="V507" s="96"/>
      <c r="W507" s="96"/>
      <c r="X507" s="96"/>
      <c r="Y507" s="97"/>
      <c r="Z507" s="97"/>
      <c r="AA507" s="178" t="s">
        <v>5712</v>
      </c>
      <c r="AB507" s="85" t="str">
        <f>VLOOKUP(F507:F8076,'UNITS &amp; HOST DPTS'!$A$1:$C$6994,3,FALSE)</f>
        <v>EDU</v>
      </c>
      <c r="AC507" s="87" t="s">
        <v>5771</v>
      </c>
      <c r="AD507" s="98" t="s">
        <v>5761</v>
      </c>
      <c r="AE507" s="98" t="s">
        <v>5767</v>
      </c>
      <c r="AF507" s="99" t="s">
        <v>5763</v>
      </c>
      <c r="AG507" s="88" t="s">
        <v>5756</v>
      </c>
      <c r="AH507" s="89"/>
      <c r="AI507" s="89"/>
    </row>
    <row r="508" spans="1:35" ht="13.5" customHeight="1">
      <c r="A508" s="76">
        <v>6</v>
      </c>
      <c r="B508" s="183" t="s">
        <v>5670</v>
      </c>
      <c r="C508" s="133" t="s">
        <v>5757</v>
      </c>
      <c r="D508" s="108" t="s">
        <v>5720</v>
      </c>
      <c r="E508" s="125" t="s">
        <v>5753</v>
      </c>
      <c r="F508" s="93" t="s">
        <v>5290</v>
      </c>
      <c r="G508" s="94" t="s">
        <v>3642</v>
      </c>
      <c r="H508" s="95"/>
      <c r="I508" s="83">
        <v>0</v>
      </c>
      <c r="J508" s="83">
        <v>0</v>
      </c>
      <c r="K508" s="178">
        <v>5</v>
      </c>
      <c r="L508" s="96"/>
      <c r="M508" s="96"/>
      <c r="N508" s="96"/>
      <c r="O508" s="96"/>
      <c r="P508" s="96"/>
      <c r="Q508" s="96"/>
      <c r="R508" s="96"/>
      <c r="S508" s="96"/>
      <c r="T508" s="96"/>
      <c r="U508" s="96"/>
      <c r="V508" s="96"/>
      <c r="W508" s="96"/>
      <c r="X508" s="96"/>
      <c r="Y508" s="97"/>
      <c r="Z508" s="97"/>
      <c r="AA508" s="178" t="s">
        <v>5712</v>
      </c>
      <c r="AB508" s="85" t="str">
        <f>VLOOKUP(F508:F8074,'UNITS &amp; HOST DPTS'!$A$1:$C$6994,3,FALSE)</f>
        <v>EDU</v>
      </c>
      <c r="AC508" s="112" t="s">
        <v>5760</v>
      </c>
      <c r="AD508" s="98" t="s">
        <v>5761</v>
      </c>
      <c r="AE508" s="98" t="s">
        <v>5767</v>
      </c>
      <c r="AF508" s="99" t="s">
        <v>5763</v>
      </c>
      <c r="AG508" s="88" t="s">
        <v>5756</v>
      </c>
      <c r="AH508" s="89"/>
      <c r="AI508" s="89"/>
    </row>
    <row r="509" spans="1:35" ht="13.5" customHeight="1">
      <c r="A509" s="76">
        <v>6</v>
      </c>
      <c r="B509" s="183" t="s">
        <v>5670</v>
      </c>
      <c r="C509" s="133" t="s">
        <v>5757</v>
      </c>
      <c r="D509" s="108" t="s">
        <v>5720</v>
      </c>
      <c r="E509" s="125" t="s">
        <v>5753</v>
      </c>
      <c r="F509" s="112" t="s">
        <v>5290</v>
      </c>
      <c r="G509" s="167" t="s">
        <v>3642</v>
      </c>
      <c r="H509" s="160" t="s">
        <v>5759</v>
      </c>
      <c r="I509" s="83" t="s">
        <v>5759</v>
      </c>
      <c r="J509" s="83">
        <v>1</v>
      </c>
      <c r="K509" s="178">
        <v>6</v>
      </c>
      <c r="L509" s="96"/>
      <c r="M509" s="96"/>
      <c r="N509" s="96"/>
      <c r="O509" s="96"/>
      <c r="P509" s="96"/>
      <c r="Q509" s="96"/>
      <c r="R509" s="96"/>
      <c r="S509" s="96"/>
      <c r="T509" s="96"/>
      <c r="U509" s="96"/>
      <c r="V509" s="96"/>
      <c r="W509" s="96"/>
      <c r="X509" s="96"/>
      <c r="Y509" s="97"/>
      <c r="Z509" s="97"/>
      <c r="AA509" s="241" t="s">
        <v>5712</v>
      </c>
      <c r="AB509" s="85" t="str">
        <f>VLOOKUP(F509:F8091,'UNITS &amp; HOST DPTS'!$A$1:$C$6994,3,FALSE)</f>
        <v>EDU</v>
      </c>
      <c r="AC509" s="112" t="s">
        <v>5760</v>
      </c>
      <c r="AD509" s="112" t="s">
        <v>5761</v>
      </c>
      <c r="AE509" s="112" t="s">
        <v>5827</v>
      </c>
      <c r="AF509" s="99" t="s">
        <v>5763</v>
      </c>
      <c r="AG509" s="88" t="s">
        <v>5756</v>
      </c>
      <c r="AH509" s="89"/>
      <c r="AI509" s="89"/>
    </row>
    <row r="510" spans="1:35" ht="13.5" customHeight="1">
      <c r="A510" s="76">
        <v>4</v>
      </c>
      <c r="B510" s="90" t="s">
        <v>5668</v>
      </c>
      <c r="C510" s="107" t="s">
        <v>5778</v>
      </c>
      <c r="D510" s="91" t="s">
        <v>5672</v>
      </c>
      <c r="E510" s="92" t="s">
        <v>5694</v>
      </c>
      <c r="F510" s="93" t="s">
        <v>3057</v>
      </c>
      <c r="G510" s="94" t="s">
        <v>3058</v>
      </c>
      <c r="H510" s="95">
        <v>3</v>
      </c>
      <c r="I510" s="83">
        <v>3</v>
      </c>
      <c r="J510" s="83">
        <v>1</v>
      </c>
      <c r="K510" s="83">
        <v>6</v>
      </c>
      <c r="L510" s="96"/>
      <c r="M510" s="96"/>
      <c r="N510" s="96"/>
      <c r="O510" s="96"/>
      <c r="P510" s="96"/>
      <c r="Q510" s="96"/>
      <c r="R510" s="96"/>
      <c r="S510" s="96"/>
      <c r="T510" s="96"/>
      <c r="U510" s="96"/>
      <c r="V510" s="96"/>
      <c r="W510" s="96"/>
      <c r="X510" s="96"/>
      <c r="Y510" s="97"/>
      <c r="Z510" s="97"/>
      <c r="AA510" s="178" t="s">
        <v>5712</v>
      </c>
      <c r="AB510" s="85" t="str">
        <f>VLOOKUP(F510:F8082,'UNITS &amp; HOST DPTS'!$A$1:$C$6994,3,FALSE)</f>
        <v>SS</v>
      </c>
      <c r="AC510" s="86" t="s">
        <v>5771</v>
      </c>
      <c r="AD510" s="98" t="s">
        <v>5761</v>
      </c>
      <c r="AE510" s="98" t="s">
        <v>5775</v>
      </c>
      <c r="AF510" s="99" t="s">
        <v>5763</v>
      </c>
      <c r="AG510" s="88" t="s">
        <v>5756</v>
      </c>
      <c r="AH510" s="89"/>
      <c r="AI510" s="89"/>
    </row>
    <row r="511" spans="1:35" ht="13.5" customHeight="1">
      <c r="A511" s="76">
        <v>6</v>
      </c>
      <c r="B511" s="183" t="s">
        <v>5670</v>
      </c>
      <c r="C511" s="133" t="s">
        <v>5752</v>
      </c>
      <c r="D511" s="91" t="s">
        <v>5720</v>
      </c>
      <c r="E511" s="92" t="s">
        <v>5753</v>
      </c>
      <c r="F511" s="93" t="s">
        <v>3091</v>
      </c>
      <c r="G511" s="94" t="s">
        <v>3092</v>
      </c>
      <c r="H511" s="95">
        <v>3</v>
      </c>
      <c r="I511" s="83">
        <v>3</v>
      </c>
      <c r="J511" s="83">
        <v>1</v>
      </c>
      <c r="K511" s="178">
        <v>6</v>
      </c>
      <c r="L511" s="96"/>
      <c r="M511" s="96"/>
      <c r="N511" s="96"/>
      <c r="O511" s="96"/>
      <c r="P511" s="96"/>
      <c r="Q511" s="96"/>
      <c r="R511" s="96"/>
      <c r="S511" s="96"/>
      <c r="T511" s="96"/>
      <c r="U511" s="96"/>
      <c r="V511" s="96"/>
      <c r="W511" s="96"/>
      <c r="X511" s="96"/>
      <c r="Y511" s="97"/>
      <c r="Z511" s="97"/>
      <c r="AA511" s="178" t="s">
        <v>5712</v>
      </c>
      <c r="AB511" s="85" t="str">
        <f>VLOOKUP(F511:F8081,'UNITS &amp; HOST DPTS'!$A$1:$C$6994,3,FALSE)</f>
        <v>SS</v>
      </c>
      <c r="AC511" s="86" t="s">
        <v>5760</v>
      </c>
      <c r="AD511" s="98" t="s">
        <v>5761</v>
      </c>
      <c r="AE511" s="98" t="s">
        <v>5942</v>
      </c>
      <c r="AF511" s="99" t="s">
        <v>5763</v>
      </c>
      <c r="AG511" s="88" t="s">
        <v>5756</v>
      </c>
      <c r="AH511" s="89"/>
      <c r="AI511" s="89"/>
    </row>
    <row r="512" spans="1:35" ht="13.5" customHeight="1">
      <c r="A512" s="76">
        <v>6</v>
      </c>
      <c r="B512" s="183" t="s">
        <v>5670</v>
      </c>
      <c r="C512" s="133" t="s">
        <v>5752</v>
      </c>
      <c r="D512" s="91" t="s">
        <v>5720</v>
      </c>
      <c r="E512" s="92" t="s">
        <v>5753</v>
      </c>
      <c r="F512" s="93" t="s">
        <v>3101</v>
      </c>
      <c r="G512" s="94" t="s">
        <v>3102</v>
      </c>
      <c r="H512" s="95">
        <v>3</v>
      </c>
      <c r="I512" s="83">
        <v>3</v>
      </c>
      <c r="J512" s="83">
        <v>1</v>
      </c>
      <c r="K512" s="178">
        <v>6</v>
      </c>
      <c r="L512" s="96"/>
      <c r="M512" s="96"/>
      <c r="N512" s="96"/>
      <c r="O512" s="96"/>
      <c r="P512" s="96"/>
      <c r="Q512" s="96"/>
      <c r="R512" s="96"/>
      <c r="S512" s="96"/>
      <c r="T512" s="96"/>
      <c r="U512" s="96"/>
      <c r="V512" s="96"/>
      <c r="W512" s="96"/>
      <c r="X512" s="96"/>
      <c r="Y512" s="97"/>
      <c r="Z512" s="97"/>
      <c r="AA512" s="178" t="s">
        <v>5712</v>
      </c>
      <c r="AB512" s="85" t="str">
        <f>VLOOKUP(F512:F8082,'UNITS &amp; HOST DPTS'!$A$1:$C$6994,3,FALSE)</f>
        <v>SS</v>
      </c>
      <c r="AC512" s="86" t="s">
        <v>5760</v>
      </c>
      <c r="AD512" s="98" t="s">
        <v>5761</v>
      </c>
      <c r="AE512" s="98" t="s">
        <v>5943</v>
      </c>
      <c r="AF512" s="99" t="s">
        <v>5763</v>
      </c>
      <c r="AG512" s="88" t="s">
        <v>5756</v>
      </c>
      <c r="AH512" s="89"/>
      <c r="AI512" s="89"/>
    </row>
    <row r="513" spans="1:35" ht="13.5" customHeight="1">
      <c r="A513" s="76">
        <v>6</v>
      </c>
      <c r="B513" s="183" t="s">
        <v>5670</v>
      </c>
      <c r="C513" s="133" t="s">
        <v>5752</v>
      </c>
      <c r="D513" s="91" t="s">
        <v>5720</v>
      </c>
      <c r="E513" s="92" t="s">
        <v>5753</v>
      </c>
      <c r="F513" s="109" t="s">
        <v>3123</v>
      </c>
      <c r="G513" s="121" t="s">
        <v>3124</v>
      </c>
      <c r="H513" s="95">
        <v>3</v>
      </c>
      <c r="I513" s="83">
        <v>3</v>
      </c>
      <c r="J513" s="83">
        <v>1</v>
      </c>
      <c r="K513" s="83">
        <v>6</v>
      </c>
      <c r="L513" s="96"/>
      <c r="M513" s="96"/>
      <c r="N513" s="96"/>
      <c r="O513" s="96"/>
      <c r="P513" s="96"/>
      <c r="Q513" s="96"/>
      <c r="R513" s="96"/>
      <c r="S513" s="96"/>
      <c r="T513" s="96"/>
      <c r="U513" s="96"/>
      <c r="V513" s="96"/>
      <c r="W513" s="96"/>
      <c r="X513" s="96"/>
      <c r="Y513" s="97"/>
      <c r="Z513" s="97"/>
      <c r="AA513" s="178" t="s">
        <v>5712</v>
      </c>
      <c r="AB513" s="85" t="str">
        <f>VLOOKUP(F513:F8083,'UNITS &amp; HOST DPTS'!$A$1:$C$6994,3,FALSE)</f>
        <v>SS</v>
      </c>
      <c r="AC513" s="86" t="s">
        <v>5760</v>
      </c>
      <c r="AD513" s="98" t="s">
        <v>5761</v>
      </c>
      <c r="AE513" s="98" t="s">
        <v>5790</v>
      </c>
      <c r="AF513" s="99" t="s">
        <v>5763</v>
      </c>
      <c r="AG513" s="88" t="s">
        <v>5756</v>
      </c>
      <c r="AH513" s="89"/>
      <c r="AI513" s="89"/>
    </row>
    <row r="514" spans="1:35" ht="13.5" customHeight="1">
      <c r="A514" s="76">
        <v>2</v>
      </c>
      <c r="B514" s="107" t="s">
        <v>5666</v>
      </c>
      <c r="C514" s="107" t="s">
        <v>5777</v>
      </c>
      <c r="D514" s="121" t="s">
        <v>5672</v>
      </c>
      <c r="E514" s="104" t="s">
        <v>5679</v>
      </c>
      <c r="F514" s="93" t="s">
        <v>4943</v>
      </c>
      <c r="G514" s="121" t="s">
        <v>6332</v>
      </c>
      <c r="H514" s="95" t="s">
        <v>5759</v>
      </c>
      <c r="I514" s="83" t="s">
        <v>5759</v>
      </c>
      <c r="J514" s="83">
        <v>1</v>
      </c>
      <c r="K514" s="83">
        <v>6</v>
      </c>
      <c r="L514" s="96"/>
      <c r="M514" s="96"/>
      <c r="N514" s="96"/>
      <c r="O514" s="96"/>
      <c r="P514" s="96"/>
      <c r="Q514" s="96"/>
      <c r="R514" s="96"/>
      <c r="S514" s="96"/>
      <c r="T514" s="96"/>
      <c r="U514" s="96"/>
      <c r="V514" s="96"/>
      <c r="W514" s="96"/>
      <c r="X514" s="96"/>
      <c r="Y514" s="97"/>
      <c r="Z514" s="97"/>
      <c r="AA514" s="178" t="s">
        <v>5712</v>
      </c>
      <c r="AB514" s="85" t="str">
        <f>VLOOKUP(F514:F8084,'UNITS &amp; HOST DPTS'!$A$1:$C$6994,3,FALSE)</f>
        <v>SS</v>
      </c>
      <c r="AC514" s="86" t="s">
        <v>5771</v>
      </c>
      <c r="AD514" s="98" t="s">
        <v>5761</v>
      </c>
      <c r="AE514" s="109" t="s">
        <v>5772</v>
      </c>
      <c r="AF514" s="99" t="s">
        <v>5763</v>
      </c>
      <c r="AG514" s="88" t="s">
        <v>5756</v>
      </c>
      <c r="AH514" s="89"/>
      <c r="AI514" s="89"/>
    </row>
    <row r="515" spans="1:35" ht="13.5" customHeight="1">
      <c r="A515" s="76">
        <v>4</v>
      </c>
      <c r="B515" s="90" t="s">
        <v>5668</v>
      </c>
      <c r="C515" s="90" t="s">
        <v>5752</v>
      </c>
      <c r="D515" s="91" t="s">
        <v>5720</v>
      </c>
      <c r="E515" s="92" t="s">
        <v>5753</v>
      </c>
      <c r="F515" s="163" t="s">
        <v>4943</v>
      </c>
      <c r="G515" s="164" t="s">
        <v>6332</v>
      </c>
      <c r="H515" s="225"/>
      <c r="I515" s="83">
        <v>0</v>
      </c>
      <c r="J515" s="83">
        <v>0</v>
      </c>
      <c r="K515" s="83">
        <v>10</v>
      </c>
      <c r="L515" s="96"/>
      <c r="M515" s="96"/>
      <c r="N515" s="96"/>
      <c r="O515" s="96"/>
      <c r="P515" s="96"/>
      <c r="Q515" s="96"/>
      <c r="R515" s="96"/>
      <c r="S515" s="96"/>
      <c r="T515" s="96"/>
      <c r="U515" s="96"/>
      <c r="V515" s="96"/>
      <c r="W515" s="96"/>
      <c r="X515" s="96"/>
      <c r="Y515" s="97"/>
      <c r="Z515" s="97"/>
      <c r="AA515" s="178" t="s">
        <v>5712</v>
      </c>
      <c r="AB515" s="85" t="str">
        <f>VLOOKUP(F515:F8085,'UNITS &amp; HOST DPTS'!$A$1:$C$6994,3,FALSE)</f>
        <v>SS</v>
      </c>
      <c r="AC515" s="163" t="s">
        <v>5754</v>
      </c>
      <c r="AD515" s="98" t="s">
        <v>5761</v>
      </c>
      <c r="AE515" s="98" t="s">
        <v>5841</v>
      </c>
      <c r="AF515" s="99" t="s">
        <v>5763</v>
      </c>
      <c r="AG515" s="88" t="s">
        <v>5756</v>
      </c>
      <c r="AH515" s="89"/>
      <c r="AI515" s="89"/>
    </row>
    <row r="516" spans="1:35" ht="13.5" customHeight="1">
      <c r="A516" s="76">
        <v>6</v>
      </c>
      <c r="B516" s="183" t="s">
        <v>5670</v>
      </c>
      <c r="C516" s="133" t="s">
        <v>5752</v>
      </c>
      <c r="D516" s="91" t="s">
        <v>5720</v>
      </c>
      <c r="E516" s="92" t="s">
        <v>5753</v>
      </c>
      <c r="F516" s="93" t="s">
        <v>3074</v>
      </c>
      <c r="G516" s="94" t="s">
        <v>3075</v>
      </c>
      <c r="H516" s="95">
        <v>3</v>
      </c>
      <c r="I516" s="83">
        <v>3</v>
      </c>
      <c r="J516" s="83">
        <v>1</v>
      </c>
      <c r="K516" s="178">
        <v>6</v>
      </c>
      <c r="L516" s="96"/>
      <c r="M516" s="96"/>
      <c r="N516" s="96"/>
      <c r="O516" s="96"/>
      <c r="P516" s="96"/>
      <c r="Q516" s="96"/>
      <c r="R516" s="96"/>
      <c r="S516" s="96"/>
      <c r="T516" s="96"/>
      <c r="U516" s="96"/>
      <c r="V516" s="96"/>
      <c r="W516" s="96"/>
      <c r="X516" s="96"/>
      <c r="Y516" s="97"/>
      <c r="Z516" s="97"/>
      <c r="AA516" s="178" t="s">
        <v>5712</v>
      </c>
      <c r="AB516" s="85" t="str">
        <f>VLOOKUP(F516:F8086,'UNITS &amp; HOST DPTS'!$A$1:$C$6994,3,FALSE)</f>
        <v>SS</v>
      </c>
      <c r="AC516" s="86" t="s">
        <v>5760</v>
      </c>
      <c r="AD516" s="98" t="s">
        <v>5761</v>
      </c>
      <c r="AE516" s="98" t="s">
        <v>5942</v>
      </c>
      <c r="AF516" s="99" t="s">
        <v>5763</v>
      </c>
      <c r="AG516" s="88" t="s">
        <v>5756</v>
      </c>
      <c r="AH516" s="89"/>
      <c r="AI516" s="89"/>
    </row>
    <row r="517" spans="1:35" ht="13.5" customHeight="1">
      <c r="A517" s="76">
        <v>3</v>
      </c>
      <c r="B517" s="90" t="s">
        <v>5667</v>
      </c>
      <c r="C517" s="90" t="s">
        <v>5777</v>
      </c>
      <c r="D517" s="91" t="s">
        <v>5672</v>
      </c>
      <c r="E517" s="92" t="s">
        <v>6026</v>
      </c>
      <c r="F517" s="93" t="s">
        <v>3074</v>
      </c>
      <c r="G517" s="94" t="s">
        <v>3075</v>
      </c>
      <c r="H517" s="95">
        <v>3</v>
      </c>
      <c r="I517" s="83">
        <v>3</v>
      </c>
      <c r="J517" s="83">
        <v>1</v>
      </c>
      <c r="K517" s="83">
        <v>6</v>
      </c>
      <c r="L517" s="96"/>
      <c r="M517" s="96"/>
      <c r="N517" s="96"/>
      <c r="O517" s="96"/>
      <c r="P517" s="96"/>
      <c r="Q517" s="96"/>
      <c r="R517" s="96"/>
      <c r="S517" s="96"/>
      <c r="T517" s="96"/>
      <c r="U517" s="96"/>
      <c r="V517" s="96"/>
      <c r="W517" s="96"/>
      <c r="X517" s="96"/>
      <c r="Y517" s="97"/>
      <c r="Z517" s="97"/>
      <c r="AA517" s="178" t="s">
        <v>5712</v>
      </c>
      <c r="AB517" s="85" t="str">
        <f>VLOOKUP(F517:F8087,'UNITS &amp; HOST DPTS'!$A$1:$C$6994,3,FALSE)</f>
        <v>SS</v>
      </c>
      <c r="AC517" s="86" t="s">
        <v>5771</v>
      </c>
      <c r="AD517" s="98" t="s">
        <v>5761</v>
      </c>
      <c r="AE517" s="98" t="s">
        <v>5769</v>
      </c>
      <c r="AF517" s="99" t="s">
        <v>5763</v>
      </c>
      <c r="AG517" s="88" t="s">
        <v>5756</v>
      </c>
      <c r="AH517" s="89"/>
      <c r="AI517" s="89"/>
    </row>
    <row r="518" spans="1:35" ht="13.5" customHeight="1">
      <c r="A518" s="76">
        <v>1</v>
      </c>
      <c r="B518" s="183" t="s">
        <v>5665</v>
      </c>
      <c r="C518" s="133" t="s">
        <v>5777</v>
      </c>
      <c r="D518" s="108" t="s">
        <v>5672</v>
      </c>
      <c r="E518" s="125" t="s">
        <v>5690</v>
      </c>
      <c r="F518" s="112" t="s">
        <v>4921</v>
      </c>
      <c r="G518" s="167" t="s">
        <v>6081</v>
      </c>
      <c r="H518" s="160" t="s">
        <v>5759</v>
      </c>
      <c r="I518" s="83" t="s">
        <v>5759</v>
      </c>
      <c r="J518" s="83">
        <v>1</v>
      </c>
      <c r="K518" s="178">
        <v>6</v>
      </c>
      <c r="L518" s="96"/>
      <c r="M518" s="96"/>
      <c r="N518" s="96"/>
      <c r="O518" s="96"/>
      <c r="P518" s="96"/>
      <c r="Q518" s="96"/>
      <c r="R518" s="96"/>
      <c r="S518" s="96"/>
      <c r="T518" s="96"/>
      <c r="U518" s="96"/>
      <c r="V518" s="96"/>
      <c r="W518" s="96"/>
      <c r="X518" s="96"/>
      <c r="Y518" s="97"/>
      <c r="Z518" s="97"/>
      <c r="AA518" s="241" t="s">
        <v>5712</v>
      </c>
      <c r="AB518" s="85" t="str">
        <f>VLOOKUP(F518:F8089,'UNITS &amp; HOST DPTS'!$A$1:$C$6994,3,FALSE)</f>
        <v>EDU</v>
      </c>
      <c r="AC518" s="87" t="s">
        <v>5771</v>
      </c>
      <c r="AD518" s="112" t="s">
        <v>5761</v>
      </c>
      <c r="AE518" s="112" t="s">
        <v>5857</v>
      </c>
      <c r="AF518" s="99" t="s">
        <v>5763</v>
      </c>
      <c r="AG518" s="88" t="s">
        <v>5756</v>
      </c>
      <c r="AH518" s="89"/>
      <c r="AI518" s="89"/>
    </row>
    <row r="519" spans="1:35" ht="13.5" customHeight="1">
      <c r="A519" s="76">
        <v>3</v>
      </c>
      <c r="B519" s="90" t="s">
        <v>5667</v>
      </c>
      <c r="C519" s="90" t="s">
        <v>5778</v>
      </c>
      <c r="D519" s="231" t="s">
        <v>5672</v>
      </c>
      <c r="E519" s="261" t="s">
        <v>5689</v>
      </c>
      <c r="F519" s="93" t="s">
        <v>4954</v>
      </c>
      <c r="G519" s="188" t="s">
        <v>6333</v>
      </c>
      <c r="H519" s="95" t="s">
        <v>5759</v>
      </c>
      <c r="I519" s="83" t="s">
        <v>5759</v>
      </c>
      <c r="J519" s="83">
        <v>1</v>
      </c>
      <c r="K519" s="83">
        <v>6</v>
      </c>
      <c r="L519" s="96"/>
      <c r="M519" s="96"/>
      <c r="N519" s="96"/>
      <c r="O519" s="96"/>
      <c r="P519" s="96"/>
      <c r="Q519" s="96"/>
      <c r="R519" s="96"/>
      <c r="S519" s="96"/>
      <c r="T519" s="96"/>
      <c r="U519" s="96"/>
      <c r="V519" s="96"/>
      <c r="W519" s="96"/>
      <c r="X519" s="96"/>
      <c r="Y519" s="97"/>
      <c r="Z519" s="97"/>
      <c r="AA519" s="178" t="s">
        <v>5712</v>
      </c>
      <c r="AB519" s="85" t="str">
        <f>VLOOKUP(F519:F8093,'UNITS &amp; HOST DPTS'!$A$1:$C$6994,3,FALSE)</f>
        <v>SS</v>
      </c>
      <c r="AC519" s="86" t="s">
        <v>5771</v>
      </c>
      <c r="AD519" s="98" t="s">
        <v>5761</v>
      </c>
      <c r="AE519" s="90" t="s">
        <v>5766</v>
      </c>
      <c r="AF519" s="99" t="s">
        <v>5763</v>
      </c>
      <c r="AG519" s="88" t="s">
        <v>5756</v>
      </c>
      <c r="AH519" s="89"/>
      <c r="AI519" s="89"/>
    </row>
    <row r="520" spans="1:35" ht="13.5" customHeight="1">
      <c r="A520" s="76">
        <v>4</v>
      </c>
      <c r="B520" s="90" t="s">
        <v>5668</v>
      </c>
      <c r="C520" s="90" t="s">
        <v>5752</v>
      </c>
      <c r="D520" s="104" t="s">
        <v>5720</v>
      </c>
      <c r="E520" s="104" t="s">
        <v>5753</v>
      </c>
      <c r="F520" s="90" t="s">
        <v>4954</v>
      </c>
      <c r="G520" s="188" t="s">
        <v>6333</v>
      </c>
      <c r="H520" s="95">
        <v>3</v>
      </c>
      <c r="I520" s="83">
        <v>3</v>
      </c>
      <c r="J520" s="83">
        <v>1</v>
      </c>
      <c r="K520" s="83">
        <v>6</v>
      </c>
      <c r="L520" s="96"/>
      <c r="M520" s="96"/>
      <c r="N520" s="96"/>
      <c r="O520" s="96"/>
      <c r="P520" s="96"/>
      <c r="Q520" s="96"/>
      <c r="R520" s="96"/>
      <c r="S520" s="96"/>
      <c r="T520" s="96"/>
      <c r="U520" s="96"/>
      <c r="V520" s="96"/>
      <c r="W520" s="96"/>
      <c r="X520" s="96"/>
      <c r="Y520" s="97"/>
      <c r="Z520" s="97"/>
      <c r="AA520" s="178" t="s">
        <v>5712</v>
      </c>
      <c r="AB520" s="85" t="str">
        <f>VLOOKUP(F520:F8094,'UNITS &amp; HOST DPTS'!$A$1:$C$6994,3,FALSE)</f>
        <v>SS</v>
      </c>
      <c r="AC520" s="90" t="s">
        <v>5754</v>
      </c>
      <c r="AD520" s="98" t="s">
        <v>5761</v>
      </c>
      <c r="AE520" s="107" t="s">
        <v>5837</v>
      </c>
      <c r="AF520" s="99" t="s">
        <v>5763</v>
      </c>
      <c r="AG520" s="88" t="s">
        <v>5756</v>
      </c>
      <c r="AH520" s="89"/>
      <c r="AI520" s="89"/>
    </row>
    <row r="521" spans="1:35" ht="13.5" customHeight="1">
      <c r="A521" s="76">
        <v>6</v>
      </c>
      <c r="B521" s="183" t="s">
        <v>5670</v>
      </c>
      <c r="C521" s="133" t="s">
        <v>5757</v>
      </c>
      <c r="D521" s="108" t="s">
        <v>5720</v>
      </c>
      <c r="E521" s="125" t="s">
        <v>5753</v>
      </c>
      <c r="F521" s="112" t="s">
        <v>4635</v>
      </c>
      <c r="G521" s="167" t="s">
        <v>4631</v>
      </c>
      <c r="H521" s="160" t="s">
        <v>5759</v>
      </c>
      <c r="I521" s="83" t="s">
        <v>5759</v>
      </c>
      <c r="J521" s="83">
        <v>1</v>
      </c>
      <c r="K521" s="83">
        <v>6</v>
      </c>
      <c r="L521" s="96"/>
      <c r="M521" s="96"/>
      <c r="N521" s="96"/>
      <c r="O521" s="96"/>
      <c r="P521" s="96"/>
      <c r="Q521" s="96"/>
      <c r="R521" s="96"/>
      <c r="S521" s="96"/>
      <c r="T521" s="96"/>
      <c r="U521" s="96"/>
      <c r="V521" s="96"/>
      <c r="W521" s="96"/>
      <c r="X521" s="96"/>
      <c r="Y521" s="97"/>
      <c r="Z521" s="97"/>
      <c r="AA521" s="241" t="s">
        <v>5712</v>
      </c>
      <c r="AB521" s="85" t="str">
        <f>VLOOKUP(F521:F8104,'UNITS &amp; HOST DPTS'!$A$1:$C$6994,3,FALSE)</f>
        <v>EDU</v>
      </c>
      <c r="AC521" s="112" t="s">
        <v>5760</v>
      </c>
      <c r="AD521" s="112" t="s">
        <v>5761</v>
      </c>
      <c r="AE521" s="112" t="s">
        <v>5762</v>
      </c>
      <c r="AF521" s="99" t="s">
        <v>5763</v>
      </c>
      <c r="AG521" s="88" t="s">
        <v>5756</v>
      </c>
      <c r="AH521" s="89"/>
      <c r="AI521" s="89"/>
    </row>
    <row r="522" spans="1:35" ht="13.5" customHeight="1">
      <c r="A522" s="76">
        <v>3</v>
      </c>
      <c r="B522" s="90" t="s">
        <v>5667</v>
      </c>
      <c r="C522" s="90" t="s">
        <v>5794</v>
      </c>
      <c r="D522" s="91" t="s">
        <v>5720</v>
      </c>
      <c r="E522" s="92" t="s">
        <v>5753</v>
      </c>
      <c r="F522" s="93" t="s">
        <v>4644</v>
      </c>
      <c r="G522" s="94" t="s">
        <v>4639</v>
      </c>
      <c r="H522" s="95" t="s">
        <v>5759</v>
      </c>
      <c r="I522" s="83" t="s">
        <v>5759</v>
      </c>
      <c r="J522" s="83">
        <v>1</v>
      </c>
      <c r="K522" s="83">
        <v>5</v>
      </c>
      <c r="L522" s="96"/>
      <c r="M522" s="96"/>
      <c r="N522" s="96"/>
      <c r="O522" s="96"/>
      <c r="P522" s="96"/>
      <c r="Q522" s="96"/>
      <c r="R522" s="96"/>
      <c r="S522" s="96"/>
      <c r="T522" s="96"/>
      <c r="U522" s="96"/>
      <c r="V522" s="96"/>
      <c r="W522" s="96"/>
      <c r="X522" s="96"/>
      <c r="Y522" s="97"/>
      <c r="Z522" s="97"/>
      <c r="AA522" s="178" t="s">
        <v>5712</v>
      </c>
      <c r="AB522" s="85" t="str">
        <f>VLOOKUP(F522:F8095,'UNITS &amp; HOST DPTS'!$A$1:$C$6994,3,FALSE)</f>
        <v>EDU</v>
      </c>
      <c r="AC522" s="87" t="s">
        <v>5771</v>
      </c>
      <c r="AD522" s="98" t="s">
        <v>5761</v>
      </c>
      <c r="AE522" s="98" t="s">
        <v>5772</v>
      </c>
      <c r="AF522" s="99" t="s">
        <v>5763</v>
      </c>
      <c r="AG522" s="88" t="s">
        <v>5756</v>
      </c>
      <c r="AH522" s="89"/>
      <c r="AI522" s="89"/>
    </row>
    <row r="523" spans="1:35" ht="13.5" customHeight="1">
      <c r="A523" s="76">
        <v>6</v>
      </c>
      <c r="B523" s="236" t="s">
        <v>5670</v>
      </c>
      <c r="C523" s="237" t="s">
        <v>5757</v>
      </c>
      <c r="D523" s="238" t="s">
        <v>5720</v>
      </c>
      <c r="E523" s="239" t="s">
        <v>5753</v>
      </c>
      <c r="F523" s="122" t="s">
        <v>6334</v>
      </c>
      <c r="G523" s="125" t="s">
        <v>6335</v>
      </c>
      <c r="H523" s="228" t="s">
        <v>5759</v>
      </c>
      <c r="I523" s="83" t="s">
        <v>5759</v>
      </c>
      <c r="J523" s="83">
        <v>1</v>
      </c>
      <c r="K523" s="83">
        <v>6</v>
      </c>
      <c r="L523" s="96"/>
      <c r="M523" s="96"/>
      <c r="N523" s="96"/>
      <c r="O523" s="96"/>
      <c r="P523" s="96"/>
      <c r="Q523" s="96"/>
      <c r="R523" s="96"/>
      <c r="S523" s="96"/>
      <c r="T523" s="96"/>
      <c r="U523" s="96"/>
      <c r="V523" s="96"/>
      <c r="W523" s="96"/>
      <c r="X523" s="96"/>
      <c r="Y523" s="97"/>
      <c r="Z523" s="97"/>
      <c r="AA523" s="178" t="s">
        <v>5712</v>
      </c>
      <c r="AB523" s="85" t="s">
        <v>5780</v>
      </c>
      <c r="AC523" s="242" t="s">
        <v>5760</v>
      </c>
      <c r="AD523" s="232" t="s">
        <v>5761</v>
      </c>
      <c r="AE523" s="233" t="s">
        <v>5766</v>
      </c>
      <c r="AF523" s="99" t="s">
        <v>5763</v>
      </c>
      <c r="AG523" s="88" t="s">
        <v>5756</v>
      </c>
      <c r="AH523" s="89"/>
      <c r="AI523" s="89"/>
    </row>
    <row r="524" spans="1:35" ht="13.5" customHeight="1">
      <c r="A524" s="76">
        <v>4</v>
      </c>
      <c r="B524" s="109" t="s">
        <v>5668</v>
      </c>
      <c r="C524" s="109" t="s">
        <v>5777</v>
      </c>
      <c r="D524" s="121" t="s">
        <v>5672</v>
      </c>
      <c r="E524" s="121" t="s">
        <v>5696</v>
      </c>
      <c r="F524" s="122" t="s">
        <v>6334</v>
      </c>
      <c r="G524" s="125" t="s">
        <v>6335</v>
      </c>
      <c r="H524" s="95" t="s">
        <v>5759</v>
      </c>
      <c r="I524" s="83" t="s">
        <v>5759</v>
      </c>
      <c r="J524" s="83">
        <v>1</v>
      </c>
      <c r="K524" s="83">
        <v>6</v>
      </c>
      <c r="L524" s="96"/>
      <c r="M524" s="96"/>
      <c r="N524" s="96"/>
      <c r="O524" s="96"/>
      <c r="P524" s="96"/>
      <c r="Q524" s="96"/>
      <c r="R524" s="96"/>
      <c r="S524" s="96"/>
      <c r="T524" s="96"/>
      <c r="U524" s="96"/>
      <c r="V524" s="96"/>
      <c r="W524" s="96"/>
      <c r="X524" s="96"/>
      <c r="Y524" s="97"/>
      <c r="Z524" s="97"/>
      <c r="AA524" s="178" t="s">
        <v>5712</v>
      </c>
      <c r="AB524" s="85" t="s">
        <v>5780</v>
      </c>
      <c r="AC524" s="87" t="s">
        <v>5771</v>
      </c>
      <c r="AD524" s="98" t="s">
        <v>5761</v>
      </c>
      <c r="AE524" s="109" t="s">
        <v>5766</v>
      </c>
      <c r="AF524" s="99" t="s">
        <v>5763</v>
      </c>
      <c r="AG524" s="88" t="s">
        <v>5756</v>
      </c>
      <c r="AH524" s="89"/>
      <c r="AI524" s="89"/>
    </row>
    <row r="525" spans="1:35" ht="13.5" customHeight="1">
      <c r="A525" s="76">
        <v>6</v>
      </c>
      <c r="B525" s="183" t="s">
        <v>5670</v>
      </c>
      <c r="C525" s="133" t="s">
        <v>5757</v>
      </c>
      <c r="D525" s="108" t="s">
        <v>5720</v>
      </c>
      <c r="E525" s="125" t="s">
        <v>5753</v>
      </c>
      <c r="F525" s="122" t="s">
        <v>6336</v>
      </c>
      <c r="G525" s="125" t="s">
        <v>6337</v>
      </c>
      <c r="H525" s="95" t="s">
        <v>5759</v>
      </c>
      <c r="I525" s="83" t="s">
        <v>5759</v>
      </c>
      <c r="J525" s="83">
        <v>1</v>
      </c>
      <c r="K525" s="83">
        <v>6</v>
      </c>
      <c r="L525" s="96"/>
      <c r="M525" s="96"/>
      <c r="N525" s="96"/>
      <c r="O525" s="96"/>
      <c r="P525" s="96"/>
      <c r="Q525" s="96"/>
      <c r="R525" s="96"/>
      <c r="S525" s="96"/>
      <c r="T525" s="96"/>
      <c r="U525" s="96"/>
      <c r="V525" s="96"/>
      <c r="W525" s="96"/>
      <c r="X525" s="96"/>
      <c r="Y525" s="97"/>
      <c r="Z525" s="97"/>
      <c r="AA525" s="178" t="s">
        <v>5712</v>
      </c>
      <c r="AB525" s="85" t="s">
        <v>5780</v>
      </c>
      <c r="AC525" s="100" t="s">
        <v>5760</v>
      </c>
      <c r="AD525" s="98" t="s">
        <v>5761</v>
      </c>
      <c r="AE525" s="109" t="s">
        <v>5766</v>
      </c>
      <c r="AF525" s="99" t="s">
        <v>5763</v>
      </c>
      <c r="AG525" s="88" t="s">
        <v>5756</v>
      </c>
      <c r="AH525" s="89"/>
      <c r="AI525" s="89"/>
    </row>
    <row r="526" spans="1:35" ht="13.5" customHeight="1">
      <c r="A526" s="76">
        <v>2</v>
      </c>
      <c r="B526" s="107" t="s">
        <v>5666</v>
      </c>
      <c r="C526" s="107" t="s">
        <v>5794</v>
      </c>
      <c r="D526" s="104" t="s">
        <v>5720</v>
      </c>
      <c r="E526" s="81" t="s">
        <v>5753</v>
      </c>
      <c r="F526" s="122" t="s">
        <v>6336</v>
      </c>
      <c r="G526" s="125" t="s">
        <v>6337</v>
      </c>
      <c r="H526" s="95" t="s">
        <v>5759</v>
      </c>
      <c r="I526" s="83" t="s">
        <v>5759</v>
      </c>
      <c r="J526" s="83">
        <v>1</v>
      </c>
      <c r="K526" s="178">
        <v>6</v>
      </c>
      <c r="L526" s="96"/>
      <c r="M526" s="96"/>
      <c r="N526" s="96"/>
      <c r="O526" s="96"/>
      <c r="P526" s="96"/>
      <c r="Q526" s="96"/>
      <c r="R526" s="96"/>
      <c r="S526" s="96"/>
      <c r="T526" s="96"/>
      <c r="U526" s="96"/>
      <c r="V526" s="96"/>
      <c r="W526" s="96"/>
      <c r="X526" s="96"/>
      <c r="Y526" s="97"/>
      <c r="Z526" s="97"/>
      <c r="AA526" s="178" t="s">
        <v>5712</v>
      </c>
      <c r="AB526" s="85" t="s">
        <v>5780</v>
      </c>
      <c r="AC526" s="87" t="s">
        <v>5771</v>
      </c>
      <c r="AD526" s="98" t="s">
        <v>5761</v>
      </c>
      <c r="AE526" s="109" t="s">
        <v>5766</v>
      </c>
      <c r="AF526" s="99" t="s">
        <v>5763</v>
      </c>
      <c r="AG526" s="88" t="s">
        <v>5756</v>
      </c>
      <c r="AH526" s="89"/>
      <c r="AI526" s="89"/>
    </row>
    <row r="527" spans="1:35" ht="13.5" customHeight="1">
      <c r="A527" s="76">
        <v>3</v>
      </c>
      <c r="B527" s="90" t="s">
        <v>5667</v>
      </c>
      <c r="C527" s="90" t="s">
        <v>5777</v>
      </c>
      <c r="D527" s="91" t="s">
        <v>5720</v>
      </c>
      <c r="E527" s="92" t="s">
        <v>5753</v>
      </c>
      <c r="F527" s="93" t="s">
        <v>5295</v>
      </c>
      <c r="G527" s="94" t="s">
        <v>6338</v>
      </c>
      <c r="H527" s="95"/>
      <c r="I527" s="83">
        <v>0</v>
      </c>
      <c r="J527" s="83">
        <v>0</v>
      </c>
      <c r="K527" s="178">
        <v>5</v>
      </c>
      <c r="L527" s="83"/>
      <c r="M527" s="83" t="e">
        <f>IF((OR(#REF!="DBANK",#REF!="DDMA",#REF!="CBANK",#REF!="DPROJ",#REF!="CPROJ",#REF!="CPM",#REF!="CISSE",#REF!="CFFE",#REF!="DDMA",#REF!="DCNSA",#REF!="VCGD",#REF!="VCEI",#REF!="VCBCT")),J527," ")</f>
        <v>#REF!</v>
      </c>
      <c r="N527" s="83" t="e">
        <f>IF((OR(#REF!="MCP",#REF!="MELM",#REF!="MCD")),J527," ")</f>
        <v>#REF!</v>
      </c>
      <c r="O527" s="83" t="e">
        <f>IF((OR(#REF!="CBIT",#REF!="CIT",#REF!="DBIT",#REF!="DIT")),J527," ")</f>
        <v>#REF!</v>
      </c>
      <c r="P527" s="83" t="e">
        <f>IF((OR(#REF!="CCP",#REF!="CECE",#REF!="CTFT",#REF!="CFT",#REF!="DCP",#REF!="DECE",#REF!="DFT",#REF!="DJM")),J527," ")</f>
        <v>#REF!</v>
      </c>
      <c r="Q527" s="83" t="e">
        <f>IF((OR(#REF!="CBM",#REF!="DBM",#REF!="DPL",#REF!="CPL")),J527," ")</f>
        <v>#REF!</v>
      </c>
      <c r="R527" s="83" t="e">
        <f>IF((OR(#REF!="BAC",#REF!="BAG",#REF!="BBIT",#REF!="BCT",#REF!="BISF",#REF!="BIT",#REF!="BSD")),J527," ")</f>
        <v>#REF!</v>
      </c>
      <c r="S527" s="83" t="e">
        <f>IF((OR(#REF!="BCOM",#REF!="BPL",#REF!="BPM",#REF!="BSC AS",#REF!="BSC E&amp;S",#REF!= "IBM")),J527," ")</f>
        <v>#REF!</v>
      </c>
      <c r="T527" s="83" t="e">
        <f>IF((OR(#REF!="PHD FIN",#REF!="PHD MKT",#REF!="PHD STR")),J527," ")</f>
        <v>#REF!</v>
      </c>
      <c r="U527" s="83" t="e">
        <f>IF((OR(#REF!="B.Ed(Arts)",#REF!="BAFT",#REF!="BAFT(FT)",#REF!="BAFT(PA)",#REF!="BCJ",#REF!="BAPA",#REF!="BCP",#REF!="BECE",#REF!= "BJDM",#REF!="ECO",#REF!="BEBS",#REF!="BFPA")),J527," ")</f>
        <v>#REF!</v>
      </c>
      <c r="V527" s="83" t="e">
        <f>IF((OR(#REF!="MSC COMM",#REF!="MBA CM",#REF!="MBA HRM",#REF!="MBA MARKETING",#REF!="MBA PROC",#REF!="MSC D_FIN",#REF!="MSC FIN_ACC",#REF!="MSC FIN_ECON",#REF!= "MSC FIN_INV",#REF!="MSC KM",#REF!= "MSC COMM",#REF!="MBA HRM",#REF!="MSC DF",#REF!="MBA MKT",#REF!= "MBA PSM",#REF!= "MSC FA",#REF!= "MSC KMI")),J527," ")</f>
        <v>#REF!</v>
      </c>
      <c r="W527" s="83" t="e">
        <f>IF((OR(#REF!="MDA",#REF!="MISM",#REF!="MDC",#REF!="MDA/MISM",#REF!="MISM/MDA",#REF!="MISM/MDC",#REF!="MISM/MDC/MDA")),J527," ")</f>
        <v>#REF!</v>
      </c>
      <c r="X527" s="83" t="e">
        <f>IF((OR(#REF!="PHD in IS")),J527," ")</f>
        <v>#REF!</v>
      </c>
      <c r="Y527" s="83"/>
      <c r="Z527" s="83" t="e">
        <f>IF(#REF!="PGDE",J527,"")</f>
        <v>#REF!</v>
      </c>
      <c r="AA527" s="178" t="s">
        <v>5712</v>
      </c>
      <c r="AB527" s="85" t="str">
        <f>VLOOKUP(F527:F8086,'UNITS &amp; HOST DPTS'!$A$1:$C$6994,3,FALSE)</f>
        <v>PAFMES</v>
      </c>
      <c r="AC527" s="87" t="s">
        <v>5771</v>
      </c>
      <c r="AD527" s="98" t="s">
        <v>5761</v>
      </c>
      <c r="AE527" s="98" t="s">
        <v>5767</v>
      </c>
      <c r="AF527" s="99" t="s">
        <v>5763</v>
      </c>
      <c r="AG527" s="88" t="s">
        <v>5756</v>
      </c>
      <c r="AH527" s="89"/>
      <c r="AI527" s="89"/>
    </row>
    <row r="528" spans="1:35" ht="13.5" customHeight="1">
      <c r="A528" s="76">
        <v>3</v>
      </c>
      <c r="B528" s="90" t="s">
        <v>5667</v>
      </c>
      <c r="C528" s="90" t="s">
        <v>5777</v>
      </c>
      <c r="D528" s="91" t="s">
        <v>5720</v>
      </c>
      <c r="E528" s="92" t="s">
        <v>5753</v>
      </c>
      <c r="F528" s="93" t="s">
        <v>5295</v>
      </c>
      <c r="G528" s="94" t="s">
        <v>5296</v>
      </c>
      <c r="H528" s="95">
        <v>3</v>
      </c>
      <c r="I528" s="83">
        <v>3</v>
      </c>
      <c r="J528" s="83">
        <v>1</v>
      </c>
      <c r="K528" s="178">
        <v>6</v>
      </c>
      <c r="L528" s="96"/>
      <c r="M528" s="96"/>
      <c r="N528" s="96"/>
      <c r="O528" s="96"/>
      <c r="P528" s="96"/>
      <c r="Q528" s="96"/>
      <c r="R528" s="96"/>
      <c r="S528" s="96"/>
      <c r="T528" s="96"/>
      <c r="U528" s="96"/>
      <c r="V528" s="96"/>
      <c r="W528" s="96"/>
      <c r="X528" s="96"/>
      <c r="Y528" s="97"/>
      <c r="Z528" s="97"/>
      <c r="AA528" s="178" t="s">
        <v>5712</v>
      </c>
      <c r="AB528" s="85" t="str">
        <f>VLOOKUP(F528:F8127,'UNITS &amp; HOST DPTS'!$A$1:$C$6994,3,FALSE)</f>
        <v>PAFMES</v>
      </c>
      <c r="AC528" s="87" t="s">
        <v>5771</v>
      </c>
      <c r="AD528" s="86" t="s">
        <v>5792</v>
      </c>
      <c r="AE528" s="98" t="s">
        <v>5772</v>
      </c>
      <c r="AF528" s="99" t="s">
        <v>5763</v>
      </c>
      <c r="AG528" s="88" t="s">
        <v>5756</v>
      </c>
      <c r="AH528" s="89"/>
      <c r="AI528" s="89"/>
    </row>
    <row r="529" spans="1:35" ht="13.5" customHeight="1">
      <c r="A529" s="76">
        <v>3</v>
      </c>
      <c r="B529" s="90" t="s">
        <v>5667</v>
      </c>
      <c r="C529" s="90" t="s">
        <v>5777</v>
      </c>
      <c r="D529" s="108" t="s">
        <v>5720</v>
      </c>
      <c r="E529" s="104" t="s">
        <v>5753</v>
      </c>
      <c r="F529" s="176" t="s">
        <v>5295</v>
      </c>
      <c r="G529" s="121" t="s">
        <v>5296</v>
      </c>
      <c r="H529" s="95"/>
      <c r="I529" s="83">
        <v>0</v>
      </c>
      <c r="J529" s="83">
        <v>0</v>
      </c>
      <c r="K529" s="83">
        <v>6</v>
      </c>
      <c r="L529" s="96"/>
      <c r="M529" s="96"/>
      <c r="N529" s="96"/>
      <c r="O529" s="96"/>
      <c r="P529" s="96"/>
      <c r="Q529" s="96"/>
      <c r="R529" s="96"/>
      <c r="S529" s="96"/>
      <c r="T529" s="96"/>
      <c r="U529" s="96"/>
      <c r="V529" s="96"/>
      <c r="W529" s="96"/>
      <c r="X529" s="96"/>
      <c r="Y529" s="97"/>
      <c r="Z529" s="97"/>
      <c r="AA529" s="178" t="s">
        <v>5712</v>
      </c>
      <c r="AB529" s="85" t="str">
        <f>VLOOKUP(F529:F8131,'UNITS &amp; HOST DPTS'!$A$1:$C$6994,3,FALSE)</f>
        <v>PAFMES</v>
      </c>
      <c r="AC529" s="87" t="s">
        <v>5771</v>
      </c>
      <c r="AD529" s="86" t="s">
        <v>5792</v>
      </c>
      <c r="AE529" s="109" t="s">
        <v>5772</v>
      </c>
      <c r="AF529" s="99" t="s">
        <v>5763</v>
      </c>
      <c r="AG529" s="88" t="s">
        <v>5756</v>
      </c>
      <c r="AH529" s="89"/>
      <c r="AI529" s="89"/>
    </row>
    <row r="530" spans="1:35" ht="13.5" customHeight="1">
      <c r="A530" s="76">
        <f t="shared" ref="A530:A536" si="12">IF(B530="MONDAY",1,IF(B530="TUESDAY",2,IF(B530="WEDNESDAY",3,IF(B530="THURSDAY",4,IF(B530="FRIDAY",5,IF(B530="SATURDAY",6,7))))))</f>
        <v>5</v>
      </c>
      <c r="B530" s="153" t="s">
        <v>5669</v>
      </c>
      <c r="C530" s="154" t="s">
        <v>5794</v>
      </c>
      <c r="D530" s="108" t="s">
        <v>5720</v>
      </c>
      <c r="E530" s="126" t="s">
        <v>5753</v>
      </c>
      <c r="F530" s="112" t="s">
        <v>3199</v>
      </c>
      <c r="G530" s="167" t="s">
        <v>6355</v>
      </c>
      <c r="H530" s="95"/>
      <c r="I530" s="83">
        <v>0</v>
      </c>
      <c r="J530" s="83">
        <v>0</v>
      </c>
      <c r="K530" s="178">
        <v>5</v>
      </c>
      <c r="L530" s="96"/>
      <c r="M530" s="96"/>
      <c r="N530" s="96"/>
      <c r="O530" s="96"/>
      <c r="P530" s="96"/>
      <c r="Q530" s="96"/>
      <c r="R530" s="96"/>
      <c r="S530" s="96"/>
      <c r="T530" s="96"/>
      <c r="U530" s="96"/>
      <c r="V530" s="96"/>
      <c r="W530" s="96"/>
      <c r="X530" s="96"/>
      <c r="Y530" s="97"/>
      <c r="Z530" s="97"/>
      <c r="AA530" s="178" t="s">
        <v>5712</v>
      </c>
      <c r="AB530" s="85" t="str">
        <f>VLOOKUP(F530:F8180,'UNITS &amp; HOST DPTS'!$A$1:$C$6994,3,FALSE)</f>
        <v>SS</v>
      </c>
      <c r="AC530" s="87" t="s">
        <v>5771</v>
      </c>
      <c r="AD530" s="98" t="s">
        <v>5761</v>
      </c>
      <c r="AE530" s="98" t="s">
        <v>5772</v>
      </c>
      <c r="AF530" s="99" t="s">
        <v>5763</v>
      </c>
      <c r="AG530" s="88" t="s">
        <v>5756</v>
      </c>
      <c r="AH530" s="89"/>
      <c r="AI530" s="89"/>
    </row>
    <row r="531" spans="1:35" ht="13.5" customHeight="1">
      <c r="A531" s="76">
        <f t="shared" si="12"/>
        <v>6</v>
      </c>
      <c r="B531" s="183" t="s">
        <v>5670</v>
      </c>
      <c r="C531" s="133" t="s">
        <v>5752</v>
      </c>
      <c r="D531" s="91" t="s">
        <v>5720</v>
      </c>
      <c r="E531" s="92" t="s">
        <v>5753</v>
      </c>
      <c r="F531" s="161" t="s">
        <v>3119</v>
      </c>
      <c r="G531" s="175" t="s">
        <v>6364</v>
      </c>
      <c r="H531" s="95">
        <v>3</v>
      </c>
      <c r="I531" s="83">
        <v>3</v>
      </c>
      <c r="J531" s="83">
        <v>1</v>
      </c>
      <c r="K531" s="178">
        <v>6</v>
      </c>
      <c r="L531" s="96"/>
      <c r="M531" s="96"/>
      <c r="N531" s="96"/>
      <c r="O531" s="96"/>
      <c r="P531" s="96"/>
      <c r="Q531" s="96"/>
      <c r="R531" s="96"/>
      <c r="S531" s="96"/>
      <c r="T531" s="96"/>
      <c r="U531" s="96"/>
      <c r="V531" s="96"/>
      <c r="W531" s="96"/>
      <c r="X531" s="96"/>
      <c r="Y531" s="97"/>
      <c r="Z531" s="97"/>
      <c r="AA531" s="178" t="s">
        <v>5712</v>
      </c>
      <c r="AB531" s="85" t="str">
        <f>VLOOKUP(F531:F8193,'UNITS &amp; HOST DPTS'!$A$1:$C$6994,3,FALSE)</f>
        <v>SS</v>
      </c>
      <c r="AC531" s="86" t="s">
        <v>5760</v>
      </c>
      <c r="AD531" s="98" t="s">
        <v>5761</v>
      </c>
      <c r="AE531" s="98" t="s">
        <v>5790</v>
      </c>
      <c r="AF531" s="99" t="s">
        <v>5763</v>
      </c>
      <c r="AG531" s="88" t="s">
        <v>5756</v>
      </c>
      <c r="AH531" s="89"/>
      <c r="AI531" s="89"/>
    </row>
    <row r="532" spans="1:35" ht="13.5" customHeight="1">
      <c r="A532" s="76">
        <f t="shared" si="12"/>
        <v>1</v>
      </c>
      <c r="B532" s="90" t="s">
        <v>5665</v>
      </c>
      <c r="C532" s="90" t="s">
        <v>5778</v>
      </c>
      <c r="D532" s="91" t="s">
        <v>5720</v>
      </c>
      <c r="E532" s="92" t="s">
        <v>5753</v>
      </c>
      <c r="F532" s="93" t="s">
        <v>3119</v>
      </c>
      <c r="G532" s="94" t="s">
        <v>3120</v>
      </c>
      <c r="H532" s="95">
        <v>3</v>
      </c>
      <c r="I532" s="83">
        <v>3</v>
      </c>
      <c r="J532" s="83">
        <v>1</v>
      </c>
      <c r="K532" s="178">
        <v>6</v>
      </c>
      <c r="L532" s="96"/>
      <c r="M532" s="96"/>
      <c r="N532" s="96"/>
      <c r="O532" s="96"/>
      <c r="P532" s="96"/>
      <c r="Q532" s="96"/>
      <c r="R532" s="96"/>
      <c r="S532" s="96"/>
      <c r="T532" s="96"/>
      <c r="U532" s="96"/>
      <c r="V532" s="96"/>
      <c r="W532" s="96"/>
      <c r="X532" s="96"/>
      <c r="Y532" s="97"/>
      <c r="Z532" s="97"/>
      <c r="AA532" s="178" t="s">
        <v>5712</v>
      </c>
      <c r="AB532" s="85" t="str">
        <f>VLOOKUP(F532:F8195,'UNITS &amp; HOST DPTS'!$A$1:$C$6994,3,FALSE)</f>
        <v>SS</v>
      </c>
      <c r="AC532" s="86" t="s">
        <v>5771</v>
      </c>
      <c r="AD532" s="98" t="s">
        <v>5761</v>
      </c>
      <c r="AE532" s="98" t="s">
        <v>5766</v>
      </c>
      <c r="AF532" s="99" t="s">
        <v>5763</v>
      </c>
      <c r="AG532" s="88" t="s">
        <v>5756</v>
      </c>
      <c r="AH532" s="89"/>
      <c r="AI532" s="89"/>
    </row>
    <row r="533" spans="1:35" ht="13.5" customHeight="1">
      <c r="A533" s="76">
        <f t="shared" si="12"/>
        <v>5</v>
      </c>
      <c r="B533" s="90" t="s">
        <v>5669</v>
      </c>
      <c r="C533" s="90" t="s">
        <v>5757</v>
      </c>
      <c r="D533" s="82" t="s">
        <v>5822</v>
      </c>
      <c r="E533" s="92" t="s">
        <v>5753</v>
      </c>
      <c r="F533" s="90" t="s">
        <v>6365</v>
      </c>
      <c r="G533" s="188" t="s">
        <v>6366</v>
      </c>
      <c r="H533" s="95">
        <v>3</v>
      </c>
      <c r="I533" s="83">
        <v>3</v>
      </c>
      <c r="J533" s="83">
        <v>1</v>
      </c>
      <c r="K533" s="83">
        <v>6</v>
      </c>
      <c r="L533" s="96"/>
      <c r="M533" s="96"/>
      <c r="N533" s="96"/>
      <c r="O533" s="96"/>
      <c r="P533" s="96"/>
      <c r="Q533" s="96"/>
      <c r="R533" s="96"/>
      <c r="S533" s="96"/>
      <c r="T533" s="96"/>
      <c r="U533" s="96"/>
      <c r="V533" s="96"/>
      <c r="W533" s="96"/>
      <c r="X533" s="96"/>
      <c r="Y533" s="97"/>
      <c r="Z533" s="97"/>
      <c r="AA533" s="178" t="s">
        <v>5712</v>
      </c>
      <c r="AB533" s="85" t="str">
        <f>VLOOKUP(F533:F8241,'UNITS &amp; HOST DPTS'!$A$1:$C$6994,3,FALSE)</f>
        <v>SS</v>
      </c>
      <c r="AC533" s="86" t="s">
        <v>5754</v>
      </c>
      <c r="AD533" s="98" t="s">
        <v>5761</v>
      </c>
      <c r="AE533" s="98" t="s">
        <v>5806</v>
      </c>
      <c r="AF533" s="99" t="s">
        <v>5823</v>
      </c>
      <c r="AG533" s="88" t="s">
        <v>5756</v>
      </c>
      <c r="AH533" s="89"/>
      <c r="AI533" s="89"/>
    </row>
    <row r="534" spans="1:35" ht="13.5" customHeight="1">
      <c r="A534" s="76">
        <f t="shared" si="12"/>
        <v>3</v>
      </c>
      <c r="B534" s="183" t="s">
        <v>5667</v>
      </c>
      <c r="C534" s="133" t="s">
        <v>5757</v>
      </c>
      <c r="D534" s="108" t="s">
        <v>5720</v>
      </c>
      <c r="E534" s="125" t="s">
        <v>5753</v>
      </c>
      <c r="F534" s="112" t="s">
        <v>5492</v>
      </c>
      <c r="G534" s="167" t="s">
        <v>6367</v>
      </c>
      <c r="H534" s="160" t="s">
        <v>5759</v>
      </c>
      <c r="I534" s="83" t="s">
        <v>5759</v>
      </c>
      <c r="J534" s="83">
        <v>1</v>
      </c>
      <c r="K534" s="178">
        <v>6</v>
      </c>
      <c r="L534" s="96"/>
      <c r="M534" s="96"/>
      <c r="N534" s="96"/>
      <c r="O534" s="96"/>
      <c r="P534" s="96"/>
      <c r="Q534" s="96"/>
      <c r="R534" s="96"/>
      <c r="S534" s="96"/>
      <c r="T534" s="96"/>
      <c r="U534" s="96"/>
      <c r="V534" s="96"/>
      <c r="W534" s="96"/>
      <c r="X534" s="96"/>
      <c r="Y534" s="97"/>
      <c r="Z534" s="97"/>
      <c r="AA534" s="241" t="s">
        <v>5712</v>
      </c>
      <c r="AB534" s="85" t="str">
        <f>VLOOKUP(F534:F7742,'UNITS &amp; HOST DPTS'!$A$1:$C$6994,3,FALSE)</f>
        <v>EDU</v>
      </c>
      <c r="AC534" s="100" t="s">
        <v>5760</v>
      </c>
      <c r="AD534" s="112" t="s">
        <v>5761</v>
      </c>
      <c r="AE534" s="112" t="s">
        <v>5769</v>
      </c>
      <c r="AF534" s="99" t="s">
        <v>5763</v>
      </c>
      <c r="AG534" s="88" t="s">
        <v>5756</v>
      </c>
      <c r="AH534" s="89"/>
      <c r="AI534" s="89"/>
    </row>
    <row r="535" spans="1:35" ht="13.5" customHeight="1">
      <c r="A535" s="76">
        <f t="shared" si="12"/>
        <v>6</v>
      </c>
      <c r="B535" s="183" t="s">
        <v>5670</v>
      </c>
      <c r="C535" s="133" t="s">
        <v>5757</v>
      </c>
      <c r="D535" s="108" t="s">
        <v>5720</v>
      </c>
      <c r="E535" s="125" t="s">
        <v>5753</v>
      </c>
      <c r="F535" s="56" t="s">
        <v>3596</v>
      </c>
      <c r="G535" s="94" t="s">
        <v>6368</v>
      </c>
      <c r="H535" s="160" t="s">
        <v>5759</v>
      </c>
      <c r="I535" s="83" t="s">
        <v>5759</v>
      </c>
      <c r="J535" s="83">
        <v>1</v>
      </c>
      <c r="K535" s="178">
        <v>6</v>
      </c>
      <c r="L535" s="96"/>
      <c r="M535" s="96"/>
      <c r="N535" s="96"/>
      <c r="O535" s="96"/>
      <c r="P535" s="96"/>
      <c r="Q535" s="96"/>
      <c r="R535" s="96"/>
      <c r="S535" s="96"/>
      <c r="T535" s="96"/>
      <c r="U535" s="96"/>
      <c r="V535" s="96"/>
      <c r="W535" s="96"/>
      <c r="X535" s="96"/>
      <c r="Y535" s="97"/>
      <c r="Z535" s="97"/>
      <c r="AA535" s="241" t="s">
        <v>5712</v>
      </c>
      <c r="AB535" s="85" t="str">
        <f>VLOOKUP(F535:F8235,'UNITS &amp; HOST DPTS'!$A$1:$C$6994,3,FALSE)</f>
        <v>EDU</v>
      </c>
      <c r="AC535" s="112" t="s">
        <v>5760</v>
      </c>
      <c r="AD535" s="112" t="s">
        <v>5761</v>
      </c>
      <c r="AE535" s="112" t="s">
        <v>5775</v>
      </c>
      <c r="AF535" s="99" t="s">
        <v>5763</v>
      </c>
      <c r="AG535" s="88" t="s">
        <v>5756</v>
      </c>
      <c r="AH535" s="89"/>
      <c r="AI535" s="89"/>
    </row>
    <row r="536" spans="1:35" ht="13.5" customHeight="1">
      <c r="A536" s="76">
        <f t="shared" si="12"/>
        <v>2</v>
      </c>
      <c r="B536" s="90" t="s">
        <v>5666</v>
      </c>
      <c r="C536" s="90" t="s">
        <v>6028</v>
      </c>
      <c r="D536" s="91" t="s">
        <v>5720</v>
      </c>
      <c r="E536" s="92" t="s">
        <v>5753</v>
      </c>
      <c r="F536" s="93" t="s">
        <v>4934</v>
      </c>
      <c r="G536" s="94" t="s">
        <v>6051</v>
      </c>
      <c r="H536" s="95">
        <v>3</v>
      </c>
      <c r="I536" s="83">
        <v>3</v>
      </c>
      <c r="J536" s="83">
        <v>1</v>
      </c>
      <c r="K536" s="178">
        <v>6</v>
      </c>
      <c r="L536" s="96"/>
      <c r="M536" s="96"/>
      <c r="N536" s="96"/>
      <c r="O536" s="96"/>
      <c r="P536" s="96"/>
      <c r="Q536" s="96"/>
      <c r="R536" s="96"/>
      <c r="S536" s="96"/>
      <c r="T536" s="96"/>
      <c r="U536" s="96"/>
      <c r="V536" s="96"/>
      <c r="W536" s="96"/>
      <c r="X536" s="96"/>
      <c r="Y536" s="97"/>
      <c r="Z536" s="97"/>
      <c r="AA536" s="178" t="s">
        <v>5712</v>
      </c>
      <c r="AB536" s="85" t="str">
        <f>VLOOKUP(F536:F8243,'UNITS &amp; HOST DPTS'!$A$1:$C$6994,3,FALSE)</f>
        <v>SS</v>
      </c>
      <c r="AC536" s="86" t="s">
        <v>5963</v>
      </c>
      <c r="AD536" s="98" t="s">
        <v>5792</v>
      </c>
      <c r="AE536" s="98" t="s">
        <v>6034</v>
      </c>
      <c r="AF536" s="99" t="s">
        <v>5763</v>
      </c>
      <c r="AG536" s="88" t="s">
        <v>5756</v>
      </c>
      <c r="AH536" s="89"/>
      <c r="AI536" s="89"/>
    </row>
    <row r="537" spans="1:35" ht="13.5" customHeight="1">
      <c r="A537" s="76">
        <f t="shared" ref="A537:A547" si="13">IF(B537="MONDAY",1,IF(B537="TUESDAY",2,IF(B537="WEDNESDAY",3,IF(B537="THURSDAY",4,IF(B537="FRIDAY",5,IF(B537="SATURDAY",6,7))))))</f>
        <v>5</v>
      </c>
      <c r="B537" s="90" t="s">
        <v>5669</v>
      </c>
      <c r="C537" s="90" t="s">
        <v>5777</v>
      </c>
      <c r="D537" s="121" t="s">
        <v>5720</v>
      </c>
      <c r="E537" s="104" t="s">
        <v>5753</v>
      </c>
      <c r="F537" s="93" t="s">
        <v>3173</v>
      </c>
      <c r="G537" s="188" t="s">
        <v>6373</v>
      </c>
      <c r="H537" s="95" t="s">
        <v>5759</v>
      </c>
      <c r="I537" s="83" t="s">
        <v>5759</v>
      </c>
      <c r="J537" s="83">
        <v>1</v>
      </c>
      <c r="K537" s="178">
        <v>10</v>
      </c>
      <c r="L537" s="96"/>
      <c r="M537" s="96"/>
      <c r="N537" s="96"/>
      <c r="O537" s="96"/>
      <c r="P537" s="96"/>
      <c r="Q537" s="96"/>
      <c r="R537" s="96"/>
      <c r="S537" s="96"/>
      <c r="T537" s="96"/>
      <c r="U537" s="96"/>
      <c r="V537" s="96"/>
      <c r="W537" s="96"/>
      <c r="X537" s="96"/>
      <c r="Y537" s="97"/>
      <c r="Z537" s="97"/>
      <c r="AA537" s="178" t="s">
        <v>5712</v>
      </c>
      <c r="AB537" s="85" t="str">
        <f>VLOOKUP(F537:F8285,'UNITS &amp; HOST DPTS'!$A$1:$C$6994,3,FALSE)</f>
        <v>SS</v>
      </c>
      <c r="AC537" s="86" t="s">
        <v>5771</v>
      </c>
      <c r="AD537" s="98" t="s">
        <v>5761</v>
      </c>
      <c r="AE537" s="90" t="s">
        <v>5767</v>
      </c>
      <c r="AF537" s="99" t="s">
        <v>5763</v>
      </c>
      <c r="AG537" s="88" t="s">
        <v>5756</v>
      </c>
      <c r="AH537" s="89"/>
      <c r="AI537" s="89"/>
    </row>
    <row r="538" spans="1:35" ht="13.5" customHeight="1">
      <c r="A538" s="76">
        <f t="shared" si="13"/>
        <v>5</v>
      </c>
      <c r="B538" s="90" t="s">
        <v>5669</v>
      </c>
      <c r="C538" s="90" t="s">
        <v>5752</v>
      </c>
      <c r="D538" s="104" t="s">
        <v>5720</v>
      </c>
      <c r="E538" s="81" t="s">
        <v>5753</v>
      </c>
      <c r="F538" s="90" t="s">
        <v>3173</v>
      </c>
      <c r="G538" s="188" t="s">
        <v>6373</v>
      </c>
      <c r="H538" s="95">
        <v>3</v>
      </c>
      <c r="I538" s="83">
        <v>3</v>
      </c>
      <c r="J538" s="83">
        <v>1</v>
      </c>
      <c r="K538" s="178">
        <v>6</v>
      </c>
      <c r="L538" s="96"/>
      <c r="M538" s="96"/>
      <c r="N538" s="96"/>
      <c r="O538" s="96"/>
      <c r="P538" s="96"/>
      <c r="Q538" s="96"/>
      <c r="R538" s="96"/>
      <c r="S538" s="96"/>
      <c r="T538" s="96"/>
      <c r="U538" s="96"/>
      <c r="V538" s="96"/>
      <c r="W538" s="96"/>
      <c r="X538" s="96"/>
      <c r="Y538" s="97"/>
      <c r="Z538" s="97"/>
      <c r="AA538" s="178" t="s">
        <v>5712</v>
      </c>
      <c r="AB538" s="85" t="str">
        <f>VLOOKUP(F538:F8288,'UNITS &amp; HOST DPTS'!$A$1:$C$6994,3,FALSE)</f>
        <v>SS</v>
      </c>
      <c r="AC538" s="90" t="s">
        <v>5754</v>
      </c>
      <c r="AD538" s="98" t="s">
        <v>5761</v>
      </c>
      <c r="AE538" s="107" t="s">
        <v>6374</v>
      </c>
      <c r="AF538" s="99" t="s">
        <v>5763</v>
      </c>
      <c r="AG538" s="88" t="s">
        <v>5756</v>
      </c>
      <c r="AH538" s="89"/>
      <c r="AI538" s="89"/>
    </row>
    <row r="539" spans="1:35" ht="13.5" customHeight="1">
      <c r="A539" s="76">
        <f t="shared" si="13"/>
        <v>4</v>
      </c>
      <c r="B539" s="107" t="s">
        <v>5668</v>
      </c>
      <c r="C539" s="107" t="s">
        <v>5794</v>
      </c>
      <c r="D539" s="121" t="s">
        <v>5672</v>
      </c>
      <c r="E539" s="104" t="s">
        <v>5675</v>
      </c>
      <c r="F539" s="163" t="s">
        <v>5618</v>
      </c>
      <c r="G539" s="121" t="s">
        <v>5836</v>
      </c>
      <c r="H539" s="95" t="s">
        <v>5759</v>
      </c>
      <c r="I539" s="83" t="s">
        <v>5759</v>
      </c>
      <c r="J539" s="83">
        <v>1</v>
      </c>
      <c r="K539" s="178">
        <v>6</v>
      </c>
      <c r="L539" s="96"/>
      <c r="M539" s="96"/>
      <c r="N539" s="96"/>
      <c r="O539" s="96"/>
      <c r="P539" s="96"/>
      <c r="Q539" s="96"/>
      <c r="R539" s="96"/>
      <c r="S539" s="96"/>
      <c r="T539" s="96"/>
      <c r="U539" s="96"/>
      <c r="V539" s="96"/>
      <c r="W539" s="96"/>
      <c r="X539" s="96"/>
      <c r="Y539" s="97"/>
      <c r="Z539" s="97"/>
      <c r="AA539" s="178" t="s">
        <v>5712</v>
      </c>
      <c r="AB539" s="85" t="str">
        <f>VLOOKUP(F539:F8348,'UNITS &amp; HOST DPTS'!$A$1:$C$6994,3,FALSE)</f>
        <v>SS</v>
      </c>
      <c r="AC539" s="86" t="s">
        <v>5771</v>
      </c>
      <c r="AD539" s="98" t="s">
        <v>5761</v>
      </c>
      <c r="AE539" s="109" t="s">
        <v>5953</v>
      </c>
      <c r="AF539" s="99" t="s">
        <v>5763</v>
      </c>
      <c r="AG539" s="88" t="s">
        <v>5756</v>
      </c>
      <c r="AH539" s="89"/>
      <c r="AI539" s="89"/>
    </row>
    <row r="540" spans="1:35" ht="13.5" customHeight="1">
      <c r="A540" s="76">
        <f t="shared" si="13"/>
        <v>5</v>
      </c>
      <c r="B540" s="90" t="s">
        <v>5669</v>
      </c>
      <c r="C540" s="90" t="s">
        <v>5794</v>
      </c>
      <c r="D540" s="91" t="s">
        <v>5672</v>
      </c>
      <c r="E540" s="92" t="s">
        <v>5691</v>
      </c>
      <c r="F540" s="93" t="s">
        <v>4917</v>
      </c>
      <c r="G540" s="94" t="s">
        <v>5992</v>
      </c>
      <c r="H540" s="243">
        <v>3</v>
      </c>
      <c r="I540" s="83">
        <v>3</v>
      </c>
      <c r="J540" s="83">
        <v>1</v>
      </c>
      <c r="K540" s="178">
        <v>6</v>
      </c>
      <c r="L540" s="96"/>
      <c r="M540" s="96"/>
      <c r="N540" s="96"/>
      <c r="O540" s="96"/>
      <c r="P540" s="96"/>
      <c r="Q540" s="96"/>
      <c r="R540" s="96"/>
      <c r="S540" s="96"/>
      <c r="T540" s="96"/>
      <c r="U540" s="96"/>
      <c r="V540" s="96"/>
      <c r="W540" s="96"/>
      <c r="X540" s="96"/>
      <c r="Y540" s="97"/>
      <c r="Z540" s="97"/>
      <c r="AA540" s="178" t="s">
        <v>5712</v>
      </c>
      <c r="AB540" s="85" t="str">
        <f>VLOOKUP(F540:F8347,'UNITS &amp; HOST DPTS'!$A$1:$C$6994,3,FALSE)</f>
        <v>SS</v>
      </c>
      <c r="AC540" s="87" t="s">
        <v>5771</v>
      </c>
      <c r="AD540" s="98" t="s">
        <v>5761</v>
      </c>
      <c r="AE540" s="98" t="s">
        <v>5857</v>
      </c>
      <c r="AF540" s="99" t="s">
        <v>5763</v>
      </c>
      <c r="AG540" s="88" t="s">
        <v>5756</v>
      </c>
      <c r="AH540" s="89"/>
      <c r="AI540" s="89"/>
    </row>
    <row r="541" spans="1:35" ht="13.5" customHeight="1">
      <c r="A541" s="76">
        <f t="shared" si="13"/>
        <v>1</v>
      </c>
      <c r="B541" s="163" t="s">
        <v>5665</v>
      </c>
      <c r="C541" s="90" t="s">
        <v>6028</v>
      </c>
      <c r="D541" s="91" t="s">
        <v>5720</v>
      </c>
      <c r="E541" s="92" t="s">
        <v>5753</v>
      </c>
      <c r="F541" s="163" t="s">
        <v>4939</v>
      </c>
      <c r="G541" s="164" t="s">
        <v>6269</v>
      </c>
      <c r="H541" s="243" t="s">
        <v>5759</v>
      </c>
      <c r="I541" s="83" t="s">
        <v>5759</v>
      </c>
      <c r="J541" s="83">
        <v>1</v>
      </c>
      <c r="K541" s="83">
        <v>6</v>
      </c>
      <c r="L541" s="96"/>
      <c r="M541" s="96"/>
      <c r="N541" s="96"/>
      <c r="O541" s="96"/>
      <c r="P541" s="96"/>
      <c r="Q541" s="96"/>
      <c r="R541" s="96"/>
      <c r="S541" s="96"/>
      <c r="T541" s="96"/>
      <c r="U541" s="96"/>
      <c r="V541" s="96"/>
      <c r="W541" s="96"/>
      <c r="X541" s="96"/>
      <c r="Y541" s="97"/>
      <c r="Z541" s="97"/>
      <c r="AA541" s="178" t="s">
        <v>5712</v>
      </c>
      <c r="AB541" s="85" t="str">
        <f>VLOOKUP(F541:F8347,'UNITS &amp; HOST DPTS'!$A$1:$C$6994,3,FALSE)</f>
        <v>SS</v>
      </c>
      <c r="AC541" s="163" t="s">
        <v>5963</v>
      </c>
      <c r="AD541" s="86" t="s">
        <v>5792</v>
      </c>
      <c r="AE541" s="98" t="s">
        <v>5835</v>
      </c>
      <c r="AF541" s="99" t="s">
        <v>5763</v>
      </c>
      <c r="AG541" s="88" t="s">
        <v>5756</v>
      </c>
      <c r="AH541" s="89"/>
      <c r="AI541" s="89"/>
    </row>
    <row r="542" spans="1:35" ht="13.5" customHeight="1">
      <c r="A542" s="76">
        <f t="shared" si="13"/>
        <v>5</v>
      </c>
      <c r="B542" s="90" t="s">
        <v>5669</v>
      </c>
      <c r="C542" s="90" t="s">
        <v>5778</v>
      </c>
      <c r="D542" s="91" t="s">
        <v>5672</v>
      </c>
      <c r="E542" s="92" t="s">
        <v>5673</v>
      </c>
      <c r="F542" s="93" t="s">
        <v>4939</v>
      </c>
      <c r="G542" s="94" t="s">
        <v>6269</v>
      </c>
      <c r="H542" s="95">
        <v>3</v>
      </c>
      <c r="I542" s="83">
        <v>3</v>
      </c>
      <c r="J542" s="83">
        <v>1</v>
      </c>
      <c r="K542" s="178">
        <v>6</v>
      </c>
      <c r="L542" s="96"/>
      <c r="M542" s="96"/>
      <c r="N542" s="96"/>
      <c r="O542" s="96"/>
      <c r="P542" s="96"/>
      <c r="Q542" s="96"/>
      <c r="R542" s="96"/>
      <c r="S542" s="96"/>
      <c r="T542" s="96"/>
      <c r="U542" s="96"/>
      <c r="V542" s="96"/>
      <c r="W542" s="96"/>
      <c r="X542" s="96"/>
      <c r="Y542" s="97"/>
      <c r="Z542" s="97"/>
      <c r="AA542" s="178" t="s">
        <v>5712</v>
      </c>
      <c r="AB542" s="85" t="str">
        <f>VLOOKUP(F542:F8349,'UNITS &amp; HOST DPTS'!$A$1:$C$6994,3,FALSE)</f>
        <v>SS</v>
      </c>
      <c r="AC542" s="87" t="s">
        <v>5771</v>
      </c>
      <c r="AD542" s="98" t="s">
        <v>5761</v>
      </c>
      <c r="AE542" s="98" t="s">
        <v>5775</v>
      </c>
      <c r="AF542" s="99" t="s">
        <v>5763</v>
      </c>
      <c r="AG542" s="88" t="s">
        <v>5756</v>
      </c>
      <c r="AH542" s="89"/>
      <c r="AI542" s="89"/>
    </row>
    <row r="543" spans="1:35" ht="13.5" customHeight="1">
      <c r="A543" s="76">
        <f t="shared" si="13"/>
        <v>5</v>
      </c>
      <c r="B543" s="90" t="s">
        <v>5669</v>
      </c>
      <c r="C543" s="90" t="s">
        <v>5752</v>
      </c>
      <c r="D543" s="104" t="s">
        <v>5720</v>
      </c>
      <c r="E543" s="104" t="s">
        <v>5753</v>
      </c>
      <c r="F543" s="93" t="s">
        <v>4939</v>
      </c>
      <c r="G543" s="121" t="s">
        <v>6269</v>
      </c>
      <c r="H543" s="95" t="s">
        <v>5759</v>
      </c>
      <c r="I543" s="83" t="s">
        <v>5759</v>
      </c>
      <c r="J543" s="83">
        <v>1</v>
      </c>
      <c r="K543" s="178">
        <v>6</v>
      </c>
      <c r="L543" s="96"/>
      <c r="M543" s="96"/>
      <c r="N543" s="96"/>
      <c r="O543" s="96"/>
      <c r="P543" s="96"/>
      <c r="Q543" s="96"/>
      <c r="R543" s="96"/>
      <c r="S543" s="96"/>
      <c r="T543" s="96"/>
      <c r="U543" s="96"/>
      <c r="V543" s="96"/>
      <c r="W543" s="96"/>
      <c r="X543" s="96"/>
      <c r="Y543" s="97"/>
      <c r="Z543" s="97"/>
      <c r="AA543" s="178" t="s">
        <v>5712</v>
      </c>
      <c r="AB543" s="85" t="str">
        <f>VLOOKUP(F543:F8350,'UNITS &amp; HOST DPTS'!$A$1:$C$6994,3,FALSE)</f>
        <v>SS</v>
      </c>
      <c r="AC543" s="86" t="s">
        <v>5754</v>
      </c>
      <c r="AD543" s="98" t="s">
        <v>5761</v>
      </c>
      <c r="AE543" s="98" t="s">
        <v>6034</v>
      </c>
      <c r="AF543" s="99" t="s">
        <v>5763</v>
      </c>
      <c r="AG543" s="88" t="s">
        <v>5756</v>
      </c>
      <c r="AH543" s="89"/>
      <c r="AI543" s="89"/>
    </row>
    <row r="544" spans="1:35" ht="13.5" customHeight="1">
      <c r="A544" s="76">
        <f t="shared" si="13"/>
        <v>6</v>
      </c>
      <c r="B544" s="183" t="s">
        <v>5670</v>
      </c>
      <c r="C544" s="133" t="s">
        <v>5757</v>
      </c>
      <c r="D544" s="108" t="s">
        <v>5720</v>
      </c>
      <c r="E544" s="125" t="s">
        <v>5753</v>
      </c>
      <c r="F544" s="112" t="s">
        <v>5444</v>
      </c>
      <c r="G544" s="167" t="s">
        <v>6380</v>
      </c>
      <c r="H544" s="160" t="s">
        <v>5759</v>
      </c>
      <c r="I544" s="83" t="s">
        <v>5759</v>
      </c>
      <c r="J544" s="83">
        <v>1</v>
      </c>
      <c r="K544" s="241">
        <v>6</v>
      </c>
      <c r="L544" s="128"/>
      <c r="M544" s="83"/>
      <c r="N544" s="83"/>
      <c r="O544" s="83"/>
      <c r="P544" s="83"/>
      <c r="Q544" s="83"/>
      <c r="R544" s="83"/>
      <c r="S544" s="83"/>
      <c r="T544" s="83"/>
      <c r="U544" s="83"/>
      <c r="V544" s="83"/>
      <c r="W544" s="83"/>
      <c r="X544" s="83"/>
      <c r="Y544" s="83"/>
      <c r="Z544" s="83"/>
      <c r="AA544" s="241" t="s">
        <v>5712</v>
      </c>
      <c r="AB544" s="85" t="str">
        <f>VLOOKUP(F544:F8351,'UNITS &amp; HOST DPTS'!$A$1:$C$6994,3,FALSE)</f>
        <v>EDU</v>
      </c>
      <c r="AC544" s="112" t="s">
        <v>5760</v>
      </c>
      <c r="AD544" s="112" t="s">
        <v>5761</v>
      </c>
      <c r="AE544" s="112" t="s">
        <v>5806</v>
      </c>
      <c r="AF544" s="189" t="s">
        <v>5763</v>
      </c>
      <c r="AG544" s="88" t="s">
        <v>5756</v>
      </c>
      <c r="AH544" s="89"/>
      <c r="AI544" s="89"/>
    </row>
    <row r="545" spans="1:35" ht="13.5" customHeight="1">
      <c r="A545" s="76">
        <f t="shared" si="13"/>
        <v>6</v>
      </c>
      <c r="B545" s="183" t="s">
        <v>5670</v>
      </c>
      <c r="C545" s="133" t="s">
        <v>5757</v>
      </c>
      <c r="D545" s="108" t="s">
        <v>5720</v>
      </c>
      <c r="E545" s="125" t="s">
        <v>5753</v>
      </c>
      <c r="F545" s="112" t="s">
        <v>5448</v>
      </c>
      <c r="G545" s="167" t="s">
        <v>3589</v>
      </c>
      <c r="H545" s="160" t="s">
        <v>5759</v>
      </c>
      <c r="I545" s="83" t="s">
        <v>5759</v>
      </c>
      <c r="J545" s="83">
        <v>1</v>
      </c>
      <c r="K545" s="83">
        <v>6</v>
      </c>
      <c r="L545" s="96"/>
      <c r="M545" s="96"/>
      <c r="N545" s="96"/>
      <c r="O545" s="96"/>
      <c r="P545" s="96"/>
      <c r="Q545" s="96"/>
      <c r="R545" s="96"/>
      <c r="S545" s="96"/>
      <c r="T545" s="96"/>
      <c r="U545" s="96"/>
      <c r="V545" s="96"/>
      <c r="W545" s="96"/>
      <c r="X545" s="96"/>
      <c r="Y545" s="97"/>
      <c r="Z545" s="97"/>
      <c r="AA545" s="241" t="s">
        <v>5712</v>
      </c>
      <c r="AB545" s="85" t="str">
        <f>VLOOKUP(F545:F8360,'UNITS &amp; HOST DPTS'!$A$1:$C$6994,3,FALSE)</f>
        <v>EDU</v>
      </c>
      <c r="AC545" s="112" t="s">
        <v>5760</v>
      </c>
      <c r="AD545" s="112" t="s">
        <v>5761</v>
      </c>
      <c r="AE545" s="112" t="s">
        <v>5806</v>
      </c>
      <c r="AF545" s="189" t="s">
        <v>5763</v>
      </c>
      <c r="AG545" s="88" t="s">
        <v>5756</v>
      </c>
      <c r="AH545" s="89"/>
      <c r="AI545" s="89"/>
    </row>
    <row r="546" spans="1:35" ht="13.5" customHeight="1">
      <c r="A546" s="76">
        <f t="shared" si="13"/>
        <v>4</v>
      </c>
      <c r="B546" s="90" t="s">
        <v>5668</v>
      </c>
      <c r="C546" s="90" t="s">
        <v>5757</v>
      </c>
      <c r="D546" s="82" t="s">
        <v>5822</v>
      </c>
      <c r="E546" s="92" t="s">
        <v>5753</v>
      </c>
      <c r="F546" s="90" t="s">
        <v>3551</v>
      </c>
      <c r="G546" s="188" t="s">
        <v>3589</v>
      </c>
      <c r="H546" s="95">
        <v>3</v>
      </c>
      <c r="I546" s="83">
        <v>3</v>
      </c>
      <c r="J546" s="83">
        <v>1</v>
      </c>
      <c r="K546" s="83">
        <v>6</v>
      </c>
      <c r="L546" s="96"/>
      <c r="M546" s="96"/>
      <c r="N546" s="96"/>
      <c r="O546" s="96"/>
      <c r="P546" s="96"/>
      <c r="Q546" s="96"/>
      <c r="R546" s="96"/>
      <c r="S546" s="96"/>
      <c r="T546" s="96"/>
      <c r="U546" s="96"/>
      <c r="V546" s="96"/>
      <c r="W546" s="96"/>
      <c r="X546" s="96"/>
      <c r="Y546" s="97"/>
      <c r="Z546" s="97"/>
      <c r="AA546" s="178" t="s">
        <v>5712</v>
      </c>
      <c r="AB546" s="85" t="str">
        <f>VLOOKUP(F546:F8346,'UNITS &amp; HOST DPTS'!$A$1:$C$6994,3,FALSE)</f>
        <v>EDU</v>
      </c>
      <c r="AC546" s="86" t="s">
        <v>5754</v>
      </c>
      <c r="AD546" s="98" t="s">
        <v>5761</v>
      </c>
      <c r="AE546" s="98" t="s">
        <v>5806</v>
      </c>
      <c r="AF546" s="99" t="s">
        <v>5823</v>
      </c>
      <c r="AG546" s="88" t="s">
        <v>5756</v>
      </c>
      <c r="AH546" s="89"/>
      <c r="AI546" s="89"/>
    </row>
    <row r="547" spans="1:35" ht="13.5" customHeight="1">
      <c r="A547" s="76">
        <f t="shared" si="13"/>
        <v>4</v>
      </c>
      <c r="B547" s="90" t="s">
        <v>5668</v>
      </c>
      <c r="C547" s="90" t="s">
        <v>5757</v>
      </c>
      <c r="D547" s="82" t="s">
        <v>5822</v>
      </c>
      <c r="E547" s="92" t="s">
        <v>5753</v>
      </c>
      <c r="F547" s="161" t="s">
        <v>5446</v>
      </c>
      <c r="G547" s="104" t="s">
        <v>6382</v>
      </c>
      <c r="H547" s="95">
        <v>3</v>
      </c>
      <c r="I547" s="83">
        <v>3</v>
      </c>
      <c r="J547" s="83">
        <v>1</v>
      </c>
      <c r="K547" s="178">
        <v>6</v>
      </c>
      <c r="L547" s="96"/>
      <c r="M547" s="96"/>
      <c r="N547" s="96"/>
      <c r="O547" s="96"/>
      <c r="P547" s="96"/>
      <c r="Q547" s="96"/>
      <c r="R547" s="96"/>
      <c r="S547" s="96"/>
      <c r="T547" s="96"/>
      <c r="U547" s="96"/>
      <c r="V547" s="96"/>
      <c r="W547" s="96"/>
      <c r="X547" s="96"/>
      <c r="Y547" s="97"/>
      <c r="Z547" s="97"/>
      <c r="AA547" s="178" t="s">
        <v>5712</v>
      </c>
      <c r="AB547" s="85" t="str">
        <f>VLOOKUP(F547:F8347,'UNITS &amp; HOST DPTS'!$A$1:$C$6994,3,FALSE)</f>
        <v>EDU</v>
      </c>
      <c r="AC547" s="86" t="s">
        <v>5754</v>
      </c>
      <c r="AD547" s="98" t="s">
        <v>5761</v>
      </c>
      <c r="AE547" s="98" t="s">
        <v>5782</v>
      </c>
      <c r="AF547" s="99" t="s">
        <v>5823</v>
      </c>
      <c r="AG547" s="88" t="s">
        <v>5756</v>
      </c>
      <c r="AH547" s="89"/>
      <c r="AI547" s="89"/>
    </row>
    <row r="548" spans="1:35" ht="13.5" customHeight="1">
      <c r="A548" s="76">
        <f t="shared" ref="A548:A577" si="14">IF(B548="MONDAY",1,IF(B548="TUESDAY",2,IF(B548="WEDNESDAY",3,IF(B548="THURSDAY",4,IF(B548="FRIDAY",5,IF(B548="SATURDAY",6,7))))))</f>
        <v>3</v>
      </c>
      <c r="B548" s="107" t="s">
        <v>5667</v>
      </c>
      <c r="C548" s="107" t="s">
        <v>5794</v>
      </c>
      <c r="D548" s="121" t="s">
        <v>5672</v>
      </c>
      <c r="E548" s="104" t="s">
        <v>5675</v>
      </c>
      <c r="F548" s="163" t="s">
        <v>3161</v>
      </c>
      <c r="G548" s="121" t="s">
        <v>6044</v>
      </c>
      <c r="H548" s="95" t="s">
        <v>5759</v>
      </c>
      <c r="I548" s="83" t="s">
        <v>5759</v>
      </c>
      <c r="J548" s="83">
        <v>1</v>
      </c>
      <c r="K548" s="83">
        <v>6</v>
      </c>
      <c r="L548" s="96"/>
      <c r="M548" s="96"/>
      <c r="N548" s="96"/>
      <c r="O548" s="96"/>
      <c r="P548" s="96"/>
      <c r="Q548" s="96"/>
      <c r="R548" s="96"/>
      <c r="S548" s="96"/>
      <c r="T548" s="96"/>
      <c r="U548" s="96"/>
      <c r="V548" s="96"/>
      <c r="W548" s="96"/>
      <c r="X548" s="96"/>
      <c r="Y548" s="97"/>
      <c r="Z548" s="97"/>
      <c r="AA548" s="178" t="s">
        <v>5712</v>
      </c>
      <c r="AB548" s="85" t="str">
        <f>VLOOKUP(F548:F8409,'UNITS &amp; HOST DPTS'!$A$1:$C$6994,3,FALSE)</f>
        <v>SS</v>
      </c>
      <c r="AC548" s="86" t="s">
        <v>5771</v>
      </c>
      <c r="AD548" s="98" t="s">
        <v>5761</v>
      </c>
      <c r="AE548" s="109" t="s">
        <v>5953</v>
      </c>
      <c r="AF548" s="99" t="s">
        <v>5763</v>
      </c>
      <c r="AG548" s="88" t="s">
        <v>5756</v>
      </c>
      <c r="AH548" s="89"/>
      <c r="AI548" s="89"/>
    </row>
    <row r="549" spans="1:35" ht="13.5" customHeight="1">
      <c r="A549" s="76">
        <f t="shared" si="14"/>
        <v>1</v>
      </c>
      <c r="B549" s="90" t="s">
        <v>5665</v>
      </c>
      <c r="C549" s="90" t="s">
        <v>5777</v>
      </c>
      <c r="D549" s="91" t="s">
        <v>5720</v>
      </c>
      <c r="E549" s="92" t="s">
        <v>5753</v>
      </c>
      <c r="F549" s="93" t="s">
        <v>4937</v>
      </c>
      <c r="G549" s="94" t="s">
        <v>5902</v>
      </c>
      <c r="H549" s="95">
        <v>3</v>
      </c>
      <c r="I549" s="83">
        <v>3</v>
      </c>
      <c r="J549" s="83">
        <v>1</v>
      </c>
      <c r="K549" s="83">
        <v>6</v>
      </c>
      <c r="L549" s="96"/>
      <c r="M549" s="96"/>
      <c r="N549" s="96"/>
      <c r="O549" s="96"/>
      <c r="P549" s="96"/>
      <c r="Q549" s="96"/>
      <c r="R549" s="96"/>
      <c r="S549" s="96"/>
      <c r="T549" s="96"/>
      <c r="U549" s="96"/>
      <c r="V549" s="96"/>
      <c r="W549" s="96"/>
      <c r="X549" s="96"/>
      <c r="Y549" s="97"/>
      <c r="Z549" s="97"/>
      <c r="AA549" s="178" t="s">
        <v>5712</v>
      </c>
      <c r="AB549" s="85" t="str">
        <f>VLOOKUP(F549:F8425,'UNITS &amp; HOST DPTS'!$A$1:$C$6994,3,FALSE)</f>
        <v>SS</v>
      </c>
      <c r="AC549" s="87" t="s">
        <v>5771</v>
      </c>
      <c r="AD549" s="98" t="s">
        <v>5761</v>
      </c>
      <c r="AE549" s="98" t="s">
        <v>5775</v>
      </c>
      <c r="AF549" s="99" t="s">
        <v>5763</v>
      </c>
      <c r="AG549" s="88" t="s">
        <v>5756</v>
      </c>
      <c r="AH549" s="89"/>
      <c r="AI549" s="89"/>
    </row>
    <row r="550" spans="1:35" ht="13.5" customHeight="1">
      <c r="A550" s="76">
        <f t="shared" si="14"/>
        <v>6</v>
      </c>
      <c r="B550" s="183" t="s">
        <v>5670</v>
      </c>
      <c r="C550" s="133" t="s">
        <v>5757</v>
      </c>
      <c r="D550" s="108" t="s">
        <v>5720</v>
      </c>
      <c r="E550" s="125" t="s">
        <v>5753</v>
      </c>
      <c r="F550" s="193" t="s">
        <v>3496</v>
      </c>
      <c r="G550" s="167" t="s">
        <v>3497</v>
      </c>
      <c r="H550" s="160" t="s">
        <v>5759</v>
      </c>
      <c r="I550" s="83" t="s">
        <v>5759</v>
      </c>
      <c r="J550" s="83">
        <v>1</v>
      </c>
      <c r="K550" s="178">
        <v>6</v>
      </c>
      <c r="L550" s="96"/>
      <c r="M550" s="96"/>
      <c r="N550" s="96"/>
      <c r="O550" s="96"/>
      <c r="P550" s="96"/>
      <c r="Q550" s="96"/>
      <c r="R550" s="96"/>
      <c r="S550" s="96"/>
      <c r="T550" s="96"/>
      <c r="U550" s="96"/>
      <c r="V550" s="96"/>
      <c r="W550" s="96"/>
      <c r="X550" s="96"/>
      <c r="Y550" s="97"/>
      <c r="Z550" s="97"/>
      <c r="AA550" s="241" t="s">
        <v>5712</v>
      </c>
      <c r="AB550" s="85" t="str">
        <f>VLOOKUP(F550:F8427,'UNITS &amp; HOST DPTS'!$A$1:$C$6994,3,FALSE)</f>
        <v>EDU</v>
      </c>
      <c r="AC550" s="112" t="s">
        <v>5760</v>
      </c>
      <c r="AD550" s="112" t="s">
        <v>5761</v>
      </c>
      <c r="AE550" s="112" t="s">
        <v>5893</v>
      </c>
      <c r="AF550" s="99" t="s">
        <v>5763</v>
      </c>
      <c r="AG550" s="88" t="s">
        <v>5756</v>
      </c>
      <c r="AH550" s="89"/>
      <c r="AI550" s="89"/>
    </row>
    <row r="551" spans="1:35" ht="13.5" customHeight="1">
      <c r="A551" s="76">
        <f t="shared" si="14"/>
        <v>3</v>
      </c>
      <c r="B551" s="90" t="s">
        <v>5667</v>
      </c>
      <c r="C551" s="90" t="s">
        <v>5777</v>
      </c>
      <c r="D551" s="91" t="s">
        <v>5672</v>
      </c>
      <c r="E551" s="92" t="s">
        <v>5678</v>
      </c>
      <c r="F551" s="93" t="s">
        <v>4510</v>
      </c>
      <c r="G551" s="94" t="s">
        <v>4511</v>
      </c>
      <c r="H551" s="95" t="s">
        <v>5759</v>
      </c>
      <c r="I551" s="83" t="s">
        <v>5759</v>
      </c>
      <c r="J551" s="83">
        <v>1</v>
      </c>
      <c r="K551" s="178">
        <v>6</v>
      </c>
      <c r="L551" s="96"/>
      <c r="M551" s="96"/>
      <c r="N551" s="96"/>
      <c r="O551" s="96"/>
      <c r="P551" s="96"/>
      <c r="Q551" s="96"/>
      <c r="R551" s="96"/>
      <c r="S551" s="96"/>
      <c r="T551" s="96"/>
      <c r="U551" s="96"/>
      <c r="V551" s="96"/>
      <c r="W551" s="96"/>
      <c r="X551" s="96"/>
      <c r="Y551" s="97"/>
      <c r="Z551" s="97"/>
      <c r="AA551" s="178" t="s">
        <v>5712</v>
      </c>
      <c r="AB551" s="85" t="str">
        <f>VLOOKUP(F551:F8415,'UNITS &amp; HOST DPTS'!$A$1:$C$6994,3,FALSE)</f>
        <v>EDU</v>
      </c>
      <c r="AC551" s="87" t="s">
        <v>5771</v>
      </c>
      <c r="AD551" s="98" t="s">
        <v>5761</v>
      </c>
      <c r="AE551" s="98" t="s">
        <v>5772</v>
      </c>
      <c r="AF551" s="99" t="s">
        <v>5763</v>
      </c>
      <c r="AG551" s="88" t="s">
        <v>5756</v>
      </c>
      <c r="AH551" s="89"/>
      <c r="AI551" s="89"/>
    </row>
    <row r="552" spans="1:35" ht="13.5" customHeight="1">
      <c r="A552" s="76">
        <f t="shared" si="14"/>
        <v>6</v>
      </c>
      <c r="B552" s="183" t="s">
        <v>5670</v>
      </c>
      <c r="C552" s="133" t="s">
        <v>5757</v>
      </c>
      <c r="D552" s="108" t="s">
        <v>5720</v>
      </c>
      <c r="E552" s="125" t="s">
        <v>5753</v>
      </c>
      <c r="F552" s="112" t="s">
        <v>5249</v>
      </c>
      <c r="G552" s="167" t="s">
        <v>4514</v>
      </c>
      <c r="H552" s="160" t="s">
        <v>5759</v>
      </c>
      <c r="I552" s="83" t="s">
        <v>5759</v>
      </c>
      <c r="J552" s="83">
        <v>1</v>
      </c>
      <c r="K552" s="178">
        <v>6</v>
      </c>
      <c r="L552" s="96"/>
      <c r="M552" s="96"/>
      <c r="N552" s="96"/>
      <c r="O552" s="96"/>
      <c r="P552" s="96"/>
      <c r="Q552" s="96"/>
      <c r="R552" s="96"/>
      <c r="S552" s="96"/>
      <c r="T552" s="96"/>
      <c r="U552" s="96"/>
      <c r="V552" s="96"/>
      <c r="W552" s="96"/>
      <c r="X552" s="96"/>
      <c r="Y552" s="97"/>
      <c r="Z552" s="97"/>
      <c r="AA552" s="241" t="s">
        <v>5712</v>
      </c>
      <c r="AB552" s="85" t="str">
        <f>VLOOKUP(F552:F8378,'UNITS &amp; HOST DPTS'!$A$1:$C$6994,3,FALSE)</f>
        <v>EDU</v>
      </c>
      <c r="AC552" s="112" t="s">
        <v>5760</v>
      </c>
      <c r="AD552" s="112" t="s">
        <v>5761</v>
      </c>
      <c r="AE552" s="112" t="s">
        <v>5790</v>
      </c>
      <c r="AF552" s="99" t="s">
        <v>5763</v>
      </c>
      <c r="AG552" s="88" t="s">
        <v>5756</v>
      </c>
      <c r="AH552" s="89"/>
      <c r="AI552" s="89"/>
    </row>
    <row r="553" spans="1:35" ht="13.5" customHeight="1">
      <c r="A553" s="76">
        <f t="shared" si="14"/>
        <v>6</v>
      </c>
      <c r="B553" s="183" t="s">
        <v>5670</v>
      </c>
      <c r="C553" s="133" t="s">
        <v>5757</v>
      </c>
      <c r="D553" s="108" t="s">
        <v>5720</v>
      </c>
      <c r="E553" s="125" t="s">
        <v>5753</v>
      </c>
      <c r="F553" s="112" t="s">
        <v>6385</v>
      </c>
      <c r="G553" s="167" t="s">
        <v>4516</v>
      </c>
      <c r="H553" s="160" t="s">
        <v>5759</v>
      </c>
      <c r="I553" s="83" t="s">
        <v>5759</v>
      </c>
      <c r="J553" s="83">
        <v>1</v>
      </c>
      <c r="K553" s="178">
        <v>6</v>
      </c>
      <c r="L553" s="96"/>
      <c r="M553" s="96"/>
      <c r="N553" s="96"/>
      <c r="O553" s="96"/>
      <c r="P553" s="96"/>
      <c r="Q553" s="96"/>
      <c r="R553" s="96"/>
      <c r="S553" s="96"/>
      <c r="T553" s="96"/>
      <c r="U553" s="96"/>
      <c r="V553" s="96"/>
      <c r="W553" s="96"/>
      <c r="X553" s="96"/>
      <c r="Y553" s="97"/>
      <c r="Z553" s="97"/>
      <c r="AA553" s="241" t="s">
        <v>5712</v>
      </c>
      <c r="AB553" s="85" t="str">
        <f>VLOOKUP(F553:F8379,'UNITS &amp; HOST DPTS'!$A$1:$C$6994,3,FALSE)</f>
        <v>EDU</v>
      </c>
      <c r="AC553" s="112" t="s">
        <v>5760</v>
      </c>
      <c r="AD553" s="112" t="s">
        <v>5761</v>
      </c>
      <c r="AE553" s="112" t="s">
        <v>5790</v>
      </c>
      <c r="AF553" s="99" t="s">
        <v>5763</v>
      </c>
      <c r="AG553" s="88" t="s">
        <v>5756</v>
      </c>
      <c r="AH553" s="89"/>
      <c r="AI553" s="89"/>
    </row>
    <row r="554" spans="1:35" ht="13.5" customHeight="1">
      <c r="A554" s="76">
        <f t="shared" si="14"/>
        <v>4</v>
      </c>
      <c r="B554" s="109" t="s">
        <v>5668</v>
      </c>
      <c r="C554" s="109" t="s">
        <v>5794</v>
      </c>
      <c r="D554" s="121" t="s">
        <v>5720</v>
      </c>
      <c r="E554" s="81" t="s">
        <v>5753</v>
      </c>
      <c r="F554" s="122" t="s">
        <v>6385</v>
      </c>
      <c r="G554" s="125" t="s">
        <v>4516</v>
      </c>
      <c r="H554" s="95" t="s">
        <v>5759</v>
      </c>
      <c r="I554" s="83" t="s">
        <v>5759</v>
      </c>
      <c r="J554" s="83">
        <v>1</v>
      </c>
      <c r="K554" s="178">
        <v>6</v>
      </c>
      <c r="L554" s="96"/>
      <c r="M554" s="96"/>
      <c r="N554" s="96"/>
      <c r="O554" s="96"/>
      <c r="P554" s="96"/>
      <c r="Q554" s="96"/>
      <c r="R554" s="96"/>
      <c r="S554" s="96"/>
      <c r="T554" s="96"/>
      <c r="U554" s="96"/>
      <c r="V554" s="96"/>
      <c r="W554" s="96"/>
      <c r="X554" s="96"/>
      <c r="Y554" s="97"/>
      <c r="Z554" s="97"/>
      <c r="AA554" s="178" t="s">
        <v>5712</v>
      </c>
      <c r="AB554" s="85" t="str">
        <f>VLOOKUP(F554:F8431,'UNITS &amp; HOST DPTS'!$A$1:$C$6994,3,FALSE)</f>
        <v>EDU</v>
      </c>
      <c r="AC554" s="87" t="s">
        <v>5771</v>
      </c>
      <c r="AD554" s="98" t="s">
        <v>5761</v>
      </c>
      <c r="AE554" s="109" t="s">
        <v>5766</v>
      </c>
      <c r="AF554" s="99" t="s">
        <v>5763</v>
      </c>
      <c r="AG554" s="88" t="s">
        <v>5756</v>
      </c>
      <c r="AH554" s="89"/>
      <c r="AI554" s="89"/>
    </row>
    <row r="555" spans="1:35" ht="13.5" customHeight="1">
      <c r="A555" s="76">
        <f t="shared" si="14"/>
        <v>6</v>
      </c>
      <c r="B555" s="183" t="s">
        <v>5670</v>
      </c>
      <c r="C555" s="133" t="s">
        <v>5757</v>
      </c>
      <c r="D555" s="91" t="s">
        <v>5720</v>
      </c>
      <c r="E555" s="92" t="s">
        <v>5753</v>
      </c>
      <c r="F555" s="93" t="s">
        <v>5376</v>
      </c>
      <c r="G555" s="94" t="s">
        <v>6386</v>
      </c>
      <c r="H555" s="95" t="s">
        <v>5759</v>
      </c>
      <c r="I555" s="83" t="s">
        <v>5759</v>
      </c>
      <c r="J555" s="83">
        <v>1</v>
      </c>
      <c r="K555" s="178">
        <v>5</v>
      </c>
      <c r="L555" s="96"/>
      <c r="M555" s="96"/>
      <c r="N555" s="96"/>
      <c r="O555" s="96"/>
      <c r="P555" s="96"/>
      <c r="Q555" s="96"/>
      <c r="R555" s="96"/>
      <c r="S555" s="96"/>
      <c r="T555" s="96"/>
      <c r="U555" s="96"/>
      <c r="V555" s="96"/>
      <c r="W555" s="96"/>
      <c r="X555" s="96"/>
      <c r="Y555" s="97"/>
      <c r="Z555" s="97"/>
      <c r="AA555" s="178" t="s">
        <v>5712</v>
      </c>
      <c r="AB555" s="85" t="str">
        <f>VLOOKUP(F555:F8420,'UNITS &amp; HOST DPTS'!$A$1:$C$6994,3,FALSE)</f>
        <v>EDU</v>
      </c>
      <c r="AC555" s="87" t="s">
        <v>5771</v>
      </c>
      <c r="AD555" s="98" t="s">
        <v>5761</v>
      </c>
      <c r="AE555" s="98" t="s">
        <v>5767</v>
      </c>
      <c r="AF555" s="99" t="s">
        <v>5763</v>
      </c>
      <c r="AG555" s="88" t="s">
        <v>5756</v>
      </c>
      <c r="AH555" s="89"/>
      <c r="AI555" s="89"/>
    </row>
    <row r="556" spans="1:35" ht="13.5" customHeight="1">
      <c r="A556" s="76">
        <f t="shared" si="14"/>
        <v>3</v>
      </c>
      <c r="B556" s="90" t="s">
        <v>5667</v>
      </c>
      <c r="C556" s="103" t="s">
        <v>5778</v>
      </c>
      <c r="D556" s="91" t="s">
        <v>5672</v>
      </c>
      <c r="E556" s="92" t="s">
        <v>5710</v>
      </c>
      <c r="F556" s="93" t="s">
        <v>5319</v>
      </c>
      <c r="G556" s="94" t="s">
        <v>6387</v>
      </c>
      <c r="H556" s="95">
        <v>3</v>
      </c>
      <c r="I556" s="83">
        <v>3</v>
      </c>
      <c r="J556" s="83">
        <v>1</v>
      </c>
      <c r="K556" s="249">
        <v>6</v>
      </c>
      <c r="L556" s="96"/>
      <c r="M556" s="96"/>
      <c r="N556" s="96"/>
      <c r="O556" s="96"/>
      <c r="P556" s="96"/>
      <c r="Q556" s="96"/>
      <c r="R556" s="96"/>
      <c r="S556" s="96"/>
      <c r="T556" s="96"/>
      <c r="U556" s="96"/>
      <c r="V556" s="96"/>
      <c r="W556" s="96"/>
      <c r="X556" s="96"/>
      <c r="Y556" s="97"/>
      <c r="Z556" s="97"/>
      <c r="AA556" s="178" t="s">
        <v>5712</v>
      </c>
      <c r="AB556" s="85" t="str">
        <f>VLOOKUP(F556:F8459,'UNITS &amp; HOST DPTS'!$A$1:$C$6994,3,FALSE)</f>
        <v>PAFMES</v>
      </c>
      <c r="AC556" s="87" t="s">
        <v>5771</v>
      </c>
      <c r="AD556" s="86" t="s">
        <v>5792</v>
      </c>
      <c r="AE556" s="98" t="s">
        <v>5953</v>
      </c>
      <c r="AF556" s="99" t="s">
        <v>5763</v>
      </c>
      <c r="AG556" s="88" t="s">
        <v>5756</v>
      </c>
      <c r="AH556" s="89"/>
      <c r="AI556" s="89"/>
    </row>
    <row r="557" spans="1:35" ht="13.5" customHeight="1">
      <c r="A557" s="76">
        <f t="shared" si="14"/>
        <v>4</v>
      </c>
      <c r="B557" s="263" t="s">
        <v>5668</v>
      </c>
      <c r="C557" s="109" t="s">
        <v>5778</v>
      </c>
      <c r="D557" s="108" t="s">
        <v>5720</v>
      </c>
      <c r="E557" s="104" t="s">
        <v>5753</v>
      </c>
      <c r="F557" s="109" t="s">
        <v>4093</v>
      </c>
      <c r="G557" s="121" t="s">
        <v>6389</v>
      </c>
      <c r="H557" s="95">
        <v>3</v>
      </c>
      <c r="I557" s="83">
        <v>3</v>
      </c>
      <c r="J557" s="83">
        <v>1</v>
      </c>
      <c r="K557" s="235">
        <v>6</v>
      </c>
      <c r="L557" s="96"/>
      <c r="M557" s="96"/>
      <c r="N557" s="96"/>
      <c r="O557" s="96"/>
      <c r="P557" s="96"/>
      <c r="Q557" s="96"/>
      <c r="R557" s="96"/>
      <c r="S557" s="96"/>
      <c r="T557" s="96"/>
      <c r="U557" s="96"/>
      <c r="V557" s="96"/>
      <c r="W557" s="96"/>
      <c r="X557" s="96"/>
      <c r="Y557" s="97"/>
      <c r="Z557" s="97"/>
      <c r="AA557" s="178" t="s">
        <v>5712</v>
      </c>
      <c r="AB557" s="85" t="str">
        <f>VLOOKUP(F557:F8432,'UNITS &amp; HOST DPTS'!$A$1:$C$6994,3,FALSE)</f>
        <v>PAFMES</v>
      </c>
      <c r="AC557" s="87" t="s">
        <v>5771</v>
      </c>
      <c r="AD557" s="86" t="s">
        <v>5792</v>
      </c>
      <c r="AE557" s="109" t="s">
        <v>5769</v>
      </c>
      <c r="AF557" s="99" t="s">
        <v>5763</v>
      </c>
      <c r="AG557" s="88" t="s">
        <v>5756</v>
      </c>
      <c r="AH557" s="89"/>
      <c r="AI557" s="89"/>
    </row>
    <row r="558" spans="1:35" ht="13.5" customHeight="1">
      <c r="A558" s="76">
        <f t="shared" si="14"/>
        <v>2</v>
      </c>
      <c r="B558" s="147" t="s">
        <v>5666</v>
      </c>
      <c r="C558" s="148" t="s">
        <v>5794</v>
      </c>
      <c r="D558" s="108" t="s">
        <v>5672</v>
      </c>
      <c r="E558" s="104" t="s">
        <v>5714</v>
      </c>
      <c r="F558" s="109" t="s">
        <v>5205</v>
      </c>
      <c r="G558" s="121" t="s">
        <v>6390</v>
      </c>
      <c r="H558" s="95">
        <v>3</v>
      </c>
      <c r="I558" s="83">
        <v>3</v>
      </c>
      <c r="J558" s="83">
        <v>1</v>
      </c>
      <c r="K558" s="178">
        <v>6</v>
      </c>
      <c r="L558" s="96"/>
      <c r="M558" s="96"/>
      <c r="N558" s="96"/>
      <c r="O558" s="96"/>
      <c r="P558" s="96"/>
      <c r="Q558" s="96"/>
      <c r="R558" s="96"/>
      <c r="S558" s="96"/>
      <c r="T558" s="96"/>
      <c r="U558" s="96"/>
      <c r="V558" s="96"/>
      <c r="W558" s="96"/>
      <c r="X558" s="96"/>
      <c r="Y558" s="97"/>
      <c r="Z558" s="97"/>
      <c r="AA558" s="178" t="s">
        <v>5712</v>
      </c>
      <c r="AB558" s="85" t="str">
        <f>VLOOKUP(F558:F8465,'UNITS &amp; HOST DPTS'!$A$1:$C$6994,3,FALSE)</f>
        <v>PAFMES</v>
      </c>
      <c r="AC558" s="87" t="s">
        <v>5771</v>
      </c>
      <c r="AD558" s="86" t="s">
        <v>5792</v>
      </c>
      <c r="AE558" s="109" t="s">
        <v>5764</v>
      </c>
      <c r="AF558" s="99" t="s">
        <v>5763</v>
      </c>
      <c r="AG558" s="88" t="s">
        <v>5756</v>
      </c>
      <c r="AH558" s="89"/>
      <c r="AI558" s="89"/>
    </row>
    <row r="559" spans="1:35" ht="13.5" customHeight="1">
      <c r="A559" s="76">
        <f t="shared" si="14"/>
        <v>2</v>
      </c>
      <c r="B559" s="107" t="s">
        <v>5666</v>
      </c>
      <c r="C559" s="107" t="s">
        <v>5778</v>
      </c>
      <c r="D559" s="108" t="s">
        <v>5672</v>
      </c>
      <c r="E559" s="104" t="s">
        <v>5711</v>
      </c>
      <c r="F559" s="109" t="s">
        <v>4160</v>
      </c>
      <c r="G559" s="104" t="s">
        <v>4161</v>
      </c>
      <c r="H559" s="95">
        <v>3</v>
      </c>
      <c r="I559" s="83">
        <v>3</v>
      </c>
      <c r="J559" s="83">
        <v>1</v>
      </c>
      <c r="K559" s="178">
        <v>6</v>
      </c>
      <c r="L559" s="96"/>
      <c r="M559" s="96"/>
      <c r="N559" s="96"/>
      <c r="O559" s="96"/>
      <c r="P559" s="96"/>
      <c r="Q559" s="96"/>
      <c r="R559" s="96"/>
      <c r="S559" s="96"/>
      <c r="T559" s="96"/>
      <c r="U559" s="96"/>
      <c r="V559" s="96"/>
      <c r="W559" s="96"/>
      <c r="X559" s="96"/>
      <c r="Y559" s="97"/>
      <c r="Z559" s="97"/>
      <c r="AA559" s="178" t="s">
        <v>5712</v>
      </c>
      <c r="AB559" s="85" t="str">
        <f>VLOOKUP(F559:F8467,'UNITS &amp; HOST DPTS'!$A$1:$C$6994,3,FALSE)</f>
        <v>PAFMES</v>
      </c>
      <c r="AC559" s="86" t="s">
        <v>5771</v>
      </c>
      <c r="AD559" s="86" t="s">
        <v>5792</v>
      </c>
      <c r="AE559" s="107" t="s">
        <v>5767</v>
      </c>
      <c r="AF559" s="99" t="s">
        <v>5763</v>
      </c>
      <c r="AG559" s="88" t="s">
        <v>5756</v>
      </c>
      <c r="AH559" s="89"/>
      <c r="AI559" s="89"/>
    </row>
    <row r="560" spans="1:35" ht="13.5" customHeight="1">
      <c r="A560" s="76">
        <f t="shared" si="14"/>
        <v>2</v>
      </c>
      <c r="B560" s="90" t="s">
        <v>5666</v>
      </c>
      <c r="C560" s="156" t="s">
        <v>5777</v>
      </c>
      <c r="D560" s="91" t="s">
        <v>5672</v>
      </c>
      <c r="E560" s="92" t="s">
        <v>5713</v>
      </c>
      <c r="F560" s="93" t="s">
        <v>4780</v>
      </c>
      <c r="G560" s="94" t="s">
        <v>6391</v>
      </c>
      <c r="H560" s="95">
        <v>3</v>
      </c>
      <c r="I560" s="83">
        <v>3</v>
      </c>
      <c r="J560" s="83">
        <v>1</v>
      </c>
      <c r="K560" s="178">
        <v>6</v>
      </c>
      <c r="L560" s="96"/>
      <c r="M560" s="96"/>
      <c r="N560" s="96"/>
      <c r="O560" s="96"/>
      <c r="P560" s="96"/>
      <c r="Q560" s="96"/>
      <c r="R560" s="96"/>
      <c r="S560" s="96"/>
      <c r="T560" s="96"/>
      <c r="U560" s="96"/>
      <c r="V560" s="96"/>
      <c r="W560" s="96"/>
      <c r="X560" s="96"/>
      <c r="Y560" s="97"/>
      <c r="Z560" s="97"/>
      <c r="AA560" s="178" t="s">
        <v>5712</v>
      </c>
      <c r="AB560" s="85" t="str">
        <f>VLOOKUP(F560:F8468,'UNITS &amp; HOST DPTS'!$A$1:$C$6994,3,FALSE)</f>
        <v>PAFMES</v>
      </c>
      <c r="AC560" s="87" t="s">
        <v>5771</v>
      </c>
      <c r="AD560" s="86" t="s">
        <v>5792</v>
      </c>
      <c r="AE560" s="98" t="s">
        <v>5857</v>
      </c>
      <c r="AF560" s="99" t="s">
        <v>5763</v>
      </c>
      <c r="AG560" s="88" t="s">
        <v>5756</v>
      </c>
      <c r="AH560" s="89"/>
      <c r="AI560" s="89"/>
    </row>
    <row r="561" spans="1:35" ht="13.5" customHeight="1">
      <c r="A561" s="76">
        <f t="shared" si="14"/>
        <v>4</v>
      </c>
      <c r="B561" s="107" t="s">
        <v>5668</v>
      </c>
      <c r="C561" s="107" t="s">
        <v>5778</v>
      </c>
      <c r="D561" s="121" t="s">
        <v>5720</v>
      </c>
      <c r="E561" s="104" t="s">
        <v>5753</v>
      </c>
      <c r="F561" s="93" t="s">
        <v>3168</v>
      </c>
      <c r="G561" s="121" t="s">
        <v>5933</v>
      </c>
      <c r="H561" s="95" t="s">
        <v>5759</v>
      </c>
      <c r="I561" s="83" t="s">
        <v>5759</v>
      </c>
      <c r="J561" s="83">
        <v>1</v>
      </c>
      <c r="K561" s="178">
        <v>6</v>
      </c>
      <c r="L561" s="96"/>
      <c r="M561" s="96"/>
      <c r="N561" s="96"/>
      <c r="O561" s="96"/>
      <c r="P561" s="96"/>
      <c r="Q561" s="96"/>
      <c r="R561" s="96"/>
      <c r="S561" s="96"/>
      <c r="T561" s="96"/>
      <c r="U561" s="96"/>
      <c r="V561" s="96"/>
      <c r="W561" s="96"/>
      <c r="X561" s="96"/>
      <c r="Y561" s="97"/>
      <c r="Z561" s="97"/>
      <c r="AA561" s="83" t="s">
        <v>5712</v>
      </c>
      <c r="AB561" s="85" t="str">
        <f>VLOOKUP(F561:F8445,'UNITS &amp; HOST DPTS'!$A$1:$C$6994,3,FALSE)</f>
        <v>SS</v>
      </c>
      <c r="AC561" s="86" t="s">
        <v>5771</v>
      </c>
      <c r="AD561" s="98" t="s">
        <v>5761</v>
      </c>
      <c r="AE561" s="109" t="s">
        <v>5772</v>
      </c>
      <c r="AF561" s="99" t="s">
        <v>5763</v>
      </c>
      <c r="AG561" s="88" t="s">
        <v>5756</v>
      </c>
      <c r="AH561" s="89"/>
      <c r="AI561" s="89"/>
    </row>
    <row r="562" spans="1:35" ht="13.5" customHeight="1">
      <c r="A562" s="76">
        <f t="shared" si="14"/>
        <v>2</v>
      </c>
      <c r="B562" s="90" t="s">
        <v>5666</v>
      </c>
      <c r="C562" s="90" t="s">
        <v>6028</v>
      </c>
      <c r="D562" s="91" t="s">
        <v>5720</v>
      </c>
      <c r="E562" s="92" t="s">
        <v>5753</v>
      </c>
      <c r="F562" s="163" t="s">
        <v>4945</v>
      </c>
      <c r="G562" s="164" t="s">
        <v>6320</v>
      </c>
      <c r="H562" s="95">
        <v>3</v>
      </c>
      <c r="I562" s="83">
        <v>3</v>
      </c>
      <c r="J562" s="83">
        <v>1</v>
      </c>
      <c r="K562" s="178">
        <v>6</v>
      </c>
      <c r="L562" s="96"/>
      <c r="M562" s="96"/>
      <c r="N562" s="96"/>
      <c r="O562" s="96"/>
      <c r="P562" s="96"/>
      <c r="Q562" s="96"/>
      <c r="R562" s="96"/>
      <c r="S562" s="96"/>
      <c r="T562" s="96"/>
      <c r="U562" s="96"/>
      <c r="V562" s="96"/>
      <c r="W562" s="96"/>
      <c r="X562" s="96"/>
      <c r="Y562" s="97"/>
      <c r="Z562" s="97"/>
      <c r="AA562" s="83" t="s">
        <v>5712</v>
      </c>
      <c r="AB562" s="85" t="str">
        <f>VLOOKUP(F562:F8439,'UNITS &amp; HOST DPTS'!$A$1:$C$6994,3,FALSE)</f>
        <v>SS</v>
      </c>
      <c r="AC562" s="163" t="s">
        <v>5963</v>
      </c>
      <c r="AD562" s="86" t="s">
        <v>5792</v>
      </c>
      <c r="AE562" s="98" t="s">
        <v>5841</v>
      </c>
      <c r="AF562" s="99" t="s">
        <v>5763</v>
      </c>
      <c r="AG562" s="88" t="s">
        <v>5756</v>
      </c>
      <c r="AH562" s="89"/>
      <c r="AI562" s="89"/>
    </row>
    <row r="563" spans="1:35" ht="13.5" customHeight="1">
      <c r="A563" s="76">
        <f t="shared" si="14"/>
        <v>3</v>
      </c>
      <c r="B563" s="90" t="s">
        <v>5667</v>
      </c>
      <c r="C563" s="90" t="s">
        <v>6028</v>
      </c>
      <c r="D563" s="91" t="s">
        <v>5720</v>
      </c>
      <c r="E563" s="124" t="s">
        <v>5753</v>
      </c>
      <c r="F563" s="163" t="s">
        <v>3168</v>
      </c>
      <c r="G563" s="164" t="s">
        <v>5933</v>
      </c>
      <c r="H563" s="95" t="s">
        <v>5759</v>
      </c>
      <c r="I563" s="83" t="s">
        <v>5759</v>
      </c>
      <c r="J563" s="83">
        <v>1</v>
      </c>
      <c r="K563" s="178">
        <v>6</v>
      </c>
      <c r="L563" s="96"/>
      <c r="M563" s="96"/>
      <c r="N563" s="96"/>
      <c r="O563" s="96"/>
      <c r="P563" s="96"/>
      <c r="Q563" s="96"/>
      <c r="R563" s="96"/>
      <c r="S563" s="96"/>
      <c r="T563" s="96"/>
      <c r="U563" s="96"/>
      <c r="V563" s="96"/>
      <c r="W563" s="96"/>
      <c r="X563" s="96"/>
      <c r="Y563" s="97"/>
      <c r="Z563" s="97"/>
      <c r="AA563" s="83" t="s">
        <v>5712</v>
      </c>
      <c r="AB563" s="85" t="str">
        <f>VLOOKUP(F563:F8407,'UNITS &amp; HOST DPTS'!$A$1:$C$6994,3,FALSE)</f>
        <v>SS</v>
      </c>
      <c r="AC563" s="163" t="s">
        <v>5963</v>
      </c>
      <c r="AD563" s="163" t="s">
        <v>5761</v>
      </c>
      <c r="AE563" s="98" t="s">
        <v>5840</v>
      </c>
      <c r="AF563" s="99" t="s">
        <v>5763</v>
      </c>
      <c r="AG563" s="88" t="s">
        <v>5756</v>
      </c>
      <c r="AH563" s="89"/>
      <c r="AI563" s="89"/>
    </row>
    <row r="564" spans="1:35" ht="13.5" customHeight="1">
      <c r="A564" s="76">
        <f t="shared" si="14"/>
        <v>3</v>
      </c>
      <c r="B564" s="90" t="s">
        <v>5667</v>
      </c>
      <c r="C564" s="90" t="s">
        <v>6028</v>
      </c>
      <c r="D564" s="91" t="s">
        <v>5720</v>
      </c>
      <c r="E564" s="124" t="s">
        <v>5753</v>
      </c>
      <c r="F564" s="163" t="s">
        <v>3168</v>
      </c>
      <c r="G564" s="164" t="s">
        <v>5933</v>
      </c>
      <c r="H564" s="95"/>
      <c r="I564" s="83">
        <v>0</v>
      </c>
      <c r="J564" s="83">
        <v>0</v>
      </c>
      <c r="K564" s="178">
        <v>6</v>
      </c>
      <c r="L564" s="96"/>
      <c r="M564" s="96"/>
      <c r="N564" s="96"/>
      <c r="O564" s="96"/>
      <c r="P564" s="96"/>
      <c r="Q564" s="96"/>
      <c r="R564" s="96"/>
      <c r="S564" s="96"/>
      <c r="T564" s="96"/>
      <c r="U564" s="96"/>
      <c r="V564" s="96"/>
      <c r="W564" s="96"/>
      <c r="X564" s="96"/>
      <c r="Y564" s="97"/>
      <c r="Z564" s="97"/>
      <c r="AA564" s="83" t="s">
        <v>5712</v>
      </c>
      <c r="AB564" s="85" t="str">
        <f>VLOOKUP(F564:F8437,'UNITS &amp; HOST DPTS'!$A$1:$C$6994,3,FALSE)</f>
        <v>SS</v>
      </c>
      <c r="AC564" s="163" t="s">
        <v>5963</v>
      </c>
      <c r="AD564" s="98" t="s">
        <v>5792</v>
      </c>
      <c r="AE564" s="98" t="s">
        <v>5840</v>
      </c>
      <c r="AF564" s="99" t="s">
        <v>5763</v>
      </c>
      <c r="AG564" s="88" t="s">
        <v>5756</v>
      </c>
      <c r="AH564" s="89"/>
      <c r="AI564" s="89"/>
    </row>
    <row r="565" spans="1:35" ht="13.5" customHeight="1">
      <c r="A565" s="76">
        <f t="shared" si="14"/>
        <v>6</v>
      </c>
      <c r="B565" s="183" t="s">
        <v>5670</v>
      </c>
      <c r="C565" s="133" t="s">
        <v>5752</v>
      </c>
      <c r="D565" s="91" t="s">
        <v>5720</v>
      </c>
      <c r="E565" s="264" t="s">
        <v>5753</v>
      </c>
      <c r="F565" s="93" t="s">
        <v>3087</v>
      </c>
      <c r="G565" s="94" t="s">
        <v>3088</v>
      </c>
      <c r="H565" s="95">
        <v>3</v>
      </c>
      <c r="I565" s="83">
        <v>3</v>
      </c>
      <c r="J565" s="83">
        <v>1</v>
      </c>
      <c r="K565" s="178">
        <v>6</v>
      </c>
      <c r="L565" s="96"/>
      <c r="M565" s="96"/>
      <c r="N565" s="96"/>
      <c r="O565" s="96"/>
      <c r="P565" s="96"/>
      <c r="Q565" s="96"/>
      <c r="R565" s="96"/>
      <c r="S565" s="96"/>
      <c r="T565" s="96"/>
      <c r="U565" s="96"/>
      <c r="V565" s="96"/>
      <c r="W565" s="96"/>
      <c r="X565" s="96"/>
      <c r="Y565" s="97"/>
      <c r="Z565" s="97"/>
      <c r="AA565" s="178" t="s">
        <v>5712</v>
      </c>
      <c r="AB565" s="85" t="str">
        <f>VLOOKUP(F565:F8550,'UNITS &amp; HOST DPTS'!$A$1:$C$6994,3,FALSE)</f>
        <v>SS</v>
      </c>
      <c r="AC565" s="205" t="s">
        <v>5760</v>
      </c>
      <c r="AD565" s="204" t="s">
        <v>5761</v>
      </c>
      <c r="AE565" s="204" t="s">
        <v>5893</v>
      </c>
      <c r="AF565" s="99" t="s">
        <v>5763</v>
      </c>
      <c r="AG565" s="88" t="s">
        <v>5756</v>
      </c>
      <c r="AH565" s="89"/>
      <c r="AI565" s="89"/>
    </row>
    <row r="566" spans="1:35" ht="13.5" customHeight="1">
      <c r="A566" s="76">
        <f t="shared" si="14"/>
        <v>2</v>
      </c>
      <c r="B566" s="90" t="s">
        <v>5666</v>
      </c>
      <c r="C566" s="90" t="s">
        <v>5778</v>
      </c>
      <c r="D566" s="91" t="s">
        <v>5720</v>
      </c>
      <c r="E566" s="264" t="s">
        <v>5753</v>
      </c>
      <c r="F566" s="93" t="s">
        <v>3087</v>
      </c>
      <c r="G566" s="94" t="s">
        <v>3088</v>
      </c>
      <c r="H566" s="95">
        <v>3</v>
      </c>
      <c r="I566" s="83">
        <v>3</v>
      </c>
      <c r="J566" s="83">
        <v>1</v>
      </c>
      <c r="K566" s="178">
        <v>6</v>
      </c>
      <c r="L566" s="96"/>
      <c r="M566" s="96"/>
      <c r="N566" s="96"/>
      <c r="O566" s="96"/>
      <c r="P566" s="96"/>
      <c r="Q566" s="96"/>
      <c r="R566" s="96"/>
      <c r="S566" s="96"/>
      <c r="T566" s="96"/>
      <c r="U566" s="96"/>
      <c r="V566" s="96"/>
      <c r="W566" s="96"/>
      <c r="X566" s="96"/>
      <c r="Y566" s="97"/>
      <c r="Z566" s="97"/>
      <c r="AA566" s="178" t="s">
        <v>5712</v>
      </c>
      <c r="AB566" s="85" t="str">
        <f>VLOOKUP(F566:F8556,'UNITS &amp; HOST DPTS'!$A$1:$C$6994,3,FALSE)</f>
        <v>SS</v>
      </c>
      <c r="AC566" s="205" t="s">
        <v>5771</v>
      </c>
      <c r="AD566" s="204" t="s">
        <v>5761</v>
      </c>
      <c r="AE566" s="204" t="s">
        <v>5772</v>
      </c>
      <c r="AF566" s="99" t="s">
        <v>5763</v>
      </c>
      <c r="AG566" s="88" t="s">
        <v>5756</v>
      </c>
      <c r="AH566" s="89"/>
      <c r="AI566" s="89"/>
    </row>
    <row r="567" spans="1:35" ht="13.5" customHeight="1">
      <c r="A567" s="76">
        <f t="shared" si="14"/>
        <v>5</v>
      </c>
      <c r="B567" s="183" t="s">
        <v>5669</v>
      </c>
      <c r="C567" s="133" t="s">
        <v>5778</v>
      </c>
      <c r="D567" s="108" t="s">
        <v>5720</v>
      </c>
      <c r="E567" s="265" t="s">
        <v>5753</v>
      </c>
      <c r="F567" s="55" t="s">
        <v>3275</v>
      </c>
      <c r="G567" s="55" t="s">
        <v>5878</v>
      </c>
      <c r="H567" s="160" t="s">
        <v>5759</v>
      </c>
      <c r="I567" s="83" t="s">
        <v>5759</v>
      </c>
      <c r="J567" s="83">
        <v>1</v>
      </c>
      <c r="K567" s="178">
        <v>6</v>
      </c>
      <c r="L567" s="96"/>
      <c r="M567" s="96"/>
      <c r="N567" s="96"/>
      <c r="O567" s="96"/>
      <c r="P567" s="96"/>
      <c r="Q567" s="96"/>
      <c r="R567" s="96"/>
      <c r="S567" s="96"/>
      <c r="T567" s="96"/>
      <c r="U567" s="96"/>
      <c r="V567" s="96"/>
      <c r="W567" s="96"/>
      <c r="X567" s="96"/>
      <c r="Y567" s="97"/>
      <c r="Z567" s="97"/>
      <c r="AA567" s="241" t="s">
        <v>5712</v>
      </c>
      <c r="AB567" s="85" t="str">
        <f>VLOOKUP(F567:F8568,'UNITS &amp; HOST DPTS'!$A$1:$C$6994,3,FALSE)</f>
        <v>EDU</v>
      </c>
      <c r="AC567" s="180" t="s">
        <v>5771</v>
      </c>
      <c r="AD567" s="221" t="s">
        <v>5761</v>
      </c>
      <c r="AE567" s="221" t="s">
        <v>5764</v>
      </c>
      <c r="AF567" s="99" t="s">
        <v>5763</v>
      </c>
      <c r="AG567" s="88" t="s">
        <v>5756</v>
      </c>
      <c r="AH567" s="89"/>
      <c r="AI567" s="89"/>
    </row>
    <row r="568" spans="1:35" ht="13.5" customHeight="1">
      <c r="A568" s="76">
        <f t="shared" si="14"/>
        <v>6</v>
      </c>
      <c r="B568" s="183" t="s">
        <v>5670</v>
      </c>
      <c r="C568" s="133" t="s">
        <v>5757</v>
      </c>
      <c r="D568" s="108" t="s">
        <v>5720</v>
      </c>
      <c r="E568" s="267" t="s">
        <v>5753</v>
      </c>
      <c r="F568" s="112" t="s">
        <v>3495</v>
      </c>
      <c r="G568" s="167" t="s">
        <v>3484</v>
      </c>
      <c r="H568" s="160" t="s">
        <v>5759</v>
      </c>
      <c r="I568" s="83" t="s">
        <v>5759</v>
      </c>
      <c r="J568" s="83">
        <v>1</v>
      </c>
      <c r="K568" s="178">
        <v>6</v>
      </c>
      <c r="L568" s="96"/>
      <c r="M568" s="96"/>
      <c r="N568" s="96"/>
      <c r="O568" s="96"/>
      <c r="P568" s="96"/>
      <c r="Q568" s="96"/>
      <c r="R568" s="96"/>
      <c r="S568" s="96"/>
      <c r="T568" s="96"/>
      <c r="U568" s="96"/>
      <c r="V568" s="96"/>
      <c r="W568" s="96"/>
      <c r="X568" s="96"/>
      <c r="Y568" s="97"/>
      <c r="Z568" s="97"/>
      <c r="AA568" s="241" t="s">
        <v>5712</v>
      </c>
      <c r="AB568" s="85" t="str">
        <f>VLOOKUP(F568:F8573,'UNITS &amp; HOST DPTS'!$A$1:$C$6994,3,FALSE)</f>
        <v>EDU</v>
      </c>
      <c r="AC568" s="221" t="s">
        <v>5760</v>
      </c>
      <c r="AD568" s="221" t="s">
        <v>5761</v>
      </c>
      <c r="AE568" s="221" t="s">
        <v>5893</v>
      </c>
      <c r="AF568" s="99" t="s">
        <v>5763</v>
      </c>
      <c r="AG568" s="88" t="s">
        <v>5756</v>
      </c>
      <c r="AH568" s="89"/>
      <c r="AI568" s="89"/>
    </row>
    <row r="569" spans="1:35" ht="13.5" customHeight="1">
      <c r="A569" s="76">
        <f t="shared" si="14"/>
        <v>6</v>
      </c>
      <c r="B569" s="183" t="s">
        <v>5670</v>
      </c>
      <c r="C569" s="133" t="s">
        <v>5757</v>
      </c>
      <c r="D569" s="108" t="s">
        <v>5720</v>
      </c>
      <c r="E569" s="267" t="s">
        <v>5753</v>
      </c>
      <c r="F569" s="112" t="s">
        <v>5235</v>
      </c>
      <c r="G569" s="167" t="s">
        <v>6396</v>
      </c>
      <c r="H569" s="160"/>
      <c r="I569" s="83">
        <v>0</v>
      </c>
      <c r="J569" s="83">
        <v>0</v>
      </c>
      <c r="K569" s="241">
        <v>6</v>
      </c>
      <c r="L569" s="96"/>
      <c r="M569" s="96"/>
      <c r="N569" s="96"/>
      <c r="O569" s="96"/>
      <c r="P569" s="96"/>
      <c r="Q569" s="96"/>
      <c r="R569" s="96"/>
      <c r="S569" s="96"/>
      <c r="T569" s="96"/>
      <c r="U569" s="96"/>
      <c r="V569" s="96"/>
      <c r="W569" s="96"/>
      <c r="X569" s="96"/>
      <c r="Y569" s="97"/>
      <c r="Z569" s="97"/>
      <c r="AA569" s="241" t="s">
        <v>5712</v>
      </c>
      <c r="AB569" s="85" t="str">
        <f>VLOOKUP(F569:F8528,'UNITS &amp; HOST DPTS'!$A$1:$C$6994,3,FALSE)</f>
        <v>EDU</v>
      </c>
      <c r="AC569" s="221" t="s">
        <v>5760</v>
      </c>
      <c r="AD569" s="221" t="s">
        <v>5761</v>
      </c>
      <c r="AE569" s="221" t="s">
        <v>5806</v>
      </c>
      <c r="AF569" s="189" t="s">
        <v>5763</v>
      </c>
      <c r="AG569" s="88" t="s">
        <v>5756</v>
      </c>
      <c r="AH569" s="89"/>
      <c r="AI569" s="89"/>
    </row>
    <row r="570" spans="1:35" ht="13.5" customHeight="1">
      <c r="A570" s="76">
        <f t="shared" si="14"/>
        <v>1</v>
      </c>
      <c r="B570" s="90" t="s">
        <v>5665</v>
      </c>
      <c r="C570" s="90" t="s">
        <v>5794</v>
      </c>
      <c r="D570" s="91" t="s">
        <v>5672</v>
      </c>
      <c r="E570" s="264" t="s">
        <v>5697</v>
      </c>
      <c r="F570" s="93" t="s">
        <v>4632</v>
      </c>
      <c r="G570" s="94" t="s">
        <v>4629</v>
      </c>
      <c r="H570" s="95" t="s">
        <v>5759</v>
      </c>
      <c r="I570" s="83" t="s">
        <v>5759</v>
      </c>
      <c r="J570" s="83">
        <v>1</v>
      </c>
      <c r="K570" s="178">
        <v>5</v>
      </c>
      <c r="L570" s="96"/>
      <c r="M570" s="96"/>
      <c r="N570" s="96"/>
      <c r="O570" s="96"/>
      <c r="P570" s="96"/>
      <c r="Q570" s="96"/>
      <c r="R570" s="96"/>
      <c r="S570" s="96"/>
      <c r="T570" s="96"/>
      <c r="U570" s="96"/>
      <c r="V570" s="96"/>
      <c r="W570" s="96"/>
      <c r="X570" s="96"/>
      <c r="Y570" s="97"/>
      <c r="Z570" s="97"/>
      <c r="AA570" s="178" t="s">
        <v>5712</v>
      </c>
      <c r="AB570" s="85" t="str">
        <f>VLOOKUP(F570:F8570,'UNITS &amp; HOST DPTS'!$A$1:$C$6994,3,FALSE)</f>
        <v>EDU</v>
      </c>
      <c r="AC570" s="180" t="s">
        <v>5771</v>
      </c>
      <c r="AD570" s="204" t="s">
        <v>5761</v>
      </c>
      <c r="AE570" s="204" t="s">
        <v>5775</v>
      </c>
      <c r="AF570" s="99" t="s">
        <v>5763</v>
      </c>
      <c r="AG570" s="88" t="s">
        <v>5756</v>
      </c>
      <c r="AH570" s="89"/>
      <c r="AI570" s="89"/>
    </row>
    <row r="571" spans="1:35" ht="13.5" customHeight="1">
      <c r="A571" s="76">
        <f t="shared" si="14"/>
        <v>5</v>
      </c>
      <c r="B571" s="90" t="s">
        <v>5669</v>
      </c>
      <c r="C571" s="90" t="s">
        <v>5778</v>
      </c>
      <c r="D571" s="91" t="s">
        <v>5672</v>
      </c>
      <c r="E571" s="264" t="s">
        <v>5753</v>
      </c>
      <c r="F571" s="93" t="s">
        <v>4633</v>
      </c>
      <c r="G571" s="94" t="s">
        <v>4634</v>
      </c>
      <c r="H571" s="95" t="s">
        <v>5759</v>
      </c>
      <c r="I571" s="83" t="s">
        <v>5759</v>
      </c>
      <c r="J571" s="83">
        <v>1</v>
      </c>
      <c r="K571" s="178">
        <v>5</v>
      </c>
      <c r="L571" s="96"/>
      <c r="M571" s="96"/>
      <c r="N571" s="96"/>
      <c r="O571" s="96"/>
      <c r="P571" s="96"/>
      <c r="Q571" s="96"/>
      <c r="R571" s="96"/>
      <c r="S571" s="96"/>
      <c r="T571" s="96"/>
      <c r="U571" s="96"/>
      <c r="V571" s="96"/>
      <c r="W571" s="96"/>
      <c r="X571" s="96"/>
      <c r="Y571" s="97"/>
      <c r="Z571" s="97"/>
      <c r="AA571" s="178" t="s">
        <v>5712</v>
      </c>
      <c r="AB571" s="85" t="str">
        <f>VLOOKUP(F571:F8562,'UNITS &amp; HOST DPTS'!$A$1:$C$6994,3,FALSE)</f>
        <v>EDU</v>
      </c>
      <c r="AC571" s="180" t="s">
        <v>5771</v>
      </c>
      <c r="AD571" s="204" t="s">
        <v>5761</v>
      </c>
      <c r="AE571" s="204" t="s">
        <v>5775</v>
      </c>
      <c r="AF571" s="99" t="s">
        <v>5763</v>
      </c>
      <c r="AG571" s="88" t="s">
        <v>5756</v>
      </c>
      <c r="AH571" s="89"/>
      <c r="AI571" s="89"/>
    </row>
    <row r="572" spans="1:35" ht="13.5" customHeight="1">
      <c r="A572" s="76">
        <f t="shared" si="14"/>
        <v>3</v>
      </c>
      <c r="B572" s="183" t="s">
        <v>5667</v>
      </c>
      <c r="C572" s="133" t="s">
        <v>5757</v>
      </c>
      <c r="D572" s="108" t="s">
        <v>5720</v>
      </c>
      <c r="E572" s="267" t="s">
        <v>5753</v>
      </c>
      <c r="F572" s="112" t="s">
        <v>4635</v>
      </c>
      <c r="G572" s="167" t="s">
        <v>4631</v>
      </c>
      <c r="H572" s="160" t="s">
        <v>5759</v>
      </c>
      <c r="I572" s="83" t="s">
        <v>5759</v>
      </c>
      <c r="J572" s="83">
        <v>1</v>
      </c>
      <c r="K572" s="241">
        <v>6</v>
      </c>
      <c r="L572" s="96"/>
      <c r="M572" s="96"/>
      <c r="N572" s="96"/>
      <c r="O572" s="96"/>
      <c r="P572" s="96"/>
      <c r="Q572" s="96"/>
      <c r="R572" s="96"/>
      <c r="S572" s="96"/>
      <c r="T572" s="96"/>
      <c r="U572" s="96"/>
      <c r="V572" s="96"/>
      <c r="W572" s="96"/>
      <c r="X572" s="96"/>
      <c r="Y572" s="97"/>
      <c r="Z572" s="97"/>
      <c r="AA572" s="241" t="s">
        <v>5712</v>
      </c>
      <c r="AB572" s="85" t="str">
        <f>VLOOKUP(F572:F8562,'UNITS &amp; HOST DPTS'!$A$1:$C$6994,3,FALSE)</f>
        <v>EDU</v>
      </c>
      <c r="AC572" s="221" t="s">
        <v>5760</v>
      </c>
      <c r="AD572" s="221" t="s">
        <v>5761</v>
      </c>
      <c r="AE572" s="221" t="s">
        <v>5762</v>
      </c>
      <c r="AF572" s="99" t="s">
        <v>5763</v>
      </c>
      <c r="AG572" s="88" t="s">
        <v>5756</v>
      </c>
      <c r="AH572" s="89"/>
      <c r="AI572" s="89"/>
    </row>
    <row r="573" spans="1:35" ht="13.5" customHeight="1">
      <c r="A573" s="76">
        <f t="shared" si="14"/>
        <v>6</v>
      </c>
      <c r="B573" s="183" t="s">
        <v>5670</v>
      </c>
      <c r="C573" s="133" t="s">
        <v>5757</v>
      </c>
      <c r="D573" s="108" t="s">
        <v>5720</v>
      </c>
      <c r="E573" s="267" t="s">
        <v>5753</v>
      </c>
      <c r="F573" s="112" t="s">
        <v>4645</v>
      </c>
      <c r="G573" s="167" t="s">
        <v>6397</v>
      </c>
      <c r="H573" s="160" t="s">
        <v>5759</v>
      </c>
      <c r="I573" s="83" t="s">
        <v>5759</v>
      </c>
      <c r="J573" s="83">
        <v>1</v>
      </c>
      <c r="K573" s="178">
        <v>6</v>
      </c>
      <c r="L573" s="96"/>
      <c r="M573" s="96"/>
      <c r="N573" s="96"/>
      <c r="O573" s="96"/>
      <c r="P573" s="96"/>
      <c r="Q573" s="96"/>
      <c r="R573" s="96"/>
      <c r="S573" s="96"/>
      <c r="T573" s="96"/>
      <c r="U573" s="96"/>
      <c r="V573" s="96"/>
      <c r="W573" s="96"/>
      <c r="X573" s="96"/>
      <c r="Y573" s="97"/>
      <c r="Z573" s="97"/>
      <c r="AA573" s="241" t="s">
        <v>5712</v>
      </c>
      <c r="AB573" s="85" t="str">
        <f>VLOOKUP(F573:F8563,'UNITS &amp; HOST DPTS'!$A$1:$C$6994,3,FALSE)</f>
        <v>EDU</v>
      </c>
      <c r="AC573" s="221" t="s">
        <v>5760</v>
      </c>
      <c r="AD573" s="221" t="s">
        <v>5761</v>
      </c>
      <c r="AE573" s="221" t="s">
        <v>5893</v>
      </c>
      <c r="AF573" s="99" t="s">
        <v>5763</v>
      </c>
      <c r="AG573" s="88" t="s">
        <v>5756</v>
      </c>
      <c r="AH573" s="89"/>
      <c r="AI573" s="89"/>
    </row>
    <row r="574" spans="1:35" ht="13.5" customHeight="1">
      <c r="A574" s="76">
        <f t="shared" si="14"/>
        <v>3</v>
      </c>
      <c r="B574" s="90" t="s">
        <v>5667</v>
      </c>
      <c r="C574" s="90" t="s">
        <v>5794</v>
      </c>
      <c r="D574" s="91" t="s">
        <v>5672</v>
      </c>
      <c r="E574" s="264" t="s">
        <v>5696</v>
      </c>
      <c r="F574" s="93" t="s">
        <v>4645</v>
      </c>
      <c r="G574" s="94" t="s">
        <v>4641</v>
      </c>
      <c r="H574" s="95" t="s">
        <v>5759</v>
      </c>
      <c r="I574" s="83" t="s">
        <v>5759</v>
      </c>
      <c r="J574" s="83">
        <v>1</v>
      </c>
      <c r="K574" s="178">
        <v>6</v>
      </c>
      <c r="L574" s="96"/>
      <c r="M574" s="96"/>
      <c r="N574" s="96"/>
      <c r="O574" s="96"/>
      <c r="P574" s="96"/>
      <c r="Q574" s="96"/>
      <c r="R574" s="96"/>
      <c r="S574" s="96"/>
      <c r="T574" s="96"/>
      <c r="U574" s="96"/>
      <c r="V574" s="96"/>
      <c r="W574" s="96"/>
      <c r="X574" s="96"/>
      <c r="Y574" s="97"/>
      <c r="Z574" s="97"/>
      <c r="AA574" s="178" t="s">
        <v>5712</v>
      </c>
      <c r="AB574" s="85" t="str">
        <f>VLOOKUP(F574:F8563,'UNITS &amp; HOST DPTS'!$A$1:$C$6994,3,FALSE)</f>
        <v>EDU</v>
      </c>
      <c r="AC574" s="180" t="s">
        <v>5771</v>
      </c>
      <c r="AD574" s="204" t="s">
        <v>5761</v>
      </c>
      <c r="AE574" s="204" t="s">
        <v>5772</v>
      </c>
      <c r="AF574" s="99" t="s">
        <v>5763</v>
      </c>
      <c r="AG574" s="88" t="s">
        <v>5756</v>
      </c>
      <c r="AH574" s="89"/>
      <c r="AI574" s="89"/>
    </row>
    <row r="575" spans="1:35" ht="13.5" customHeight="1">
      <c r="A575" s="76">
        <f t="shared" si="14"/>
        <v>4</v>
      </c>
      <c r="B575" s="183" t="s">
        <v>5668</v>
      </c>
      <c r="C575" s="133" t="s">
        <v>5757</v>
      </c>
      <c r="D575" s="108" t="s">
        <v>5720</v>
      </c>
      <c r="E575" s="268" t="s">
        <v>5753</v>
      </c>
      <c r="F575" s="112" t="s">
        <v>4646</v>
      </c>
      <c r="G575" s="167" t="s">
        <v>4643</v>
      </c>
      <c r="H575" s="160" t="s">
        <v>5759</v>
      </c>
      <c r="I575" s="83" t="s">
        <v>5759</v>
      </c>
      <c r="J575" s="83">
        <v>1</v>
      </c>
      <c r="K575" s="178">
        <v>6</v>
      </c>
      <c r="L575" s="96"/>
      <c r="M575" s="96"/>
      <c r="N575" s="96"/>
      <c r="O575" s="96"/>
      <c r="P575" s="96"/>
      <c r="Q575" s="96"/>
      <c r="R575" s="96"/>
      <c r="S575" s="96"/>
      <c r="T575" s="96"/>
      <c r="U575" s="96"/>
      <c r="V575" s="96"/>
      <c r="W575" s="96"/>
      <c r="X575" s="96"/>
      <c r="Y575" s="97"/>
      <c r="Z575" s="97"/>
      <c r="AA575" s="241" t="s">
        <v>5712</v>
      </c>
      <c r="AB575" s="85" t="str">
        <f>VLOOKUP(F575:F8576,'UNITS &amp; HOST DPTS'!$A$1:$C$6994,3,FALSE)</f>
        <v>EDU</v>
      </c>
      <c r="AC575" s="221" t="s">
        <v>5760</v>
      </c>
      <c r="AD575" s="221" t="s">
        <v>5761</v>
      </c>
      <c r="AE575" s="221" t="s">
        <v>5943</v>
      </c>
      <c r="AF575" s="99" t="s">
        <v>5763</v>
      </c>
      <c r="AG575" s="88" t="s">
        <v>5756</v>
      </c>
      <c r="AH575" s="89"/>
      <c r="AI575" s="89"/>
    </row>
    <row r="576" spans="1:35" ht="13.5" customHeight="1">
      <c r="A576" s="76">
        <f t="shared" si="14"/>
        <v>6</v>
      </c>
      <c r="B576" s="183" t="s">
        <v>5670</v>
      </c>
      <c r="C576" s="133" t="s">
        <v>5757</v>
      </c>
      <c r="D576" s="108" t="s">
        <v>5720</v>
      </c>
      <c r="E576" s="267" t="s">
        <v>5753</v>
      </c>
      <c r="F576" s="112" t="s">
        <v>4651</v>
      </c>
      <c r="G576" s="167" t="s">
        <v>4652</v>
      </c>
      <c r="H576" s="160" t="s">
        <v>5759</v>
      </c>
      <c r="I576" s="83" t="s">
        <v>5759</v>
      </c>
      <c r="J576" s="83">
        <v>1</v>
      </c>
      <c r="K576" s="178">
        <v>6</v>
      </c>
      <c r="L576" s="96"/>
      <c r="M576" s="96"/>
      <c r="N576" s="96"/>
      <c r="O576" s="96"/>
      <c r="P576" s="96"/>
      <c r="Q576" s="96"/>
      <c r="R576" s="96"/>
      <c r="S576" s="96"/>
      <c r="T576" s="96"/>
      <c r="U576" s="96"/>
      <c r="V576" s="96"/>
      <c r="W576" s="96"/>
      <c r="X576" s="96"/>
      <c r="Y576" s="97"/>
      <c r="Z576" s="97"/>
      <c r="AA576" s="241" t="s">
        <v>5712</v>
      </c>
      <c r="AB576" s="85" t="str">
        <f>VLOOKUP(F576:F8566,'UNITS &amp; HOST DPTS'!$A$1:$C$6994,3,FALSE)</f>
        <v>EDU</v>
      </c>
      <c r="AC576" s="221" t="s">
        <v>5760</v>
      </c>
      <c r="AD576" s="221" t="s">
        <v>5761</v>
      </c>
      <c r="AE576" s="221" t="s">
        <v>5790</v>
      </c>
      <c r="AF576" s="99" t="s">
        <v>5763</v>
      </c>
      <c r="AG576" s="88" t="s">
        <v>5756</v>
      </c>
      <c r="AH576" s="89"/>
      <c r="AI576" s="89"/>
    </row>
    <row r="577" spans="1:35" ht="13.5" customHeight="1">
      <c r="A577" s="76">
        <f t="shared" si="14"/>
        <v>6</v>
      </c>
      <c r="B577" s="183" t="s">
        <v>5670</v>
      </c>
      <c r="C577" s="133" t="s">
        <v>5757</v>
      </c>
      <c r="D577" s="108" t="s">
        <v>5720</v>
      </c>
      <c r="E577" s="267" t="s">
        <v>5753</v>
      </c>
      <c r="F577" s="112" t="s">
        <v>4653</v>
      </c>
      <c r="G577" s="167" t="s">
        <v>4654</v>
      </c>
      <c r="H577" s="160" t="s">
        <v>5759</v>
      </c>
      <c r="I577" s="83" t="s">
        <v>5759</v>
      </c>
      <c r="J577" s="83">
        <v>1</v>
      </c>
      <c r="K577" s="178">
        <v>6</v>
      </c>
      <c r="L577" s="96"/>
      <c r="M577" s="96"/>
      <c r="N577" s="96"/>
      <c r="O577" s="96"/>
      <c r="P577" s="96"/>
      <c r="Q577" s="96"/>
      <c r="R577" s="96"/>
      <c r="S577" s="96"/>
      <c r="T577" s="96"/>
      <c r="U577" s="96"/>
      <c r="V577" s="96"/>
      <c r="W577" s="96"/>
      <c r="X577" s="96"/>
      <c r="Y577" s="97"/>
      <c r="Z577" s="97"/>
      <c r="AA577" s="241" t="s">
        <v>5712</v>
      </c>
      <c r="AB577" s="85" t="str">
        <f>VLOOKUP(F577:F8567,'UNITS &amp; HOST DPTS'!$A$1:$C$6994,3,FALSE)</f>
        <v>EDU</v>
      </c>
      <c r="AC577" s="221" t="s">
        <v>5760</v>
      </c>
      <c r="AD577" s="221" t="s">
        <v>5761</v>
      </c>
      <c r="AE577" s="221" t="s">
        <v>5790</v>
      </c>
      <c r="AF577" s="99" t="s">
        <v>5763</v>
      </c>
      <c r="AG577" s="88" t="s">
        <v>5756</v>
      </c>
      <c r="AH577" s="89"/>
      <c r="AI577" s="89"/>
    </row>
    <row r="578" spans="1:35" ht="13.5" customHeight="1">
      <c r="A578" s="76">
        <v>2</v>
      </c>
      <c r="B578" s="90" t="s">
        <v>5666</v>
      </c>
      <c r="C578" s="90" t="s">
        <v>5778</v>
      </c>
      <c r="D578" s="91" t="s">
        <v>5672</v>
      </c>
      <c r="E578" s="266" t="s">
        <v>5680</v>
      </c>
      <c r="F578" s="319" t="s">
        <v>6398</v>
      </c>
      <c r="G578" s="137" t="s">
        <v>6399</v>
      </c>
      <c r="H578" s="127" t="s">
        <v>5759</v>
      </c>
      <c r="I578" s="83" t="s">
        <v>5759</v>
      </c>
      <c r="J578" s="83">
        <v>1</v>
      </c>
      <c r="K578" s="178">
        <v>6</v>
      </c>
      <c r="L578" s="96"/>
      <c r="M578" s="96"/>
      <c r="N578" s="96"/>
      <c r="O578" s="96"/>
      <c r="P578" s="96"/>
      <c r="Q578" s="96"/>
      <c r="R578" s="96"/>
      <c r="S578" s="96"/>
      <c r="T578" s="96"/>
      <c r="U578" s="96"/>
      <c r="V578" s="96"/>
      <c r="W578" s="96"/>
      <c r="X578" s="96"/>
      <c r="Y578" s="97"/>
      <c r="Z578" s="97"/>
      <c r="AA578" s="269" t="s">
        <v>5712</v>
      </c>
      <c r="AB578" s="85" t="str">
        <f>VLOOKUP(F578:F8581,'UNITS &amp; HOST DPTS'!$A$1:$C$6994,3,FALSE)</f>
        <v>EDU</v>
      </c>
      <c r="AC578" s="270" t="s">
        <v>5771</v>
      </c>
      <c r="AD578" s="270" t="s">
        <v>5761</v>
      </c>
      <c r="AE578" s="136" t="s">
        <v>5766</v>
      </c>
      <c r="AF578" s="99" t="s">
        <v>5763</v>
      </c>
      <c r="AG578" s="88" t="s">
        <v>5756</v>
      </c>
      <c r="AH578" s="89"/>
      <c r="AI578" s="89"/>
    </row>
    <row r="579" spans="1:35" ht="13.5" customHeight="1">
      <c r="A579" s="76">
        <v>2</v>
      </c>
      <c r="B579" s="90" t="s">
        <v>5670</v>
      </c>
      <c r="C579" s="90" t="s">
        <v>5757</v>
      </c>
      <c r="D579" s="123" t="s">
        <v>5720</v>
      </c>
      <c r="E579" s="271" t="s">
        <v>5753</v>
      </c>
      <c r="F579" s="319" t="s">
        <v>6398</v>
      </c>
      <c r="G579" s="137" t="s">
        <v>6399</v>
      </c>
      <c r="H579" s="127" t="s">
        <v>5759</v>
      </c>
      <c r="I579" s="83" t="s">
        <v>5759</v>
      </c>
      <c r="J579" s="83">
        <v>1</v>
      </c>
      <c r="K579" s="178">
        <v>6</v>
      </c>
      <c r="L579" s="96"/>
      <c r="M579" s="96"/>
      <c r="N579" s="96"/>
      <c r="O579" s="96"/>
      <c r="P579" s="96"/>
      <c r="Q579" s="96"/>
      <c r="R579" s="96"/>
      <c r="S579" s="96"/>
      <c r="T579" s="96"/>
      <c r="U579" s="96"/>
      <c r="V579" s="96"/>
      <c r="W579" s="96"/>
      <c r="X579" s="96"/>
      <c r="Y579" s="97"/>
      <c r="Z579" s="97"/>
      <c r="AA579" s="269" t="s">
        <v>5712</v>
      </c>
      <c r="AB579" s="85" t="str">
        <f>VLOOKUP(F579:F8570,'UNITS &amp; HOST DPTS'!$A$1:$C$6994,3,FALSE)</f>
        <v>EDU</v>
      </c>
      <c r="AC579" s="270" t="s">
        <v>5771</v>
      </c>
      <c r="AD579" s="270" t="s">
        <v>5761</v>
      </c>
      <c r="AE579" s="136" t="s">
        <v>5766</v>
      </c>
      <c r="AF579" s="99" t="s">
        <v>5763</v>
      </c>
      <c r="AG579" s="88" t="s">
        <v>5756</v>
      </c>
      <c r="AH579" s="89"/>
      <c r="AI579" s="89"/>
    </row>
    <row r="580" spans="1:35" ht="13.5" customHeight="1">
      <c r="A580" s="76">
        <f t="shared" si="23"/>
        <v>5</v>
      </c>
      <c r="B580" s="90" t="s">
        <v>5669</v>
      </c>
      <c r="C580" s="90" t="s">
        <v>5777</v>
      </c>
      <c r="D580" s="91" t="s">
        <v>5720</v>
      </c>
      <c r="E580" s="268" t="s">
        <v>5753</v>
      </c>
      <c r="F580" s="93" t="s">
        <v>5626</v>
      </c>
      <c r="G580" s="94" t="s">
        <v>4650</v>
      </c>
      <c r="H580" s="95" t="s">
        <v>5759</v>
      </c>
      <c r="I580" s="83" t="s">
        <v>5759</v>
      </c>
      <c r="J580" s="83">
        <v>1</v>
      </c>
      <c r="K580" s="178">
        <v>5</v>
      </c>
      <c r="L580" s="96"/>
      <c r="M580" s="96"/>
      <c r="N580" s="96"/>
      <c r="O580" s="96"/>
      <c r="P580" s="96"/>
      <c r="Q580" s="96"/>
      <c r="R580" s="96"/>
      <c r="S580" s="96"/>
      <c r="T580" s="96"/>
      <c r="U580" s="96"/>
      <c r="V580" s="96"/>
      <c r="W580" s="96"/>
      <c r="X580" s="96"/>
      <c r="Y580" s="97"/>
      <c r="Z580" s="97"/>
      <c r="AA580" s="178" t="s">
        <v>5712</v>
      </c>
      <c r="AB580" s="85" t="str">
        <f>VLOOKUP(F580:F8572,'UNITS &amp; HOST DPTS'!$A$1:$C$6994,3,FALSE)</f>
        <v>EDU</v>
      </c>
      <c r="AC580" s="180" t="s">
        <v>5771</v>
      </c>
      <c r="AD580" s="204" t="s">
        <v>5761</v>
      </c>
      <c r="AE580" s="204" t="s">
        <v>5767</v>
      </c>
      <c r="AF580" s="99" t="s">
        <v>5763</v>
      </c>
      <c r="AG580" s="88" t="s">
        <v>5756</v>
      </c>
      <c r="AH580" s="89"/>
      <c r="AI580" s="89"/>
    </row>
    <row r="581" spans="1:35" ht="13.5" customHeight="1">
      <c r="A581" s="76">
        <f t="shared" si="23"/>
        <v>6</v>
      </c>
      <c r="B581" s="139" t="s">
        <v>5670</v>
      </c>
      <c r="C581" s="78" t="s">
        <v>5752</v>
      </c>
      <c r="D581" s="79" t="s">
        <v>5720</v>
      </c>
      <c r="E581" s="264" t="s">
        <v>5753</v>
      </c>
      <c r="F581" s="56" t="s">
        <v>3061</v>
      </c>
      <c r="G581" s="196" t="s">
        <v>6408</v>
      </c>
      <c r="H581" s="95" t="s">
        <v>5759</v>
      </c>
      <c r="I581" s="83" t="s">
        <v>5759</v>
      </c>
      <c r="J581" s="83">
        <v>1</v>
      </c>
      <c r="K581" s="178">
        <v>10</v>
      </c>
      <c r="L581" s="96"/>
      <c r="M581" s="96"/>
      <c r="N581" s="96"/>
      <c r="O581" s="96"/>
      <c r="P581" s="96"/>
      <c r="Q581" s="96"/>
      <c r="R581" s="96"/>
      <c r="S581" s="96"/>
      <c r="T581" s="96"/>
      <c r="U581" s="96"/>
      <c r="V581" s="96"/>
      <c r="W581" s="96"/>
      <c r="X581" s="96"/>
      <c r="Y581" s="97"/>
      <c r="Z581" s="97"/>
      <c r="AA581" s="178" t="s">
        <v>5712</v>
      </c>
      <c r="AB581" s="85" t="str">
        <f>VLOOKUP(F581:F8604,'UNITS &amp; HOST DPTS'!$A$1:$C$6994,3,FALSE)</f>
        <v>SS</v>
      </c>
      <c r="AC581" s="86" t="s">
        <v>5760</v>
      </c>
      <c r="AD581" s="98" t="s">
        <v>5761</v>
      </c>
      <c r="AE581" s="98" t="s">
        <v>5775</v>
      </c>
      <c r="AF581" s="99" t="s">
        <v>5763</v>
      </c>
      <c r="AG581" s="88" t="s">
        <v>5756</v>
      </c>
      <c r="AH581" s="89"/>
      <c r="AI581" s="89"/>
    </row>
    <row r="582" spans="1:35" ht="13.5" customHeight="1">
      <c r="A582" s="76">
        <f t="shared" si="23"/>
        <v>5</v>
      </c>
      <c r="B582" s="90" t="s">
        <v>5669</v>
      </c>
      <c r="C582" s="90" t="s">
        <v>5778</v>
      </c>
      <c r="D582" s="91" t="s">
        <v>5720</v>
      </c>
      <c r="E582" s="264" t="s">
        <v>5753</v>
      </c>
      <c r="F582" s="93" t="s">
        <v>3061</v>
      </c>
      <c r="G582" s="196" t="s">
        <v>6408</v>
      </c>
      <c r="H582" s="95">
        <v>3</v>
      </c>
      <c r="I582" s="83">
        <v>3</v>
      </c>
      <c r="J582" s="83">
        <v>1</v>
      </c>
      <c r="K582" s="178">
        <v>6</v>
      </c>
      <c r="L582" s="96"/>
      <c r="M582" s="96"/>
      <c r="N582" s="96"/>
      <c r="O582" s="96"/>
      <c r="P582" s="96"/>
      <c r="Q582" s="96"/>
      <c r="R582" s="96"/>
      <c r="S582" s="96"/>
      <c r="T582" s="96"/>
      <c r="U582" s="96"/>
      <c r="V582" s="96"/>
      <c r="W582" s="96"/>
      <c r="X582" s="96"/>
      <c r="Y582" s="97"/>
      <c r="Z582" s="97"/>
      <c r="AA582" s="178" t="s">
        <v>5712</v>
      </c>
      <c r="AB582" s="85" t="str">
        <f>VLOOKUP(F582:F8620,'UNITS &amp; HOST DPTS'!$A$1:$C$6994,3,FALSE)</f>
        <v>SS</v>
      </c>
      <c r="AC582" s="86" t="s">
        <v>5771</v>
      </c>
      <c r="AD582" s="98" t="s">
        <v>5761</v>
      </c>
      <c r="AE582" s="98" t="s">
        <v>5775</v>
      </c>
      <c r="AF582" s="99" t="s">
        <v>5763</v>
      </c>
      <c r="AG582" s="88" t="s">
        <v>5756</v>
      </c>
      <c r="AH582" s="89"/>
      <c r="AI582" s="89"/>
    </row>
    <row r="583" spans="1:35" ht="13.5" customHeight="1">
      <c r="A583" s="76">
        <f t="shared" si="23"/>
        <v>6</v>
      </c>
      <c r="B583" s="183" t="s">
        <v>5670</v>
      </c>
      <c r="C583" s="133" t="s">
        <v>5752</v>
      </c>
      <c r="D583" s="91" t="s">
        <v>5720</v>
      </c>
      <c r="E583" s="264" t="s">
        <v>5753</v>
      </c>
      <c r="F583" s="93" t="s">
        <v>3063</v>
      </c>
      <c r="G583" s="196" t="s">
        <v>6330</v>
      </c>
      <c r="H583" s="95">
        <v>3</v>
      </c>
      <c r="I583" s="83">
        <v>3</v>
      </c>
      <c r="J583" s="83">
        <v>1</v>
      </c>
      <c r="K583" s="178">
        <v>6</v>
      </c>
      <c r="L583" s="96"/>
      <c r="M583" s="96"/>
      <c r="N583" s="96"/>
      <c r="O583" s="96"/>
      <c r="P583" s="96"/>
      <c r="Q583" s="96"/>
      <c r="R583" s="96"/>
      <c r="S583" s="96"/>
      <c r="T583" s="96"/>
      <c r="U583" s="96"/>
      <c r="V583" s="96"/>
      <c r="W583" s="96"/>
      <c r="X583" s="96"/>
      <c r="Y583" s="97"/>
      <c r="Z583" s="97"/>
      <c r="AA583" s="178" t="s">
        <v>5712</v>
      </c>
      <c r="AB583" s="85" t="str">
        <f>VLOOKUP(F583:F8606,'UNITS &amp; HOST DPTS'!$A$1:$C$6994,3,FALSE)</f>
        <v>SS</v>
      </c>
      <c r="AC583" s="86" t="s">
        <v>5760</v>
      </c>
      <c r="AD583" s="98" t="s">
        <v>5761</v>
      </c>
      <c r="AE583" s="98" t="s">
        <v>5943</v>
      </c>
      <c r="AF583" s="99" t="s">
        <v>5763</v>
      </c>
      <c r="AG583" s="88" t="s">
        <v>5756</v>
      </c>
      <c r="AH583" s="89"/>
      <c r="AI583" s="89"/>
    </row>
    <row r="584" spans="1:35" ht="13.5" customHeight="1">
      <c r="A584" s="76">
        <f t="shared" si="23"/>
        <v>6</v>
      </c>
      <c r="B584" s="183" t="s">
        <v>5670</v>
      </c>
      <c r="C584" s="133" t="s">
        <v>5752</v>
      </c>
      <c r="D584" s="91" t="s">
        <v>5720</v>
      </c>
      <c r="E584" s="264" t="s">
        <v>5753</v>
      </c>
      <c r="F584" s="93" t="s">
        <v>3085</v>
      </c>
      <c r="G584" s="94" t="s">
        <v>6062</v>
      </c>
      <c r="H584" s="95" t="s">
        <v>5759</v>
      </c>
      <c r="I584" s="83" t="s">
        <v>5759</v>
      </c>
      <c r="J584" s="83">
        <v>1</v>
      </c>
      <c r="K584" s="178">
        <v>6</v>
      </c>
      <c r="L584" s="96"/>
      <c r="M584" s="96"/>
      <c r="N584" s="96"/>
      <c r="O584" s="96"/>
      <c r="P584" s="96"/>
      <c r="Q584" s="96"/>
      <c r="R584" s="96"/>
      <c r="S584" s="96"/>
      <c r="T584" s="96"/>
      <c r="U584" s="96"/>
      <c r="V584" s="96"/>
      <c r="W584" s="96"/>
      <c r="X584" s="96"/>
      <c r="Y584" s="97"/>
      <c r="Z584" s="97"/>
      <c r="AA584" s="178" t="s">
        <v>5712</v>
      </c>
      <c r="AB584" s="85" t="str">
        <f>VLOOKUP(F584:F8608,'UNITS &amp; HOST DPTS'!$A$1:$C$6994,3,FALSE)</f>
        <v>SS</v>
      </c>
      <c r="AC584" s="86" t="s">
        <v>5760</v>
      </c>
      <c r="AD584" s="98" t="s">
        <v>5761</v>
      </c>
      <c r="AE584" s="98" t="s">
        <v>5942</v>
      </c>
      <c r="AF584" s="99" t="s">
        <v>5763</v>
      </c>
      <c r="AG584" s="88" t="s">
        <v>5756</v>
      </c>
      <c r="AH584" s="89"/>
      <c r="AI584" s="89"/>
    </row>
    <row r="585" spans="1:35" ht="13.5" customHeight="1">
      <c r="A585" s="76">
        <f t="shared" si="23"/>
        <v>4</v>
      </c>
      <c r="B585" s="90" t="s">
        <v>5668</v>
      </c>
      <c r="C585" s="90" t="s">
        <v>5794</v>
      </c>
      <c r="D585" s="91" t="s">
        <v>5720</v>
      </c>
      <c r="E585" s="264" t="s">
        <v>5753</v>
      </c>
      <c r="F585" s="47" t="s">
        <v>3097</v>
      </c>
      <c r="G585" s="80" t="s">
        <v>3098</v>
      </c>
      <c r="H585" s="95">
        <v>3</v>
      </c>
      <c r="I585" s="83">
        <v>3</v>
      </c>
      <c r="J585" s="83">
        <v>1</v>
      </c>
      <c r="K585" s="178">
        <v>6</v>
      </c>
      <c r="L585" s="96"/>
      <c r="M585" s="96"/>
      <c r="N585" s="96"/>
      <c r="O585" s="96"/>
      <c r="P585" s="96"/>
      <c r="Q585" s="96"/>
      <c r="R585" s="96"/>
      <c r="S585" s="96"/>
      <c r="T585" s="96"/>
      <c r="U585" s="96"/>
      <c r="V585" s="96"/>
      <c r="W585" s="96"/>
      <c r="X585" s="96"/>
      <c r="Y585" s="97"/>
      <c r="Z585" s="97"/>
      <c r="AA585" s="178" t="s">
        <v>5712</v>
      </c>
      <c r="AB585" s="85" t="str">
        <f>VLOOKUP(F585:F8624,'UNITS &amp; HOST DPTS'!$A$1:$C$6994,3,FALSE)</f>
        <v>SS</v>
      </c>
      <c r="AC585" s="86" t="s">
        <v>5771</v>
      </c>
      <c r="AD585" s="98" t="s">
        <v>5761</v>
      </c>
      <c r="AE585" s="98" t="s">
        <v>5772</v>
      </c>
      <c r="AF585" s="99" t="s">
        <v>5763</v>
      </c>
      <c r="AG585" s="88" t="s">
        <v>5756</v>
      </c>
      <c r="AH585" s="89"/>
      <c r="AI585" s="89"/>
    </row>
    <row r="586" spans="1:35" ht="13.5" customHeight="1">
      <c r="A586" s="76">
        <f t="shared" si="23"/>
        <v>6</v>
      </c>
      <c r="B586" s="183" t="s">
        <v>5670</v>
      </c>
      <c r="C586" s="133" t="s">
        <v>5752</v>
      </c>
      <c r="D586" s="91" t="s">
        <v>5720</v>
      </c>
      <c r="E586" s="264" t="s">
        <v>5753</v>
      </c>
      <c r="F586" s="109" t="s">
        <v>3103</v>
      </c>
      <c r="G586" s="121" t="s">
        <v>3104</v>
      </c>
      <c r="H586" s="95">
        <v>3</v>
      </c>
      <c r="I586" s="83">
        <v>3</v>
      </c>
      <c r="J586" s="83">
        <v>1</v>
      </c>
      <c r="K586" s="178">
        <v>6</v>
      </c>
      <c r="L586" s="96"/>
      <c r="M586" s="96"/>
      <c r="N586" s="96"/>
      <c r="O586" s="96"/>
      <c r="P586" s="96"/>
      <c r="Q586" s="96"/>
      <c r="R586" s="96"/>
      <c r="S586" s="96"/>
      <c r="T586" s="96"/>
      <c r="U586" s="96"/>
      <c r="V586" s="96"/>
      <c r="W586" s="96"/>
      <c r="X586" s="96"/>
      <c r="Y586" s="97"/>
      <c r="Z586" s="97"/>
      <c r="AA586" s="178" t="s">
        <v>5712</v>
      </c>
      <c r="AB586" s="85" t="str">
        <f>VLOOKUP(F586:F8610,'UNITS &amp; HOST DPTS'!$A$1:$C$6994,3,FALSE)</f>
        <v>SS</v>
      </c>
      <c r="AC586" s="86" t="s">
        <v>5760</v>
      </c>
      <c r="AD586" s="98" t="s">
        <v>5761</v>
      </c>
      <c r="AE586" s="98" t="s">
        <v>5790</v>
      </c>
      <c r="AF586" s="99" t="s">
        <v>5763</v>
      </c>
      <c r="AG586" s="88" t="s">
        <v>5756</v>
      </c>
      <c r="AH586" s="89"/>
      <c r="AI586" s="89"/>
    </row>
    <row r="587" spans="1:35" ht="13.5" customHeight="1">
      <c r="A587" s="76">
        <f t="shared" si="23"/>
        <v>3</v>
      </c>
      <c r="B587" s="90" t="s">
        <v>5667</v>
      </c>
      <c r="C587" s="90" t="s">
        <v>5777</v>
      </c>
      <c r="D587" s="91" t="s">
        <v>5672</v>
      </c>
      <c r="E587" s="264" t="s">
        <v>6409</v>
      </c>
      <c r="F587" s="93" t="s">
        <v>3103</v>
      </c>
      <c r="G587" s="94" t="s">
        <v>3104</v>
      </c>
      <c r="H587" s="95">
        <v>3</v>
      </c>
      <c r="I587" s="83">
        <v>3</v>
      </c>
      <c r="J587" s="83">
        <v>1</v>
      </c>
      <c r="K587" s="178">
        <v>6</v>
      </c>
      <c r="L587" s="96"/>
      <c r="M587" s="96"/>
      <c r="N587" s="96"/>
      <c r="O587" s="96"/>
      <c r="P587" s="96"/>
      <c r="Q587" s="96"/>
      <c r="R587" s="96"/>
      <c r="S587" s="96"/>
      <c r="T587" s="96"/>
      <c r="U587" s="96"/>
      <c r="V587" s="96"/>
      <c r="W587" s="96"/>
      <c r="X587" s="96"/>
      <c r="Y587" s="97"/>
      <c r="Z587" s="97"/>
      <c r="AA587" s="178" t="s">
        <v>5712</v>
      </c>
      <c r="AB587" s="85" t="str">
        <f>VLOOKUP(F587:F8611,'UNITS &amp; HOST DPTS'!$A$1:$C$6994,3,FALSE)</f>
        <v>SS</v>
      </c>
      <c r="AC587" s="86" t="s">
        <v>5771</v>
      </c>
      <c r="AD587" s="98" t="s">
        <v>5761</v>
      </c>
      <c r="AE587" s="98" t="s">
        <v>5767</v>
      </c>
      <c r="AF587" s="99" t="s">
        <v>5763</v>
      </c>
      <c r="AG587" s="88" t="s">
        <v>5756</v>
      </c>
      <c r="AH587" s="89"/>
      <c r="AI587" s="89"/>
    </row>
    <row r="588" spans="1:35" ht="13.5" customHeight="1">
      <c r="A588" s="76">
        <f t="shared" si="23"/>
        <v>5</v>
      </c>
      <c r="B588" s="90" t="s">
        <v>5669</v>
      </c>
      <c r="C588" s="90" t="s">
        <v>5794</v>
      </c>
      <c r="D588" s="91" t="s">
        <v>5720</v>
      </c>
      <c r="E588" s="264" t="s">
        <v>5753</v>
      </c>
      <c r="F588" s="93" t="s">
        <v>3107</v>
      </c>
      <c r="G588" s="94" t="s">
        <v>3108</v>
      </c>
      <c r="H588" s="95">
        <v>3</v>
      </c>
      <c r="I588" s="83">
        <v>3</v>
      </c>
      <c r="J588" s="83">
        <v>1</v>
      </c>
      <c r="K588" s="178">
        <v>6</v>
      </c>
      <c r="L588" s="96"/>
      <c r="M588" s="96"/>
      <c r="N588" s="96"/>
      <c r="O588" s="96"/>
      <c r="P588" s="96"/>
      <c r="Q588" s="96"/>
      <c r="R588" s="96"/>
      <c r="S588" s="96"/>
      <c r="T588" s="96"/>
      <c r="U588" s="96"/>
      <c r="V588" s="96"/>
      <c r="W588" s="96"/>
      <c r="X588" s="96"/>
      <c r="Y588" s="97"/>
      <c r="Z588" s="97"/>
      <c r="AA588" s="178" t="s">
        <v>5712</v>
      </c>
      <c r="AB588" s="85" t="str">
        <f>VLOOKUP(F588:F8622,'UNITS &amp; HOST DPTS'!$A$1:$C$6994,3,FALSE)</f>
        <v>SS</v>
      </c>
      <c r="AC588" s="86" t="s">
        <v>5771</v>
      </c>
      <c r="AD588" s="98" t="s">
        <v>5761</v>
      </c>
      <c r="AE588" s="98" t="s">
        <v>5766</v>
      </c>
      <c r="AF588" s="99" t="s">
        <v>5763</v>
      </c>
      <c r="AG588" s="88" t="s">
        <v>5756</v>
      </c>
      <c r="AH588" s="89"/>
      <c r="AI588" s="89"/>
    </row>
    <row r="589" spans="1:35" ht="13.5" customHeight="1">
      <c r="A589" s="76">
        <f t="shared" si="23"/>
        <v>6</v>
      </c>
      <c r="B589" s="183" t="s">
        <v>5670</v>
      </c>
      <c r="C589" s="133" t="s">
        <v>5752</v>
      </c>
      <c r="D589" s="91" t="s">
        <v>5720</v>
      </c>
      <c r="E589" s="264" t="s">
        <v>5753</v>
      </c>
      <c r="F589" s="161" t="s">
        <v>6410</v>
      </c>
      <c r="G589" s="175" t="s">
        <v>6411</v>
      </c>
      <c r="H589" s="95">
        <v>3</v>
      </c>
      <c r="I589" s="83">
        <v>3</v>
      </c>
      <c r="J589" s="83">
        <v>1</v>
      </c>
      <c r="K589" s="178">
        <v>6</v>
      </c>
      <c r="L589" s="96"/>
      <c r="M589" s="96"/>
      <c r="N589" s="96"/>
      <c r="O589" s="96"/>
      <c r="P589" s="96"/>
      <c r="Q589" s="96"/>
      <c r="R589" s="96"/>
      <c r="S589" s="96"/>
      <c r="T589" s="96"/>
      <c r="U589" s="96"/>
      <c r="V589" s="96"/>
      <c r="W589" s="96"/>
      <c r="X589" s="96"/>
      <c r="Y589" s="97"/>
      <c r="Z589" s="97"/>
      <c r="AA589" s="178" t="s">
        <v>5712</v>
      </c>
      <c r="AB589" s="85" t="str">
        <f>VLOOKUP(F589:F8613,'UNITS &amp; HOST DPTS'!$A$1:$C$6994,3,FALSE)</f>
        <v>SS</v>
      </c>
      <c r="AC589" s="86" t="s">
        <v>5760</v>
      </c>
      <c r="AD589" s="98" t="s">
        <v>5761</v>
      </c>
      <c r="AE589" s="98" t="s">
        <v>5790</v>
      </c>
      <c r="AF589" s="99" t="s">
        <v>5763</v>
      </c>
      <c r="AG589" s="88" t="s">
        <v>5756</v>
      </c>
      <c r="AH589" s="89"/>
      <c r="AI589" s="89"/>
    </row>
    <row r="590" spans="1:35" ht="13.5" customHeight="1">
      <c r="A590" s="76">
        <f t="shared" si="23"/>
        <v>6</v>
      </c>
      <c r="B590" s="90" t="s">
        <v>5670</v>
      </c>
      <c r="C590" s="133" t="s">
        <v>5752</v>
      </c>
      <c r="D590" s="91" t="s">
        <v>5720</v>
      </c>
      <c r="E590" s="264" t="s">
        <v>5753</v>
      </c>
      <c r="F590" s="56" t="s">
        <v>5579</v>
      </c>
      <c r="G590" s="94" t="s">
        <v>6412</v>
      </c>
      <c r="H590" s="95">
        <v>3</v>
      </c>
      <c r="I590" s="83">
        <v>3</v>
      </c>
      <c r="J590" s="83">
        <v>1</v>
      </c>
      <c r="K590" s="178">
        <v>6</v>
      </c>
      <c r="L590" s="96"/>
      <c r="M590" s="96"/>
      <c r="N590" s="96"/>
      <c r="O590" s="96"/>
      <c r="P590" s="96"/>
      <c r="Q590" s="96"/>
      <c r="R590" s="96"/>
      <c r="S590" s="96"/>
      <c r="T590" s="96"/>
      <c r="U590" s="96"/>
      <c r="V590" s="96"/>
      <c r="W590" s="96"/>
      <c r="X590" s="96"/>
      <c r="Y590" s="97"/>
      <c r="Z590" s="97"/>
      <c r="AA590" s="178" t="s">
        <v>5712</v>
      </c>
      <c r="AB590" s="85" t="str">
        <f>VLOOKUP(F590:F8614,'UNITS &amp; HOST DPTS'!$A$1:$C$6994,3,FALSE)</f>
        <v>SS</v>
      </c>
      <c r="AC590" s="86" t="s">
        <v>5760</v>
      </c>
      <c r="AD590" s="98" t="s">
        <v>5761</v>
      </c>
      <c r="AE590" s="98" t="s">
        <v>5827</v>
      </c>
      <c r="AF590" s="99" t="s">
        <v>5763</v>
      </c>
      <c r="AG590" s="88" t="s">
        <v>5756</v>
      </c>
      <c r="AH590" s="89"/>
      <c r="AI590" s="89"/>
    </row>
    <row r="591" spans="1:35" ht="13.5" customHeight="1">
      <c r="A591" s="76">
        <f t="shared" si="23"/>
        <v>5</v>
      </c>
      <c r="B591" s="90" t="s">
        <v>5669</v>
      </c>
      <c r="C591" s="107" t="s">
        <v>6028</v>
      </c>
      <c r="D591" s="104" t="s">
        <v>5720</v>
      </c>
      <c r="E591" s="234" t="s">
        <v>5753</v>
      </c>
      <c r="F591" s="93" t="s">
        <v>3155</v>
      </c>
      <c r="G591" s="121" t="s">
        <v>5834</v>
      </c>
      <c r="H591" s="95" t="s">
        <v>5759</v>
      </c>
      <c r="I591" s="83" t="s">
        <v>5759</v>
      </c>
      <c r="J591" s="83">
        <v>1</v>
      </c>
      <c r="K591" s="178">
        <v>6</v>
      </c>
      <c r="L591" s="96"/>
      <c r="M591" s="96"/>
      <c r="N591" s="96"/>
      <c r="O591" s="96"/>
      <c r="P591" s="96"/>
      <c r="Q591" s="96"/>
      <c r="R591" s="96"/>
      <c r="S591" s="96"/>
      <c r="T591" s="96"/>
      <c r="U591" s="96"/>
      <c r="V591" s="96"/>
      <c r="W591" s="96"/>
      <c r="X591" s="96"/>
      <c r="Y591" s="97"/>
      <c r="Z591" s="97"/>
      <c r="AA591" s="178" t="s">
        <v>5712</v>
      </c>
      <c r="AB591" s="85" t="str">
        <f>VLOOKUP(F591:F8628,'UNITS &amp; HOST DPTS'!$A$1:$C$6994,3,FALSE)</f>
        <v>SS</v>
      </c>
      <c r="AC591" s="86" t="s">
        <v>5963</v>
      </c>
      <c r="AD591" s="98" t="s">
        <v>5792</v>
      </c>
      <c r="AE591" s="98" t="s">
        <v>6034</v>
      </c>
      <c r="AF591" s="99" t="s">
        <v>5763</v>
      </c>
      <c r="AG591" s="88" t="s">
        <v>5756</v>
      </c>
      <c r="AH591" s="89"/>
      <c r="AI591" s="89"/>
    </row>
    <row r="592" spans="1:35" ht="13.5" customHeight="1">
      <c r="A592" s="76">
        <f t="shared" si="23"/>
        <v>1</v>
      </c>
      <c r="B592" s="163" t="s">
        <v>5665</v>
      </c>
      <c r="C592" s="90" t="s">
        <v>5752</v>
      </c>
      <c r="D592" s="91" t="s">
        <v>5720</v>
      </c>
      <c r="E592" s="264" t="s">
        <v>5753</v>
      </c>
      <c r="F592" s="164" t="s">
        <v>4937</v>
      </c>
      <c r="G592" s="164" t="s">
        <v>5902</v>
      </c>
      <c r="H592" s="95">
        <v>3</v>
      </c>
      <c r="I592" s="83">
        <v>3</v>
      </c>
      <c r="J592" s="83">
        <v>1</v>
      </c>
      <c r="K592" s="178">
        <v>6</v>
      </c>
      <c r="L592" s="96"/>
      <c r="M592" s="96"/>
      <c r="N592" s="96"/>
      <c r="O592" s="96"/>
      <c r="P592" s="96"/>
      <c r="Q592" s="96"/>
      <c r="R592" s="96"/>
      <c r="S592" s="96"/>
      <c r="T592" s="96"/>
      <c r="U592" s="96"/>
      <c r="V592" s="96"/>
      <c r="W592" s="96"/>
      <c r="X592" s="96"/>
      <c r="Y592" s="97"/>
      <c r="Z592" s="97"/>
      <c r="AA592" s="178" t="s">
        <v>5712</v>
      </c>
      <c r="AB592" s="85" t="str">
        <f>VLOOKUP(F592:F8122,'UNITS &amp; HOST DPTS'!$A$1:$C$6994,3,FALSE)</f>
        <v>SS</v>
      </c>
      <c r="AC592" s="163" t="s">
        <v>5754</v>
      </c>
      <c r="AD592" s="98" t="s">
        <v>5761</v>
      </c>
      <c r="AE592" s="98" t="s">
        <v>5835</v>
      </c>
      <c r="AF592" s="99" t="s">
        <v>5763</v>
      </c>
      <c r="AG592" s="88" t="s">
        <v>5756</v>
      </c>
      <c r="AH592" s="89"/>
      <c r="AI592" s="89"/>
    </row>
    <row r="593" spans="1:35" ht="13.5" customHeight="1">
      <c r="A593" s="76">
        <f t="shared" si="23"/>
        <v>1</v>
      </c>
      <c r="B593" s="163" t="s">
        <v>5665</v>
      </c>
      <c r="C593" s="163" t="s">
        <v>5778</v>
      </c>
      <c r="D593" s="121" t="s">
        <v>5672</v>
      </c>
      <c r="E593" s="272" t="s">
        <v>5698</v>
      </c>
      <c r="F593" s="93" t="s">
        <v>4955</v>
      </c>
      <c r="G593" s="164" t="s">
        <v>6413</v>
      </c>
      <c r="H593" s="95" t="s">
        <v>5759</v>
      </c>
      <c r="I593" s="83" t="s">
        <v>5759</v>
      </c>
      <c r="J593" s="83">
        <v>1</v>
      </c>
      <c r="K593" s="178">
        <v>6</v>
      </c>
      <c r="L593" s="96"/>
      <c r="M593" s="96"/>
      <c r="N593" s="96"/>
      <c r="O593" s="96"/>
      <c r="P593" s="96"/>
      <c r="Q593" s="96"/>
      <c r="R593" s="96"/>
      <c r="S593" s="96"/>
      <c r="T593" s="96"/>
      <c r="U593" s="96"/>
      <c r="V593" s="96"/>
      <c r="W593" s="96"/>
      <c r="X593" s="96"/>
      <c r="Y593" s="97"/>
      <c r="Z593" s="97"/>
      <c r="AA593" s="178" t="s">
        <v>5712</v>
      </c>
      <c r="AB593" s="85" t="str">
        <f>VLOOKUP(F593:F8630,'UNITS &amp; HOST DPTS'!$A$1:$C$6994,3,FALSE)</f>
        <v>SS</v>
      </c>
      <c r="AC593" s="86" t="s">
        <v>5771</v>
      </c>
      <c r="AD593" s="98" t="s">
        <v>5761</v>
      </c>
      <c r="AE593" s="90" t="s">
        <v>5766</v>
      </c>
      <c r="AF593" s="99" t="s">
        <v>5763</v>
      </c>
      <c r="AG593" s="88" t="s">
        <v>5756</v>
      </c>
      <c r="AH593" s="89"/>
      <c r="AI593" s="89"/>
    </row>
    <row r="594" spans="1:35" ht="13.5" customHeight="1">
      <c r="A594" s="76">
        <f t="shared" si="23"/>
        <v>6</v>
      </c>
      <c r="B594" s="90" t="s">
        <v>5670</v>
      </c>
      <c r="C594" s="90" t="s">
        <v>5757</v>
      </c>
      <c r="D594" s="108" t="s">
        <v>5720</v>
      </c>
      <c r="E594" s="267" t="s">
        <v>5753</v>
      </c>
      <c r="F594" s="93" t="s">
        <v>5295</v>
      </c>
      <c r="G594" s="317" t="s">
        <v>6338</v>
      </c>
      <c r="H594" s="160" t="s">
        <v>5759</v>
      </c>
      <c r="I594" s="83" t="s">
        <v>5759</v>
      </c>
      <c r="J594" s="83">
        <v>1</v>
      </c>
      <c r="K594" s="178">
        <v>6</v>
      </c>
      <c r="L594" s="96"/>
      <c r="M594" s="96"/>
      <c r="N594" s="96"/>
      <c r="O594" s="96"/>
      <c r="P594" s="96"/>
      <c r="Q594" s="96"/>
      <c r="R594" s="96"/>
      <c r="S594" s="96"/>
      <c r="T594" s="96"/>
      <c r="U594" s="96"/>
      <c r="V594" s="96"/>
      <c r="W594" s="96"/>
      <c r="X594" s="96"/>
      <c r="Y594" s="97"/>
      <c r="Z594" s="97"/>
      <c r="AA594" s="241" t="s">
        <v>5712</v>
      </c>
      <c r="AB594" s="85" t="s">
        <v>5801</v>
      </c>
      <c r="AC594" s="112" t="s">
        <v>5760</v>
      </c>
      <c r="AD594" s="112" t="s">
        <v>5761</v>
      </c>
      <c r="AE594" s="112" t="s">
        <v>5790</v>
      </c>
      <c r="AF594" s="99" t="s">
        <v>5763</v>
      </c>
      <c r="AG594" s="88" t="s">
        <v>5756</v>
      </c>
      <c r="AH594" s="89"/>
      <c r="AI594" s="89"/>
    </row>
    <row r="595" spans="1:35" ht="13.5" customHeight="1">
      <c r="A595" s="76">
        <f t="shared" si="23"/>
        <v>1</v>
      </c>
      <c r="B595" s="90" t="s">
        <v>5665</v>
      </c>
      <c r="C595" s="90" t="s">
        <v>5778</v>
      </c>
      <c r="D595" s="91" t="s">
        <v>5720</v>
      </c>
      <c r="E595" s="264" t="s">
        <v>5753</v>
      </c>
      <c r="F595" s="93" t="s">
        <v>3482</v>
      </c>
      <c r="G595" s="94" t="s">
        <v>3461</v>
      </c>
      <c r="H595" s="95" t="s">
        <v>5759</v>
      </c>
      <c r="I595" s="83" t="s">
        <v>5759</v>
      </c>
      <c r="J595" s="83">
        <v>1</v>
      </c>
      <c r="K595" s="178">
        <v>5</v>
      </c>
      <c r="L595" s="83" t="e">
        <f>IF((OR(#REF!="KNEC",#REF!="ATD",#REF!="CAMS",#REF!="ATD1",#REF!="ATDA",#REF!="ATD1",#REF!= "ACCA",#REF!="CPA2",#REF!= "CAMS",#REF!= "CAMS1",#REF!= "CIFA",#REF!= "CPA",#REF!= "CPA1",#REF!="CPS",#REF!="CS",#REF!="CPSPK",#REF!="CAMS ")),J595," ")</f>
        <v>#REF!</v>
      </c>
      <c r="M595" s="83" t="e">
        <f>IF((OR(#REF!="DBANK",#REF!="DDMA",#REF!="CBANK",#REF!="DPROJ",#REF!="CPROJ",#REF!="CPM",#REF!="CISSE",#REF!="CFFE",#REF!="DDMA",#REF!="DCNSA",#REF!="VCGD",#REF!="VCEI",#REF!="VCBCT")),J595," ")</f>
        <v>#REF!</v>
      </c>
      <c r="N595" s="83" t="e">
        <f>IF((OR(#REF!="MCP",#REF!="MELM",#REF!="MCD")),J595," ")</f>
        <v>#REF!</v>
      </c>
      <c r="O595" s="83" t="e">
        <f>IF((OR(#REF!="CBIT",#REF!="CIT",#REF!="DBIT",#REF!="DIT")),J595," ")</f>
        <v>#REF!</v>
      </c>
      <c r="P595" s="83" t="e">
        <f>IF((OR(#REF!="CCP",#REF!="CECE",#REF!="CTFT",#REF!="CFT",#REF!="DCP",#REF!="DECE",#REF!="DFT",#REF!="DJM")),J595," ")</f>
        <v>#REF!</v>
      </c>
      <c r="Q595" s="83" t="e">
        <f>IF((OR(#REF!="CBM",#REF!="DBM",#REF!="DPL",#REF!="CPL")),J595," ")</f>
        <v>#REF!</v>
      </c>
      <c r="R595" s="83" t="e">
        <f>IF((OR(#REF!="BAC",#REF!="BAG",#REF!="BBIT",#REF!="BCT",#REF!="BISF",#REF!="BIT",#REF!="BSD")),J595," ")</f>
        <v>#REF!</v>
      </c>
      <c r="S595" s="83" t="e">
        <f>IF((OR(#REF!="BCOM",#REF!="BPL",#REF!="BPM",#REF!="BSC AS",#REF!="BSC E&amp;S",#REF!= "IBM")),J595," ")</f>
        <v>#REF!</v>
      </c>
      <c r="T595" s="83" t="e">
        <f>IF((OR(#REF!="PHD FIN",#REF!="PHD MKT",#REF!="PHD STR")),J595," ")</f>
        <v>#REF!</v>
      </c>
      <c r="U595" s="83" t="e">
        <f>IF((OR(#REF!="B.Ed(Arts)",#REF!="BAFT",#REF!="BAFT(FT)",#REF!="BAFT(PA)",#REF!="BCJ",#REF!="BAPA",#REF!="BCP",#REF!="BECE",#REF!= "BJDM",#REF!="ECO",#REF!="BEBS",#REF!="BFPA")),J595," ")</f>
        <v>#REF!</v>
      </c>
      <c r="V595" s="83" t="e">
        <f>IF((OR(#REF!="MSC COMM",#REF!="MBA CM",#REF!="MBA HRM",#REF!="MBA MARKETING",#REF!="MBA PROC",#REF!="MSC D_FIN",#REF!="MSC FIN_ACC",#REF!="MSC FIN_ECON",#REF!= "MSC FIN_INV",#REF!="MSC KM",#REF!= "MSC COMM",#REF!="MBA HRM",#REF!="MSC DF",#REF!="MBA MKT",#REF!= "MBA PSM",#REF!= "MSC FA",#REF!= "MSC KMI")),J595," ")</f>
        <v>#REF!</v>
      </c>
      <c r="W595" s="83" t="e">
        <f>IF((OR(#REF!="MDA",#REF!="MISM",#REF!="MDC",#REF!="MDA/MISM",#REF!="MISM/MDA",#REF!="MISM/MDC",#REF!="MISM/MDC/MDA")),J595," ")</f>
        <v>#REF!</v>
      </c>
      <c r="X595" s="83" t="e">
        <f>IF((OR(#REF!="PHD in IS")),J595," ")</f>
        <v>#REF!</v>
      </c>
      <c r="Y595" s="83"/>
      <c r="Z595" s="83" t="e">
        <f>IF(#REF!="PGDE",J595,"")</f>
        <v>#REF!</v>
      </c>
      <c r="AA595" s="178" t="s">
        <v>5712</v>
      </c>
      <c r="AB595" s="85" t="str">
        <f>VLOOKUP(F595:F8607,'UNITS &amp; HOST DPTS'!$A$1:$C$6994,3,FALSE)</f>
        <v>EDU</v>
      </c>
      <c r="AC595" s="87" t="s">
        <v>5771</v>
      </c>
      <c r="AD595" s="98" t="s">
        <v>5761</v>
      </c>
      <c r="AE595" s="98" t="s">
        <v>5772</v>
      </c>
      <c r="AF595" s="99" t="s">
        <v>5763</v>
      </c>
      <c r="AG595" s="88" t="s">
        <v>5756</v>
      </c>
      <c r="AH595" s="89"/>
      <c r="AI595" s="89"/>
    </row>
    <row r="596" spans="1:35" ht="13.5" customHeight="1">
      <c r="A596" s="76">
        <f t="shared" si="23"/>
        <v>3</v>
      </c>
      <c r="B596" s="90" t="s">
        <v>5667</v>
      </c>
      <c r="C596" s="90" t="s">
        <v>5777</v>
      </c>
      <c r="D596" s="91" t="s">
        <v>5720</v>
      </c>
      <c r="E596" s="264" t="s">
        <v>5753</v>
      </c>
      <c r="F596" s="93" t="s">
        <v>3041</v>
      </c>
      <c r="G596" s="94" t="s">
        <v>3042</v>
      </c>
      <c r="H596" s="95">
        <v>3</v>
      </c>
      <c r="I596" s="83">
        <v>3</v>
      </c>
      <c r="J596" s="83">
        <v>1</v>
      </c>
      <c r="K596" s="178">
        <v>6</v>
      </c>
      <c r="L596" s="96"/>
      <c r="M596" s="96"/>
      <c r="N596" s="96"/>
      <c r="O596" s="96"/>
      <c r="P596" s="96"/>
      <c r="Q596" s="96"/>
      <c r="R596" s="96"/>
      <c r="S596" s="96"/>
      <c r="T596" s="96"/>
      <c r="U596" s="96"/>
      <c r="V596" s="96"/>
      <c r="W596" s="96"/>
      <c r="X596" s="96"/>
      <c r="Y596" s="97"/>
      <c r="Z596" s="97"/>
      <c r="AA596" s="178" t="s">
        <v>5712</v>
      </c>
      <c r="AB596" s="85" t="str">
        <f>VLOOKUP(F596:F8625,'UNITS &amp; HOST DPTS'!$A$1:$C$6994,3,FALSE)</f>
        <v>SS</v>
      </c>
      <c r="AC596" s="86" t="s">
        <v>5771</v>
      </c>
      <c r="AD596" s="98" t="s">
        <v>5761</v>
      </c>
      <c r="AE596" s="98" t="s">
        <v>5857</v>
      </c>
      <c r="AF596" s="99" t="s">
        <v>5763</v>
      </c>
      <c r="AG596" s="88" t="s">
        <v>5756</v>
      </c>
      <c r="AH596" s="89"/>
      <c r="AI596" s="89"/>
    </row>
    <row r="597" spans="1:35" ht="13.5" customHeight="1">
      <c r="A597" s="76">
        <f t="shared" si="23"/>
        <v>6</v>
      </c>
      <c r="B597" s="183" t="s">
        <v>5670</v>
      </c>
      <c r="C597" s="103" t="s">
        <v>5778</v>
      </c>
      <c r="D597" s="79" t="s">
        <v>5720</v>
      </c>
      <c r="E597" s="264" t="s">
        <v>5753</v>
      </c>
      <c r="F597" s="93" t="s">
        <v>3043</v>
      </c>
      <c r="G597" s="94" t="s">
        <v>3044</v>
      </c>
      <c r="H597" s="95">
        <v>3</v>
      </c>
      <c r="I597" s="83">
        <v>3</v>
      </c>
      <c r="J597" s="83">
        <v>1</v>
      </c>
      <c r="K597" s="178">
        <v>6</v>
      </c>
      <c r="L597" s="96"/>
      <c r="M597" s="96"/>
      <c r="N597" s="96"/>
      <c r="O597" s="96"/>
      <c r="P597" s="96"/>
      <c r="Q597" s="96"/>
      <c r="R597" s="96"/>
      <c r="S597" s="96"/>
      <c r="T597" s="96"/>
      <c r="U597" s="96"/>
      <c r="V597" s="96"/>
      <c r="W597" s="96"/>
      <c r="X597" s="96"/>
      <c r="Y597" s="97"/>
      <c r="Z597" s="97"/>
      <c r="AA597" s="178" t="s">
        <v>5712</v>
      </c>
      <c r="AB597" s="85" t="str">
        <f>VLOOKUP(F597:F8614,'UNITS &amp; HOST DPTS'!$A$1:$C$6994,3,FALSE)</f>
        <v>SS</v>
      </c>
      <c r="AC597" s="86" t="s">
        <v>5754</v>
      </c>
      <c r="AD597" s="98" t="s">
        <v>5761</v>
      </c>
      <c r="AE597" s="98" t="s">
        <v>5869</v>
      </c>
      <c r="AF597" s="99" t="s">
        <v>5763</v>
      </c>
      <c r="AG597" s="88" t="s">
        <v>5756</v>
      </c>
      <c r="AH597" s="89"/>
      <c r="AI597" s="89"/>
    </row>
    <row r="598" spans="1:35" ht="13.5" customHeight="1">
      <c r="A598" s="76">
        <f t="shared" si="23"/>
        <v>3</v>
      </c>
      <c r="B598" s="90" t="s">
        <v>5667</v>
      </c>
      <c r="C598" s="90" t="s">
        <v>5794</v>
      </c>
      <c r="D598" s="91" t="s">
        <v>5720</v>
      </c>
      <c r="E598" s="264" t="s">
        <v>5753</v>
      </c>
      <c r="F598" s="93" t="s">
        <v>3063</v>
      </c>
      <c r="G598" s="94" t="s">
        <v>6330</v>
      </c>
      <c r="H598" s="95">
        <v>3</v>
      </c>
      <c r="I598" s="83">
        <v>3</v>
      </c>
      <c r="J598" s="83">
        <v>1</v>
      </c>
      <c r="K598" s="178">
        <v>6</v>
      </c>
      <c r="L598" s="96"/>
      <c r="M598" s="96"/>
      <c r="N598" s="96"/>
      <c r="O598" s="96"/>
      <c r="P598" s="96"/>
      <c r="Q598" s="96"/>
      <c r="R598" s="96"/>
      <c r="S598" s="96"/>
      <c r="T598" s="96"/>
      <c r="U598" s="96"/>
      <c r="V598" s="96"/>
      <c r="W598" s="96"/>
      <c r="X598" s="96"/>
      <c r="Y598" s="97"/>
      <c r="Z598" s="97"/>
      <c r="AA598" s="178" t="s">
        <v>5712</v>
      </c>
      <c r="AB598" s="85" t="str">
        <f>VLOOKUP(F598:F8628,'UNITS &amp; HOST DPTS'!$A$1:$C$6994,3,FALSE)</f>
        <v>SS</v>
      </c>
      <c r="AC598" s="86" t="s">
        <v>5771</v>
      </c>
      <c r="AD598" s="98" t="s">
        <v>5761</v>
      </c>
      <c r="AE598" s="98" t="s">
        <v>5775</v>
      </c>
      <c r="AF598" s="99" t="s">
        <v>5763</v>
      </c>
      <c r="AG598" s="88" t="s">
        <v>5756</v>
      </c>
      <c r="AH598" s="89"/>
      <c r="AI598" s="89"/>
    </row>
    <row r="599" spans="1:35" ht="13.5" customHeight="1">
      <c r="A599" s="76">
        <f t="shared" si="23"/>
        <v>5</v>
      </c>
      <c r="B599" s="90" t="s">
        <v>5669</v>
      </c>
      <c r="C599" s="90" t="s">
        <v>5778</v>
      </c>
      <c r="D599" s="121" t="s">
        <v>5720</v>
      </c>
      <c r="E599" s="234" t="s">
        <v>5753</v>
      </c>
      <c r="F599" s="93" t="s">
        <v>3070</v>
      </c>
      <c r="G599" s="94" t="s">
        <v>6414</v>
      </c>
      <c r="H599" s="95">
        <v>3</v>
      </c>
      <c r="I599" s="83">
        <v>3</v>
      </c>
      <c r="J599" s="83">
        <v>1</v>
      </c>
      <c r="K599" s="178">
        <v>6</v>
      </c>
      <c r="L599" s="96"/>
      <c r="M599" s="96"/>
      <c r="N599" s="96"/>
      <c r="O599" s="96"/>
      <c r="P599" s="96"/>
      <c r="Q599" s="96"/>
      <c r="R599" s="96"/>
      <c r="S599" s="96"/>
      <c r="T599" s="96"/>
      <c r="U599" s="96"/>
      <c r="V599" s="96"/>
      <c r="W599" s="96"/>
      <c r="X599" s="96"/>
      <c r="Y599" s="97"/>
      <c r="Z599" s="97"/>
      <c r="AA599" s="178" t="s">
        <v>5712</v>
      </c>
      <c r="AB599" s="85" t="str">
        <f>VLOOKUP(F599:F8631,'UNITS &amp; HOST DPTS'!$A$1:$C$6994,3,FALSE)</f>
        <v>SS</v>
      </c>
      <c r="AC599" s="86" t="s">
        <v>5771</v>
      </c>
      <c r="AD599" s="98" t="s">
        <v>5761</v>
      </c>
      <c r="AE599" s="98" t="s">
        <v>5769</v>
      </c>
      <c r="AF599" s="99" t="s">
        <v>5763</v>
      </c>
      <c r="AG599" s="88" t="s">
        <v>5756</v>
      </c>
      <c r="AH599" s="89"/>
      <c r="AI599" s="89"/>
    </row>
    <row r="600" spans="1:35" ht="13.5" customHeight="1">
      <c r="A600" s="76">
        <f t="shared" si="23"/>
        <v>5</v>
      </c>
      <c r="B600" s="90" t="s">
        <v>5669</v>
      </c>
      <c r="C600" s="90" t="s">
        <v>5794</v>
      </c>
      <c r="D600" s="91" t="s">
        <v>5720</v>
      </c>
      <c r="E600" s="264" t="s">
        <v>5753</v>
      </c>
      <c r="F600" s="93" t="s">
        <v>3091</v>
      </c>
      <c r="G600" s="94" t="s">
        <v>3092</v>
      </c>
      <c r="H600" s="95">
        <v>3</v>
      </c>
      <c r="I600" s="83">
        <v>3</v>
      </c>
      <c r="J600" s="83">
        <v>1</v>
      </c>
      <c r="K600" s="178">
        <v>6</v>
      </c>
      <c r="L600" s="96"/>
      <c r="M600" s="96"/>
      <c r="N600" s="96"/>
      <c r="O600" s="96"/>
      <c r="P600" s="96"/>
      <c r="Q600" s="96"/>
      <c r="R600" s="96"/>
      <c r="S600" s="96"/>
      <c r="T600" s="96"/>
      <c r="U600" s="96"/>
      <c r="V600" s="96"/>
      <c r="W600" s="96"/>
      <c r="X600" s="96"/>
      <c r="Y600" s="97"/>
      <c r="Z600" s="97"/>
      <c r="AA600" s="178" t="s">
        <v>5712</v>
      </c>
      <c r="AB600" s="85" t="str">
        <f>VLOOKUP(F600:F8632,'UNITS &amp; HOST DPTS'!$A$1:$C$6994,3,FALSE)</f>
        <v>SS</v>
      </c>
      <c r="AC600" s="86" t="s">
        <v>5771</v>
      </c>
      <c r="AD600" s="98" t="s">
        <v>5761</v>
      </c>
      <c r="AE600" s="98" t="s">
        <v>5772</v>
      </c>
      <c r="AF600" s="99" t="s">
        <v>5763</v>
      </c>
      <c r="AG600" s="88" t="s">
        <v>5756</v>
      </c>
      <c r="AH600" s="89"/>
      <c r="AI600" s="89"/>
    </row>
    <row r="601" spans="1:35" ht="13.5" customHeight="1">
      <c r="A601" s="76">
        <f t="shared" si="23"/>
        <v>6</v>
      </c>
      <c r="B601" s="183" t="s">
        <v>5670</v>
      </c>
      <c r="C601" s="133" t="s">
        <v>5752</v>
      </c>
      <c r="D601" s="91" t="s">
        <v>5720</v>
      </c>
      <c r="E601" s="264" t="s">
        <v>5753</v>
      </c>
      <c r="F601" s="93" t="s">
        <v>3095</v>
      </c>
      <c r="G601" s="94" t="s">
        <v>3096</v>
      </c>
      <c r="H601" s="95">
        <v>3</v>
      </c>
      <c r="I601" s="83">
        <v>3</v>
      </c>
      <c r="J601" s="83">
        <v>1</v>
      </c>
      <c r="K601" s="178">
        <v>6</v>
      </c>
      <c r="L601" s="96"/>
      <c r="M601" s="96"/>
      <c r="N601" s="96"/>
      <c r="O601" s="96"/>
      <c r="P601" s="96"/>
      <c r="Q601" s="96"/>
      <c r="R601" s="96"/>
      <c r="S601" s="96"/>
      <c r="T601" s="96"/>
      <c r="U601" s="96"/>
      <c r="V601" s="96"/>
      <c r="W601" s="96"/>
      <c r="X601" s="96"/>
      <c r="Y601" s="97"/>
      <c r="Z601" s="97"/>
      <c r="AA601" s="178" t="s">
        <v>5712</v>
      </c>
      <c r="AB601" s="85" t="str">
        <f>VLOOKUP(F601:F8619,'UNITS &amp; HOST DPTS'!$A$1:$C$6994,3,FALSE)</f>
        <v>SS</v>
      </c>
      <c r="AC601" s="86" t="s">
        <v>5760</v>
      </c>
      <c r="AD601" s="98" t="s">
        <v>5761</v>
      </c>
      <c r="AE601" s="98" t="s">
        <v>5893</v>
      </c>
      <c r="AF601" s="99" t="s">
        <v>5763</v>
      </c>
      <c r="AG601" s="88" t="s">
        <v>5756</v>
      </c>
      <c r="AH601" s="89"/>
      <c r="AI601" s="89"/>
    </row>
    <row r="602" spans="1:35" ht="13.5" customHeight="1">
      <c r="A602" s="76">
        <f t="shared" si="23"/>
        <v>4</v>
      </c>
      <c r="B602" s="90" t="s">
        <v>5668</v>
      </c>
      <c r="C602" s="107" t="s">
        <v>5778</v>
      </c>
      <c r="D602" s="91" t="s">
        <v>5720</v>
      </c>
      <c r="E602" s="264" t="s">
        <v>5753</v>
      </c>
      <c r="F602" s="193" t="s">
        <v>5472</v>
      </c>
      <c r="G602" s="94" t="s">
        <v>5473</v>
      </c>
      <c r="H602" s="95">
        <v>3</v>
      </c>
      <c r="I602" s="83">
        <v>3</v>
      </c>
      <c r="J602" s="83">
        <v>1</v>
      </c>
      <c r="K602" s="178">
        <v>6</v>
      </c>
      <c r="L602" s="96"/>
      <c r="M602" s="96"/>
      <c r="N602" s="96"/>
      <c r="O602" s="96"/>
      <c r="P602" s="96"/>
      <c r="Q602" s="96"/>
      <c r="R602" s="96"/>
      <c r="S602" s="96"/>
      <c r="T602" s="96"/>
      <c r="U602" s="96"/>
      <c r="V602" s="96"/>
      <c r="W602" s="96"/>
      <c r="X602" s="96"/>
      <c r="Y602" s="97"/>
      <c r="Z602" s="97"/>
      <c r="AA602" s="178" t="s">
        <v>5712</v>
      </c>
      <c r="AB602" s="85" t="str">
        <f>VLOOKUP(F602:F8634,'UNITS &amp; HOST DPTS'!$A$1:$C$6994,3,FALSE)</f>
        <v>SS</v>
      </c>
      <c r="AC602" s="86" t="s">
        <v>5771</v>
      </c>
      <c r="AD602" s="98" t="s">
        <v>5761</v>
      </c>
      <c r="AE602" s="98" t="s">
        <v>5767</v>
      </c>
      <c r="AF602" s="99" t="s">
        <v>5763</v>
      </c>
      <c r="AG602" s="88" t="s">
        <v>5756</v>
      </c>
      <c r="AH602" s="89"/>
      <c r="AI602" s="89"/>
    </row>
    <row r="603" spans="1:35" ht="13.5" customHeight="1">
      <c r="A603" s="76">
        <f t="shared" si="23"/>
        <v>6</v>
      </c>
      <c r="B603" s="183" t="s">
        <v>5670</v>
      </c>
      <c r="C603" s="133" t="s">
        <v>5757</v>
      </c>
      <c r="D603" s="108" t="s">
        <v>5720</v>
      </c>
      <c r="E603" s="125" t="s">
        <v>5753</v>
      </c>
      <c r="F603" s="112" t="s">
        <v>3500</v>
      </c>
      <c r="G603" s="94" t="s">
        <v>3486</v>
      </c>
      <c r="H603" s="160" t="s">
        <v>5759</v>
      </c>
      <c r="I603" s="83" t="s">
        <v>5759</v>
      </c>
      <c r="J603" s="83">
        <v>1</v>
      </c>
      <c r="K603" s="178">
        <v>6</v>
      </c>
      <c r="L603" s="96"/>
      <c r="M603" s="96"/>
      <c r="N603" s="96"/>
      <c r="O603" s="96"/>
      <c r="P603" s="96"/>
      <c r="Q603" s="96"/>
      <c r="R603" s="96"/>
      <c r="S603" s="96"/>
      <c r="T603" s="96"/>
      <c r="U603" s="96"/>
      <c r="V603" s="96"/>
      <c r="W603" s="96"/>
      <c r="X603" s="96"/>
      <c r="Y603" s="97"/>
      <c r="Z603" s="97"/>
      <c r="AA603" s="241" t="s">
        <v>5712</v>
      </c>
      <c r="AB603" s="85" t="str">
        <f>VLOOKUP(F603:F8698,'UNITS &amp; HOST DPTS'!$A$1:$C$6994,3,FALSE)</f>
        <v>EDU</v>
      </c>
      <c r="AC603" s="112" t="s">
        <v>5760</v>
      </c>
      <c r="AD603" s="112" t="s">
        <v>5761</v>
      </c>
      <c r="AE603" s="112" t="s">
        <v>5893</v>
      </c>
      <c r="AF603" s="99" t="s">
        <v>5763</v>
      </c>
      <c r="AG603" s="88" t="s">
        <v>5756</v>
      </c>
      <c r="AH603" s="89"/>
      <c r="AI603" s="89"/>
    </row>
    <row r="604" spans="1:35" ht="13.5" customHeight="1">
      <c r="A604" s="76">
        <f t="shared" si="23"/>
        <v>3</v>
      </c>
      <c r="B604" s="90" t="s">
        <v>5667</v>
      </c>
      <c r="C604" s="90" t="s">
        <v>5794</v>
      </c>
      <c r="D604" s="91" t="s">
        <v>5672</v>
      </c>
      <c r="E604" s="92" t="s">
        <v>6113</v>
      </c>
      <c r="F604" s="93" t="s">
        <v>5468</v>
      </c>
      <c r="G604" s="94" t="s">
        <v>6416</v>
      </c>
      <c r="H604" s="95">
        <v>3</v>
      </c>
      <c r="I604" s="83">
        <v>3</v>
      </c>
      <c r="J604" s="83">
        <v>1</v>
      </c>
      <c r="K604" s="178">
        <v>6</v>
      </c>
      <c r="L604" s="96"/>
      <c r="M604" s="96"/>
      <c r="N604" s="96"/>
      <c r="O604" s="96"/>
      <c r="P604" s="96"/>
      <c r="Q604" s="96"/>
      <c r="R604" s="96"/>
      <c r="S604" s="96"/>
      <c r="T604" s="96"/>
      <c r="U604" s="96"/>
      <c r="V604" s="96"/>
      <c r="W604" s="96"/>
      <c r="X604" s="96"/>
      <c r="Y604" s="97"/>
      <c r="Z604" s="97"/>
      <c r="AA604" s="178" t="s">
        <v>5712</v>
      </c>
      <c r="AB604" s="85" t="str">
        <f>VLOOKUP(F604:F8342,'UNITS &amp; HOST DPTS'!$A$1:$C$6994,3,FALSE)</f>
        <v>PAFMES</v>
      </c>
      <c r="AC604" s="87" t="s">
        <v>5771</v>
      </c>
      <c r="AD604" s="86" t="s">
        <v>5792</v>
      </c>
      <c r="AE604" s="98" t="s">
        <v>5953</v>
      </c>
      <c r="AF604" s="99" t="s">
        <v>5763</v>
      </c>
      <c r="AG604" s="88" t="s">
        <v>5756</v>
      </c>
      <c r="AH604" s="89"/>
      <c r="AI604" s="89"/>
    </row>
    <row r="605" spans="1:35" ht="13.5" customHeight="1">
      <c r="A605" s="76">
        <f t="shared" si="23"/>
        <v>3</v>
      </c>
      <c r="B605" s="107" t="s">
        <v>5667</v>
      </c>
      <c r="C605" s="103" t="s">
        <v>5778</v>
      </c>
      <c r="D605" s="108" t="s">
        <v>5672</v>
      </c>
      <c r="E605" s="104" t="s">
        <v>6421</v>
      </c>
      <c r="F605" s="176" t="s">
        <v>4120</v>
      </c>
      <c r="G605" s="110" t="s">
        <v>4121</v>
      </c>
      <c r="H605" s="95">
        <v>3</v>
      </c>
      <c r="I605" s="83">
        <v>3</v>
      </c>
      <c r="J605" s="83">
        <v>1</v>
      </c>
      <c r="K605" s="178">
        <v>6</v>
      </c>
      <c r="L605" s="96"/>
      <c r="M605" s="96"/>
      <c r="N605" s="96"/>
      <c r="O605" s="96"/>
      <c r="P605" s="96"/>
      <c r="Q605" s="96"/>
      <c r="R605" s="96"/>
      <c r="S605" s="96"/>
      <c r="T605" s="96"/>
      <c r="U605" s="96"/>
      <c r="V605" s="96"/>
      <c r="W605" s="96"/>
      <c r="X605" s="96"/>
      <c r="Y605" s="97"/>
      <c r="Z605" s="97"/>
      <c r="AA605" s="178" t="s">
        <v>5712</v>
      </c>
      <c r="AB605" s="85" t="str">
        <f>VLOOKUP(F605:F8343,'UNITS &amp; HOST DPTS'!$A$1:$C$6994,3,FALSE)</f>
        <v>PAFMES</v>
      </c>
      <c r="AC605" s="87" t="s">
        <v>5771</v>
      </c>
      <c r="AD605" s="86" t="s">
        <v>5792</v>
      </c>
      <c r="AE605" s="109" t="s">
        <v>5775</v>
      </c>
      <c r="AF605" s="99" t="s">
        <v>5763</v>
      </c>
      <c r="AG605" s="88" t="s">
        <v>5756</v>
      </c>
      <c r="AH605" s="89"/>
      <c r="AI605" s="89"/>
    </row>
    <row r="606" spans="1:35" ht="13.5" customHeight="1">
      <c r="A606" s="76">
        <f t="shared" si="23"/>
        <v>4</v>
      </c>
      <c r="B606" s="129" t="s">
        <v>5668</v>
      </c>
      <c r="C606" s="129" t="s">
        <v>5752</v>
      </c>
      <c r="D606" s="123" t="s">
        <v>5720</v>
      </c>
      <c r="E606" s="124" t="s">
        <v>5753</v>
      </c>
      <c r="F606" s="112" t="s">
        <v>4675</v>
      </c>
      <c r="G606" s="137" t="s">
        <v>4676</v>
      </c>
      <c r="H606" s="127"/>
      <c r="I606" s="83">
        <v>0</v>
      </c>
      <c r="J606" s="83">
        <v>0</v>
      </c>
      <c r="K606" s="179"/>
      <c r="L606" s="96"/>
      <c r="M606" s="96"/>
      <c r="N606" s="96"/>
      <c r="O606" s="96"/>
      <c r="P606" s="96"/>
      <c r="Q606" s="96"/>
      <c r="R606" s="96"/>
      <c r="S606" s="96"/>
      <c r="T606" s="96"/>
      <c r="U606" s="96"/>
      <c r="V606" s="96"/>
      <c r="W606" s="96"/>
      <c r="X606" s="96"/>
      <c r="Y606" s="97"/>
      <c r="Z606" s="97"/>
      <c r="AA606" s="174" t="s">
        <v>5712</v>
      </c>
      <c r="AB606" s="85" t="str">
        <f>VLOOKUP(F606:F8765,'UNITS &amp; HOST DPTS'!$A$1:$C$6994,3,FALSE)</f>
        <v>ECOSTA</v>
      </c>
      <c r="AC606" s="129" t="s">
        <v>5804</v>
      </c>
      <c r="AD606" s="129" t="s">
        <v>5761</v>
      </c>
      <c r="AE606" s="129" t="s">
        <v>5821</v>
      </c>
      <c r="AF606" s="99" t="s">
        <v>5763</v>
      </c>
      <c r="AG606" s="88" t="s">
        <v>5756</v>
      </c>
      <c r="AH606" s="89"/>
      <c r="AI606" s="89"/>
    </row>
    <row r="607" spans="1:35" ht="13.5" customHeight="1">
      <c r="A607" s="76">
        <f t="shared" si="23"/>
        <v>2</v>
      </c>
      <c r="B607" s="163" t="s">
        <v>5666</v>
      </c>
      <c r="C607" s="163" t="s">
        <v>6028</v>
      </c>
      <c r="D607" s="121" t="s">
        <v>5720</v>
      </c>
      <c r="E607" s="92" t="s">
        <v>5753</v>
      </c>
      <c r="F607" s="188" t="s">
        <v>3158</v>
      </c>
      <c r="G607" s="121" t="s">
        <v>6422</v>
      </c>
      <c r="H607" s="95" t="s">
        <v>5759</v>
      </c>
      <c r="I607" s="83" t="s">
        <v>5759</v>
      </c>
      <c r="J607" s="83">
        <v>1</v>
      </c>
      <c r="K607" s="178">
        <v>6</v>
      </c>
      <c r="L607" s="96"/>
      <c r="M607" s="96"/>
      <c r="N607" s="96"/>
      <c r="O607" s="96"/>
      <c r="P607" s="96"/>
      <c r="Q607" s="96"/>
      <c r="R607" s="96"/>
      <c r="S607" s="96"/>
      <c r="T607" s="96"/>
      <c r="U607" s="96"/>
      <c r="V607" s="96"/>
      <c r="W607" s="96"/>
      <c r="X607" s="96"/>
      <c r="Y607" s="97"/>
      <c r="Z607" s="97"/>
      <c r="AA607" s="178" t="s">
        <v>5712</v>
      </c>
      <c r="AB607" s="85" t="str">
        <f>VLOOKUP(F607:F8767,'UNITS &amp; HOST DPTS'!$A$1:$C$6994,3,FALSE)</f>
        <v>SS</v>
      </c>
      <c r="AC607" s="86" t="s">
        <v>5963</v>
      </c>
      <c r="AD607" s="109" t="s">
        <v>5792</v>
      </c>
      <c r="AE607" s="107" t="s">
        <v>6253</v>
      </c>
      <c r="AF607" s="99" t="s">
        <v>5763</v>
      </c>
      <c r="AG607" s="88" t="s">
        <v>5756</v>
      </c>
      <c r="AH607" s="89"/>
      <c r="AI607" s="89"/>
    </row>
    <row r="608" spans="1:35" ht="13.5" customHeight="1">
      <c r="A608" s="76">
        <f t="shared" si="23"/>
        <v>2</v>
      </c>
      <c r="B608" s="90" t="s">
        <v>5666</v>
      </c>
      <c r="C608" s="107" t="s">
        <v>6028</v>
      </c>
      <c r="D608" s="91" t="s">
        <v>5720</v>
      </c>
      <c r="E608" s="92" t="s">
        <v>5753</v>
      </c>
      <c r="F608" s="90" t="s">
        <v>3158</v>
      </c>
      <c r="G608" s="164" t="s">
        <v>6422</v>
      </c>
      <c r="H608" s="95"/>
      <c r="I608" s="83">
        <v>0</v>
      </c>
      <c r="J608" s="83">
        <v>0</v>
      </c>
      <c r="K608" s="178">
        <v>6</v>
      </c>
      <c r="L608" s="96"/>
      <c r="M608" s="96"/>
      <c r="N608" s="96"/>
      <c r="O608" s="96"/>
      <c r="P608" s="96"/>
      <c r="Q608" s="96"/>
      <c r="R608" s="96"/>
      <c r="S608" s="96"/>
      <c r="T608" s="96"/>
      <c r="U608" s="96"/>
      <c r="V608" s="96"/>
      <c r="W608" s="96"/>
      <c r="X608" s="96"/>
      <c r="Y608" s="97"/>
      <c r="Z608" s="97"/>
      <c r="AA608" s="178" t="s">
        <v>5712</v>
      </c>
      <c r="AB608" s="85" t="str">
        <f>VLOOKUP(F608:F8771,'UNITS &amp; HOST DPTS'!$A$1:$C$6994,3,FALSE)</f>
        <v>SS</v>
      </c>
      <c r="AC608" s="86" t="s">
        <v>5963</v>
      </c>
      <c r="AD608" s="86" t="s">
        <v>5792</v>
      </c>
      <c r="AE608" s="86" t="s">
        <v>6254</v>
      </c>
      <c r="AF608" s="99" t="s">
        <v>5763</v>
      </c>
      <c r="AG608" s="88" t="s">
        <v>5756</v>
      </c>
      <c r="AH608" s="89"/>
      <c r="AI608" s="89"/>
    </row>
    <row r="609" spans="1:35" ht="13.5" customHeight="1">
      <c r="A609" s="76">
        <f t="shared" si="23"/>
        <v>6</v>
      </c>
      <c r="B609" s="183" t="s">
        <v>5670</v>
      </c>
      <c r="C609" s="133" t="s">
        <v>5757</v>
      </c>
      <c r="D609" s="108" t="s">
        <v>5720</v>
      </c>
      <c r="E609" s="125" t="s">
        <v>5753</v>
      </c>
      <c r="F609" s="112" t="s">
        <v>3541</v>
      </c>
      <c r="G609" s="167" t="s">
        <v>6423</v>
      </c>
      <c r="H609" s="160" t="s">
        <v>5759</v>
      </c>
      <c r="I609" s="83" t="s">
        <v>5759</v>
      </c>
      <c r="J609" s="83">
        <v>1</v>
      </c>
      <c r="K609" s="178">
        <v>6</v>
      </c>
      <c r="L609" s="96"/>
      <c r="M609" s="96"/>
      <c r="N609" s="96"/>
      <c r="O609" s="96"/>
      <c r="P609" s="96"/>
      <c r="Q609" s="96"/>
      <c r="R609" s="96"/>
      <c r="S609" s="96"/>
      <c r="T609" s="96"/>
      <c r="U609" s="96"/>
      <c r="V609" s="96"/>
      <c r="W609" s="96"/>
      <c r="X609" s="96"/>
      <c r="Y609" s="97"/>
      <c r="Z609" s="97"/>
      <c r="AA609" s="241" t="s">
        <v>5712</v>
      </c>
      <c r="AB609" s="85" t="str">
        <f>VLOOKUP(F609:F8730,'UNITS &amp; HOST DPTS'!$A$1:$C$6994,3,FALSE)</f>
        <v>EDU</v>
      </c>
      <c r="AC609" s="112" t="s">
        <v>5760</v>
      </c>
      <c r="AD609" s="112" t="s">
        <v>5761</v>
      </c>
      <c r="AE609" s="112" t="s">
        <v>5782</v>
      </c>
      <c r="AF609" s="189" t="s">
        <v>5763</v>
      </c>
      <c r="AG609" s="88" t="s">
        <v>5756</v>
      </c>
      <c r="AH609" s="89"/>
      <c r="AI609" s="89"/>
    </row>
    <row r="610" spans="1:35" ht="13.5" customHeight="1">
      <c r="A610" s="76">
        <f t="shared" si="23"/>
        <v>6</v>
      </c>
      <c r="B610" s="183" t="s">
        <v>5670</v>
      </c>
      <c r="C610" s="133" t="s">
        <v>5757</v>
      </c>
      <c r="D610" s="108" t="s">
        <v>5720</v>
      </c>
      <c r="E610" s="125" t="s">
        <v>5753</v>
      </c>
      <c r="F610" s="112" t="s">
        <v>3564</v>
      </c>
      <c r="G610" s="167" t="s">
        <v>3565</v>
      </c>
      <c r="H610" s="160" t="s">
        <v>5759</v>
      </c>
      <c r="I610" s="83" t="s">
        <v>5759</v>
      </c>
      <c r="J610" s="83">
        <v>1</v>
      </c>
      <c r="K610" s="241">
        <v>6</v>
      </c>
      <c r="L610" s="128"/>
      <c r="M610" s="83"/>
      <c r="N610" s="83"/>
      <c r="O610" s="83"/>
      <c r="P610" s="83"/>
      <c r="Q610" s="83"/>
      <c r="R610" s="83"/>
      <c r="S610" s="83"/>
      <c r="T610" s="83"/>
      <c r="U610" s="83"/>
      <c r="V610" s="83"/>
      <c r="W610" s="83"/>
      <c r="X610" s="83"/>
      <c r="Y610" s="83"/>
      <c r="Z610" s="83"/>
      <c r="AA610" s="241" t="s">
        <v>5712</v>
      </c>
      <c r="AB610" s="85" t="str">
        <f>VLOOKUP(F610:F8763,'UNITS &amp; HOST DPTS'!$A$1:$C$6994,3,FALSE)</f>
        <v>EDU</v>
      </c>
      <c r="AC610" s="112" t="s">
        <v>5760</v>
      </c>
      <c r="AD610" s="112" t="s">
        <v>5761</v>
      </c>
      <c r="AE610" s="112" t="s">
        <v>5942</v>
      </c>
      <c r="AF610" s="99" t="s">
        <v>5763</v>
      </c>
      <c r="AG610" s="88" t="s">
        <v>5756</v>
      </c>
      <c r="AH610" s="89"/>
      <c r="AI610" s="89"/>
    </row>
    <row r="611" spans="1:35" ht="13.5" customHeight="1">
      <c r="A611" s="76">
        <f t="shared" si="23"/>
        <v>5</v>
      </c>
      <c r="B611" s="90" t="s">
        <v>5669</v>
      </c>
      <c r="C611" s="90" t="s">
        <v>5778</v>
      </c>
      <c r="D611" s="121" t="s">
        <v>5672</v>
      </c>
      <c r="E611" s="188" t="s">
        <v>5691</v>
      </c>
      <c r="F611" s="163" t="s">
        <v>3167</v>
      </c>
      <c r="G611" s="188" t="s">
        <v>6425</v>
      </c>
      <c r="H611" s="95" t="s">
        <v>5759</v>
      </c>
      <c r="I611" s="83" t="s">
        <v>5759</v>
      </c>
      <c r="J611" s="83">
        <v>1</v>
      </c>
      <c r="K611" s="178">
        <v>6</v>
      </c>
      <c r="L611" s="96"/>
      <c r="M611" s="96"/>
      <c r="N611" s="96"/>
      <c r="O611" s="96"/>
      <c r="P611" s="96"/>
      <c r="Q611" s="96"/>
      <c r="R611" s="96"/>
      <c r="S611" s="96"/>
      <c r="T611" s="96"/>
      <c r="U611" s="96"/>
      <c r="V611" s="96"/>
      <c r="W611" s="96"/>
      <c r="X611" s="96"/>
      <c r="Y611" s="97"/>
      <c r="Z611" s="97"/>
      <c r="AA611" s="178" t="s">
        <v>5712</v>
      </c>
      <c r="AB611" s="85" t="str">
        <f>VLOOKUP(F611:F8363,'UNITS &amp; HOST DPTS'!$A$1:$C$6994,3,FALSE)</f>
        <v>SS</v>
      </c>
      <c r="AC611" s="86" t="s">
        <v>5771</v>
      </c>
      <c r="AD611" s="98" t="s">
        <v>5761</v>
      </c>
      <c r="AE611" s="90" t="s">
        <v>5766</v>
      </c>
      <c r="AF611" s="99" t="s">
        <v>5763</v>
      </c>
      <c r="AG611" s="88" t="s">
        <v>5756</v>
      </c>
      <c r="AH611" s="89"/>
      <c r="AI611" s="89"/>
    </row>
    <row r="612" spans="1:35" ht="13.5" customHeight="1">
      <c r="A612" s="76">
        <f t="shared" si="23"/>
        <v>2</v>
      </c>
      <c r="B612" s="165" t="s">
        <v>5666</v>
      </c>
      <c r="C612" s="115" t="s">
        <v>5752</v>
      </c>
      <c r="D612" s="91" t="s">
        <v>5720</v>
      </c>
      <c r="E612" s="81" t="s">
        <v>5753</v>
      </c>
      <c r="F612" s="164" t="s">
        <v>4919</v>
      </c>
      <c r="G612" s="164" t="s">
        <v>6080</v>
      </c>
      <c r="H612" s="95" t="s">
        <v>5759</v>
      </c>
      <c r="I612" s="83" t="s">
        <v>5759</v>
      </c>
      <c r="J612" s="83">
        <v>1</v>
      </c>
      <c r="K612" s="178">
        <v>6</v>
      </c>
      <c r="L612" s="96"/>
      <c r="M612" s="96"/>
      <c r="N612" s="96"/>
      <c r="O612" s="96"/>
      <c r="P612" s="96"/>
      <c r="Q612" s="96"/>
      <c r="R612" s="96"/>
      <c r="S612" s="96"/>
      <c r="T612" s="96"/>
      <c r="U612" s="96"/>
      <c r="V612" s="96"/>
      <c r="W612" s="96"/>
      <c r="X612" s="96"/>
      <c r="Y612" s="97"/>
      <c r="Z612" s="97"/>
      <c r="AA612" s="178" t="s">
        <v>5712</v>
      </c>
      <c r="AB612" s="85" t="str">
        <f>VLOOKUP(F612:F8362,'UNITS &amp; HOST DPTS'!$A$1:$C$6994,3,FALSE)</f>
        <v>SS</v>
      </c>
      <c r="AC612" s="86" t="s">
        <v>5754</v>
      </c>
      <c r="AD612" s="98" t="s">
        <v>5761</v>
      </c>
      <c r="AE612" s="98" t="s">
        <v>5858</v>
      </c>
      <c r="AF612" s="99" t="s">
        <v>5763</v>
      </c>
      <c r="AG612" s="88" t="s">
        <v>5756</v>
      </c>
      <c r="AH612" s="89"/>
      <c r="AI612" s="89"/>
    </row>
    <row r="613" spans="1:35" ht="13.5" customHeight="1">
      <c r="A613" s="76">
        <f t="shared" si="23"/>
        <v>5</v>
      </c>
      <c r="B613" s="90" t="s">
        <v>5669</v>
      </c>
      <c r="C613" s="90" t="s">
        <v>5752</v>
      </c>
      <c r="D613" s="91" t="s">
        <v>5720</v>
      </c>
      <c r="E613" s="92" t="s">
        <v>5753</v>
      </c>
      <c r="F613" s="163" t="s">
        <v>4922</v>
      </c>
      <c r="G613" s="164" t="s">
        <v>6317</v>
      </c>
      <c r="H613" s="95">
        <v>3</v>
      </c>
      <c r="I613" s="83">
        <v>3</v>
      </c>
      <c r="J613" s="83">
        <v>1</v>
      </c>
      <c r="K613" s="178">
        <v>6</v>
      </c>
      <c r="L613" s="96"/>
      <c r="M613" s="96"/>
      <c r="N613" s="96"/>
      <c r="O613" s="96"/>
      <c r="P613" s="96"/>
      <c r="Q613" s="96"/>
      <c r="R613" s="96"/>
      <c r="S613" s="96"/>
      <c r="T613" s="96"/>
      <c r="U613" s="96"/>
      <c r="V613" s="96"/>
      <c r="W613" s="96"/>
      <c r="X613" s="96"/>
      <c r="Y613" s="97"/>
      <c r="Z613" s="97"/>
      <c r="AA613" s="178" t="s">
        <v>5712</v>
      </c>
      <c r="AB613" s="85" t="str">
        <f>VLOOKUP(F613:F8805,'UNITS &amp; HOST DPTS'!$A$1:$C$6994,3,FALSE)</f>
        <v>SS</v>
      </c>
      <c r="AC613" s="163" t="s">
        <v>5754</v>
      </c>
      <c r="AD613" s="98" t="s">
        <v>5761</v>
      </c>
      <c r="AE613" s="98" t="s">
        <v>5924</v>
      </c>
      <c r="AF613" s="99" t="s">
        <v>5763</v>
      </c>
      <c r="AG613" s="88" t="s">
        <v>5756</v>
      </c>
      <c r="AH613" s="89"/>
      <c r="AI613" s="89"/>
    </row>
    <row r="614" spans="1:35" ht="13.5" customHeight="1">
      <c r="A614" s="76">
        <f t="shared" si="23"/>
        <v>1</v>
      </c>
      <c r="B614" s="90" t="s">
        <v>5665</v>
      </c>
      <c r="C614" s="90" t="s">
        <v>5752</v>
      </c>
      <c r="D614" s="91" t="s">
        <v>5720</v>
      </c>
      <c r="E614" s="92" t="s">
        <v>5753</v>
      </c>
      <c r="F614" s="93" t="s">
        <v>4940</v>
      </c>
      <c r="G614" s="94" t="s">
        <v>6426</v>
      </c>
      <c r="H614" s="95">
        <v>3</v>
      </c>
      <c r="I614" s="83">
        <v>3</v>
      </c>
      <c r="J614" s="83">
        <v>1</v>
      </c>
      <c r="K614" s="178">
        <v>6</v>
      </c>
      <c r="L614" s="96"/>
      <c r="M614" s="96"/>
      <c r="N614" s="96"/>
      <c r="O614" s="96"/>
      <c r="P614" s="96"/>
      <c r="Q614" s="96"/>
      <c r="R614" s="96"/>
      <c r="S614" s="96"/>
      <c r="T614" s="96"/>
      <c r="U614" s="96"/>
      <c r="V614" s="96"/>
      <c r="W614" s="96"/>
      <c r="X614" s="96"/>
      <c r="Y614" s="97"/>
      <c r="Z614" s="97"/>
      <c r="AA614" s="178" t="s">
        <v>5712</v>
      </c>
      <c r="AB614" s="85" t="str">
        <f>VLOOKUP(F614:F8806,'UNITS &amp; HOST DPTS'!$A$1:$C$6994,3,FALSE)</f>
        <v>SS</v>
      </c>
      <c r="AC614" s="86" t="s">
        <v>5754</v>
      </c>
      <c r="AD614" s="86" t="s">
        <v>5761</v>
      </c>
      <c r="AE614" s="98" t="s">
        <v>6034</v>
      </c>
      <c r="AF614" s="99" t="s">
        <v>5763</v>
      </c>
      <c r="AG614" s="88" t="s">
        <v>5756</v>
      </c>
      <c r="AH614" s="89"/>
      <c r="AI614" s="89"/>
    </row>
    <row r="615" spans="1:35" ht="13.5" customHeight="1">
      <c r="A615" s="76">
        <f t="shared" si="23"/>
        <v>1</v>
      </c>
      <c r="B615" s="163" t="s">
        <v>5665</v>
      </c>
      <c r="C615" s="90" t="s">
        <v>5752</v>
      </c>
      <c r="D615" s="91" t="s">
        <v>5720</v>
      </c>
      <c r="E615" s="92" t="s">
        <v>5753</v>
      </c>
      <c r="F615" s="188" t="s">
        <v>4940</v>
      </c>
      <c r="G615" s="121" t="s">
        <v>6027</v>
      </c>
      <c r="H615" s="95"/>
      <c r="I615" s="83">
        <v>0</v>
      </c>
      <c r="J615" s="83">
        <v>0</v>
      </c>
      <c r="K615" s="178">
        <v>6</v>
      </c>
      <c r="L615" s="96"/>
      <c r="M615" s="96"/>
      <c r="N615" s="96"/>
      <c r="O615" s="96"/>
      <c r="P615" s="96"/>
      <c r="Q615" s="96"/>
      <c r="R615" s="96"/>
      <c r="S615" s="96"/>
      <c r="T615" s="96"/>
      <c r="U615" s="96"/>
      <c r="V615" s="96"/>
      <c r="W615" s="96"/>
      <c r="X615" s="96"/>
      <c r="Y615" s="97"/>
      <c r="Z615" s="97"/>
      <c r="AA615" s="178" t="s">
        <v>5712</v>
      </c>
      <c r="AB615" s="85" t="str">
        <f>VLOOKUP(F615:F8807,'UNITS &amp; HOST DPTS'!$A$1:$C$6994,3,FALSE)</f>
        <v>SS</v>
      </c>
      <c r="AC615" s="86" t="s">
        <v>5754</v>
      </c>
      <c r="AD615" s="86" t="s">
        <v>5761</v>
      </c>
      <c r="AE615" s="98" t="s">
        <v>6253</v>
      </c>
      <c r="AF615" s="99" t="s">
        <v>5763</v>
      </c>
      <c r="AG615" s="88" t="s">
        <v>5756</v>
      </c>
      <c r="AH615" s="89"/>
      <c r="AI615" s="89"/>
    </row>
    <row r="616" spans="1:35" ht="13.5" customHeight="1">
      <c r="A616" s="76">
        <f t="shared" si="23"/>
        <v>1</v>
      </c>
      <c r="B616" s="90" t="s">
        <v>5665</v>
      </c>
      <c r="C616" s="90" t="s">
        <v>5752</v>
      </c>
      <c r="D616" s="91" t="s">
        <v>5720</v>
      </c>
      <c r="E616" s="92" t="s">
        <v>5753</v>
      </c>
      <c r="F616" s="90" t="s">
        <v>4940</v>
      </c>
      <c r="G616" s="164" t="s">
        <v>6027</v>
      </c>
      <c r="H616" s="95"/>
      <c r="I616" s="83">
        <v>0</v>
      </c>
      <c r="J616" s="83">
        <v>0</v>
      </c>
      <c r="K616" s="178">
        <v>6</v>
      </c>
      <c r="L616" s="96"/>
      <c r="M616" s="96"/>
      <c r="N616" s="96"/>
      <c r="O616" s="96"/>
      <c r="P616" s="96"/>
      <c r="Q616" s="96"/>
      <c r="R616" s="96"/>
      <c r="S616" s="96"/>
      <c r="T616" s="96"/>
      <c r="U616" s="96"/>
      <c r="V616" s="96"/>
      <c r="W616" s="96"/>
      <c r="X616" s="96"/>
      <c r="Y616" s="97"/>
      <c r="Z616" s="97"/>
      <c r="AA616" s="178" t="s">
        <v>5712</v>
      </c>
      <c r="AB616" s="85" t="str">
        <f>VLOOKUP(F616:F8366,'UNITS &amp; HOST DPTS'!$A$1:$C$6994,3,FALSE)</f>
        <v>SS</v>
      </c>
      <c r="AC616" s="86" t="s">
        <v>5754</v>
      </c>
      <c r="AD616" s="98" t="s">
        <v>5761</v>
      </c>
      <c r="AE616" s="86" t="s">
        <v>6254</v>
      </c>
      <c r="AF616" s="99" t="s">
        <v>5763</v>
      </c>
      <c r="AG616" s="88" t="s">
        <v>5756</v>
      </c>
      <c r="AH616" s="89"/>
      <c r="AI616" s="89"/>
    </row>
    <row r="617" spans="1:35" ht="13.5" customHeight="1">
      <c r="A617" s="76">
        <f t="shared" si="23"/>
        <v>3</v>
      </c>
      <c r="B617" s="90" t="s">
        <v>5667</v>
      </c>
      <c r="C617" s="107" t="s">
        <v>5778</v>
      </c>
      <c r="D617" s="121" t="s">
        <v>5720</v>
      </c>
      <c r="E617" s="104" t="s">
        <v>5753</v>
      </c>
      <c r="F617" s="93" t="s">
        <v>5663</v>
      </c>
      <c r="G617" s="94" t="s">
        <v>6029</v>
      </c>
      <c r="H617" s="95" t="s">
        <v>5759</v>
      </c>
      <c r="I617" s="83" t="s">
        <v>5759</v>
      </c>
      <c r="J617" s="83">
        <v>1</v>
      </c>
      <c r="K617" s="178">
        <v>6</v>
      </c>
      <c r="L617" s="96"/>
      <c r="M617" s="96"/>
      <c r="N617" s="96"/>
      <c r="O617" s="96"/>
      <c r="P617" s="96"/>
      <c r="Q617" s="96"/>
      <c r="R617" s="96"/>
      <c r="S617" s="96"/>
      <c r="T617" s="96"/>
      <c r="U617" s="96"/>
      <c r="V617" s="96"/>
      <c r="W617" s="96"/>
      <c r="X617" s="96"/>
      <c r="Y617" s="97"/>
      <c r="Z617" s="97"/>
      <c r="AA617" s="178" t="s">
        <v>5712</v>
      </c>
      <c r="AB617" s="85" t="str">
        <f>VLOOKUP(F617:F8355,'UNITS &amp; HOST DPTS'!$A$1:$C$6994,3,FALSE)</f>
        <v>SS</v>
      </c>
      <c r="AC617" s="86" t="s">
        <v>5771</v>
      </c>
      <c r="AD617" s="98" t="s">
        <v>5761</v>
      </c>
      <c r="AE617" s="109" t="s">
        <v>5772</v>
      </c>
      <c r="AF617" s="99" t="s">
        <v>5763</v>
      </c>
      <c r="AG617" s="88" t="s">
        <v>5756</v>
      </c>
      <c r="AH617" s="89"/>
      <c r="AI617" s="89"/>
    </row>
    <row r="618" spans="1:35" ht="13.5" customHeight="1">
      <c r="A618" s="76">
        <f t="shared" si="23"/>
        <v>4</v>
      </c>
      <c r="B618" s="90" t="s">
        <v>5668</v>
      </c>
      <c r="C618" s="90" t="s">
        <v>5794</v>
      </c>
      <c r="D618" s="91" t="s">
        <v>5672</v>
      </c>
      <c r="E618" s="92" t="s">
        <v>5691</v>
      </c>
      <c r="F618" s="93" t="s">
        <v>3049</v>
      </c>
      <c r="G618" s="94" t="s">
        <v>6427</v>
      </c>
      <c r="H618" s="95">
        <v>3</v>
      </c>
      <c r="I618" s="83">
        <v>3</v>
      </c>
      <c r="J618" s="83">
        <v>1</v>
      </c>
      <c r="K618" s="178">
        <v>6</v>
      </c>
      <c r="L618" s="96"/>
      <c r="M618" s="96"/>
      <c r="N618" s="96"/>
      <c r="O618" s="96"/>
      <c r="P618" s="96"/>
      <c r="Q618" s="96"/>
      <c r="R618" s="96"/>
      <c r="S618" s="96"/>
      <c r="T618" s="96"/>
      <c r="U618" s="96"/>
      <c r="V618" s="96"/>
      <c r="W618" s="96"/>
      <c r="X618" s="96"/>
      <c r="Y618" s="97"/>
      <c r="Z618" s="97"/>
      <c r="AA618" s="178" t="s">
        <v>5712</v>
      </c>
      <c r="AB618" s="85" t="str">
        <f>VLOOKUP(F618:F8435,'UNITS &amp; HOST DPTS'!$A$1:$C$6994,3,FALSE)</f>
        <v>SS</v>
      </c>
      <c r="AC618" s="100" t="s">
        <v>5771</v>
      </c>
      <c r="AD618" s="98" t="s">
        <v>5761</v>
      </c>
      <c r="AE618" s="98" t="s">
        <v>5764</v>
      </c>
      <c r="AF618" s="99" t="s">
        <v>5763</v>
      </c>
      <c r="AG618" s="88" t="s">
        <v>5756</v>
      </c>
      <c r="AH618" s="89"/>
      <c r="AI618" s="89"/>
    </row>
    <row r="619" spans="1:35" ht="13.5" customHeight="1">
      <c r="A619" s="76">
        <f t="shared" si="23"/>
        <v>6</v>
      </c>
      <c r="B619" s="183" t="s">
        <v>5670</v>
      </c>
      <c r="C619" s="133" t="s">
        <v>5752</v>
      </c>
      <c r="D619" s="91" t="s">
        <v>5720</v>
      </c>
      <c r="E619" s="92" t="s">
        <v>5753</v>
      </c>
      <c r="F619" s="93" t="s">
        <v>3067</v>
      </c>
      <c r="G619" s="56" t="s">
        <v>3068</v>
      </c>
      <c r="H619" s="95">
        <v>3</v>
      </c>
      <c r="I619" s="83">
        <v>3</v>
      </c>
      <c r="J619" s="83">
        <v>1</v>
      </c>
      <c r="K619" s="178">
        <v>6</v>
      </c>
      <c r="L619" s="96"/>
      <c r="M619" s="96"/>
      <c r="N619" s="96"/>
      <c r="O619" s="96"/>
      <c r="P619" s="96"/>
      <c r="Q619" s="96"/>
      <c r="R619" s="96"/>
      <c r="S619" s="96"/>
      <c r="T619" s="96"/>
      <c r="U619" s="96"/>
      <c r="V619" s="96"/>
      <c r="W619" s="96"/>
      <c r="X619" s="96"/>
      <c r="Y619" s="97"/>
      <c r="Z619" s="97"/>
      <c r="AA619" s="178" t="s">
        <v>5712</v>
      </c>
      <c r="AB619" s="85" t="str">
        <f>VLOOKUP(F619:F8426,'UNITS &amp; HOST DPTS'!$A$1:$C$6994,3,FALSE)</f>
        <v>SS</v>
      </c>
      <c r="AC619" s="86" t="s">
        <v>5760</v>
      </c>
      <c r="AD619" s="98" t="s">
        <v>5761</v>
      </c>
      <c r="AE619" s="98" t="s">
        <v>5943</v>
      </c>
      <c r="AF619" s="99" t="s">
        <v>5763</v>
      </c>
      <c r="AG619" s="88" t="s">
        <v>5756</v>
      </c>
      <c r="AH619" s="89"/>
      <c r="AI619" s="89"/>
    </row>
    <row r="620" spans="1:35" ht="13.5" customHeight="1">
      <c r="A620" s="76">
        <f t="shared" si="23"/>
        <v>1</v>
      </c>
      <c r="B620" s="153" t="s">
        <v>5665</v>
      </c>
      <c r="C620" s="103" t="s">
        <v>5778</v>
      </c>
      <c r="D620" s="67" t="s">
        <v>5720</v>
      </c>
      <c r="E620" s="80" t="s">
        <v>5753</v>
      </c>
      <c r="F620" s="116" t="s">
        <v>3067</v>
      </c>
      <c r="G620" s="56" t="s">
        <v>3068</v>
      </c>
      <c r="H620" s="117">
        <v>3</v>
      </c>
      <c r="I620" s="83">
        <v>3</v>
      </c>
      <c r="J620" s="83">
        <v>1</v>
      </c>
      <c r="K620" s="178">
        <v>6</v>
      </c>
      <c r="L620" s="96"/>
      <c r="M620" s="96"/>
      <c r="N620" s="96"/>
      <c r="O620" s="96"/>
      <c r="P620" s="96"/>
      <c r="Q620" s="96"/>
      <c r="R620" s="96"/>
      <c r="S620" s="96"/>
      <c r="T620" s="96"/>
      <c r="U620" s="96"/>
      <c r="V620" s="96"/>
      <c r="W620" s="96"/>
      <c r="X620" s="96"/>
      <c r="Y620" s="97"/>
      <c r="Z620" s="97"/>
      <c r="AA620" s="211" t="s">
        <v>5712</v>
      </c>
      <c r="AB620" s="85" t="str">
        <f>VLOOKUP(F620:F8437,'UNITS &amp; HOST DPTS'!$A$1:$C$6994,3,FALSE)</f>
        <v>SS</v>
      </c>
      <c r="AC620" s="115" t="s">
        <v>5771</v>
      </c>
      <c r="AD620" s="115" t="s">
        <v>5761</v>
      </c>
      <c r="AE620" s="115" t="s">
        <v>5769</v>
      </c>
      <c r="AF620" s="99" t="s">
        <v>5763</v>
      </c>
      <c r="AG620" s="88" t="s">
        <v>5756</v>
      </c>
      <c r="AH620" s="89"/>
      <c r="AI620" s="89"/>
    </row>
    <row r="621" spans="1:35" ht="13.5" customHeight="1">
      <c r="A621" s="76">
        <f t="shared" si="23"/>
        <v>2</v>
      </c>
      <c r="B621" s="90" t="s">
        <v>5666</v>
      </c>
      <c r="C621" s="90" t="s">
        <v>5794</v>
      </c>
      <c r="D621" s="91" t="s">
        <v>5720</v>
      </c>
      <c r="E621" s="92" t="s">
        <v>5753</v>
      </c>
      <c r="F621" s="193" t="s">
        <v>3115</v>
      </c>
      <c r="G621" s="94" t="s">
        <v>3116</v>
      </c>
      <c r="H621" s="95">
        <v>3</v>
      </c>
      <c r="I621" s="83">
        <v>3</v>
      </c>
      <c r="J621" s="83">
        <v>1</v>
      </c>
      <c r="K621" s="178">
        <v>6</v>
      </c>
      <c r="L621" s="96"/>
      <c r="M621" s="96"/>
      <c r="N621" s="96"/>
      <c r="O621" s="96"/>
      <c r="P621" s="96"/>
      <c r="Q621" s="96"/>
      <c r="R621" s="96"/>
      <c r="S621" s="96"/>
      <c r="T621" s="96"/>
      <c r="U621" s="96"/>
      <c r="V621" s="96"/>
      <c r="W621" s="96"/>
      <c r="X621" s="96"/>
      <c r="Y621" s="97"/>
      <c r="Z621" s="97"/>
      <c r="AA621" s="178" t="s">
        <v>5712</v>
      </c>
      <c r="AB621" s="85" t="str">
        <f>VLOOKUP(F621:F8438,'UNITS &amp; HOST DPTS'!$A$1:$C$6994,3,FALSE)</f>
        <v>SS</v>
      </c>
      <c r="AC621" s="86" t="s">
        <v>5771</v>
      </c>
      <c r="AD621" s="98" t="s">
        <v>5761</v>
      </c>
      <c r="AE621" s="98" t="s">
        <v>5766</v>
      </c>
      <c r="AF621" s="99" t="s">
        <v>5763</v>
      </c>
      <c r="AG621" s="88" t="s">
        <v>5756</v>
      </c>
      <c r="AH621" s="89"/>
      <c r="AI621" s="89"/>
    </row>
    <row r="622" spans="1:35" ht="13.5" customHeight="1">
      <c r="A622" s="76">
        <f t="shared" si="23"/>
        <v>6</v>
      </c>
      <c r="B622" s="183" t="s">
        <v>5670</v>
      </c>
      <c r="C622" s="133" t="s">
        <v>5752</v>
      </c>
      <c r="D622" s="91" t="s">
        <v>5720</v>
      </c>
      <c r="E622" s="92" t="s">
        <v>5753</v>
      </c>
      <c r="F622" s="109" t="s">
        <v>5581</v>
      </c>
      <c r="G622" s="121" t="s">
        <v>6428</v>
      </c>
      <c r="H622" s="95"/>
      <c r="I622" s="83">
        <v>0</v>
      </c>
      <c r="J622" s="83">
        <v>0</v>
      </c>
      <c r="K622" s="178">
        <v>6</v>
      </c>
      <c r="L622" s="96"/>
      <c r="M622" s="96"/>
      <c r="N622" s="96"/>
      <c r="O622" s="96"/>
      <c r="P622" s="96"/>
      <c r="Q622" s="96"/>
      <c r="R622" s="96"/>
      <c r="S622" s="96"/>
      <c r="T622" s="96"/>
      <c r="U622" s="96"/>
      <c r="V622" s="96"/>
      <c r="W622" s="96"/>
      <c r="X622" s="96"/>
      <c r="Y622" s="97"/>
      <c r="Z622" s="97"/>
      <c r="AA622" s="178" t="s">
        <v>5712</v>
      </c>
      <c r="AB622" s="85" t="str">
        <f>VLOOKUP(F622:F8429,'UNITS &amp; HOST DPTS'!$A$1:$C$6994,3,FALSE)</f>
        <v>BAM</v>
      </c>
      <c r="AC622" s="86" t="s">
        <v>5760</v>
      </c>
      <c r="AD622" s="98" t="s">
        <v>5761</v>
      </c>
      <c r="AE622" s="98" t="s">
        <v>5790</v>
      </c>
      <c r="AF622" s="99" t="s">
        <v>5763</v>
      </c>
      <c r="AG622" s="88" t="s">
        <v>5756</v>
      </c>
      <c r="AH622" s="89"/>
      <c r="AI622" s="89"/>
    </row>
    <row r="623" spans="1:35" ht="13.5" customHeight="1">
      <c r="A623" s="76">
        <f t="shared" si="23"/>
        <v>6</v>
      </c>
      <c r="B623" s="90" t="s">
        <v>5670</v>
      </c>
      <c r="C623" s="133" t="s">
        <v>5752</v>
      </c>
      <c r="D623" s="91" t="s">
        <v>5720</v>
      </c>
      <c r="E623" s="92" t="s">
        <v>5753</v>
      </c>
      <c r="F623" s="56" t="s">
        <v>5581</v>
      </c>
      <c r="G623" s="94" t="s">
        <v>6428</v>
      </c>
      <c r="H623" s="95">
        <v>3</v>
      </c>
      <c r="I623" s="83">
        <v>3</v>
      </c>
      <c r="J623" s="83">
        <v>1</v>
      </c>
      <c r="K623" s="178">
        <v>6</v>
      </c>
      <c r="L623" s="96"/>
      <c r="M623" s="96"/>
      <c r="N623" s="96"/>
      <c r="O623" s="96"/>
      <c r="P623" s="96"/>
      <c r="Q623" s="96"/>
      <c r="R623" s="96"/>
      <c r="S623" s="96"/>
      <c r="T623" s="96"/>
      <c r="U623" s="96"/>
      <c r="V623" s="96"/>
      <c r="W623" s="96"/>
      <c r="X623" s="96"/>
      <c r="Y623" s="97"/>
      <c r="Z623" s="97"/>
      <c r="AA623" s="178" t="s">
        <v>5712</v>
      </c>
      <c r="AB623" s="85" t="str">
        <f>VLOOKUP(F623:F8430,'UNITS &amp; HOST DPTS'!$A$1:$C$6994,3,FALSE)</f>
        <v>BAM</v>
      </c>
      <c r="AC623" s="86" t="s">
        <v>5760</v>
      </c>
      <c r="AD623" s="98" t="s">
        <v>5761</v>
      </c>
      <c r="AE623" s="98" t="s">
        <v>5827</v>
      </c>
      <c r="AF623" s="99" t="s">
        <v>5763</v>
      </c>
      <c r="AG623" s="88" t="s">
        <v>5756</v>
      </c>
      <c r="AH623" s="89"/>
      <c r="AI623" s="89"/>
    </row>
    <row r="624" spans="1:35" ht="13.5" customHeight="1">
      <c r="A624" s="76">
        <f t="shared" si="23"/>
        <v>4</v>
      </c>
      <c r="B624" s="90" t="s">
        <v>5668</v>
      </c>
      <c r="C624" s="90" t="s">
        <v>5777</v>
      </c>
      <c r="D624" s="91" t="s">
        <v>5720</v>
      </c>
      <c r="E624" s="92" t="s">
        <v>5753</v>
      </c>
      <c r="F624" s="193" t="s">
        <v>5581</v>
      </c>
      <c r="G624" s="94" t="s">
        <v>6428</v>
      </c>
      <c r="H624" s="95">
        <v>3</v>
      </c>
      <c r="I624" s="83">
        <v>3</v>
      </c>
      <c r="J624" s="83">
        <v>1</v>
      </c>
      <c r="K624" s="178">
        <v>6</v>
      </c>
      <c r="L624" s="96"/>
      <c r="M624" s="96"/>
      <c r="N624" s="96"/>
      <c r="O624" s="96"/>
      <c r="P624" s="96"/>
      <c r="Q624" s="96"/>
      <c r="R624" s="96"/>
      <c r="S624" s="96"/>
      <c r="T624" s="96"/>
      <c r="U624" s="96"/>
      <c r="V624" s="96"/>
      <c r="W624" s="96"/>
      <c r="X624" s="96"/>
      <c r="Y624" s="97"/>
      <c r="Z624" s="97"/>
      <c r="AA624" s="178" t="s">
        <v>5712</v>
      </c>
      <c r="AB624" s="85" t="str">
        <f>VLOOKUP(F624:F8439,'UNITS &amp; HOST DPTS'!$A$1:$C$6994,3,FALSE)</f>
        <v>BAM</v>
      </c>
      <c r="AC624" s="86" t="s">
        <v>5771</v>
      </c>
      <c r="AD624" s="98" t="s">
        <v>5761</v>
      </c>
      <c r="AE624" s="98" t="s">
        <v>5767</v>
      </c>
      <c r="AF624" s="99" t="s">
        <v>5763</v>
      </c>
      <c r="AG624" s="88" t="s">
        <v>5756</v>
      </c>
      <c r="AH624" s="89"/>
      <c r="AI624" s="89"/>
    </row>
    <row r="625" spans="1:35" ht="13.5" customHeight="1">
      <c r="A625" s="76">
        <f t="shared" si="23"/>
        <v>2</v>
      </c>
      <c r="B625" s="90" t="s">
        <v>5666</v>
      </c>
      <c r="C625" s="107" t="s">
        <v>5778</v>
      </c>
      <c r="D625" s="91" t="s">
        <v>6429</v>
      </c>
      <c r="E625" s="92" t="s">
        <v>5688</v>
      </c>
      <c r="F625" s="93" t="s">
        <v>3043</v>
      </c>
      <c r="G625" s="94" t="s">
        <v>3044</v>
      </c>
      <c r="H625" s="95">
        <v>3</v>
      </c>
      <c r="I625" s="83">
        <v>3</v>
      </c>
      <c r="J625" s="83">
        <v>1</v>
      </c>
      <c r="K625" s="178">
        <v>6</v>
      </c>
      <c r="L625" s="96"/>
      <c r="M625" s="96"/>
      <c r="N625" s="96"/>
      <c r="O625" s="96"/>
      <c r="P625" s="96"/>
      <c r="Q625" s="96"/>
      <c r="R625" s="96"/>
      <c r="S625" s="96"/>
      <c r="T625" s="96"/>
      <c r="U625" s="96"/>
      <c r="V625" s="96"/>
      <c r="W625" s="96"/>
      <c r="X625" s="96"/>
      <c r="Y625" s="97"/>
      <c r="Z625" s="97"/>
      <c r="AA625" s="178" t="s">
        <v>5712</v>
      </c>
      <c r="AB625" s="85" t="str">
        <f>VLOOKUP(F625:F8431,'UNITS &amp; HOST DPTS'!$A$1:$C$6994,3,FALSE)</f>
        <v>SS</v>
      </c>
      <c r="AC625" s="87" t="s">
        <v>5771</v>
      </c>
      <c r="AD625" s="98" t="s">
        <v>5761</v>
      </c>
      <c r="AE625" s="98" t="s">
        <v>5857</v>
      </c>
      <c r="AF625" s="99" t="s">
        <v>5763</v>
      </c>
      <c r="AG625" s="88" t="s">
        <v>5756</v>
      </c>
      <c r="AH625" s="89"/>
      <c r="AI625" s="89"/>
    </row>
    <row r="626" spans="1:35" ht="13.5" customHeight="1">
      <c r="A626" s="76">
        <f t="shared" si="23"/>
        <v>2</v>
      </c>
      <c r="B626" s="90" t="s">
        <v>5666</v>
      </c>
      <c r="C626" s="90" t="s">
        <v>5794</v>
      </c>
      <c r="D626" s="91" t="s">
        <v>5672</v>
      </c>
      <c r="E626" s="92" t="s">
        <v>5690</v>
      </c>
      <c r="F626" s="93" t="s">
        <v>3053</v>
      </c>
      <c r="G626" s="94" t="s">
        <v>6430</v>
      </c>
      <c r="H626" s="95">
        <v>3</v>
      </c>
      <c r="I626" s="83">
        <v>3</v>
      </c>
      <c r="J626" s="83">
        <v>1</v>
      </c>
      <c r="K626" s="178">
        <v>6</v>
      </c>
      <c r="L626" s="96"/>
      <c r="M626" s="96"/>
      <c r="N626" s="96"/>
      <c r="O626" s="96"/>
      <c r="P626" s="96"/>
      <c r="Q626" s="96"/>
      <c r="R626" s="96"/>
      <c r="S626" s="96"/>
      <c r="T626" s="96"/>
      <c r="U626" s="96"/>
      <c r="V626" s="96"/>
      <c r="W626" s="96"/>
      <c r="X626" s="96"/>
      <c r="Y626" s="97"/>
      <c r="Z626" s="97"/>
      <c r="AA626" s="178" t="s">
        <v>5712</v>
      </c>
      <c r="AB626" s="85" t="str">
        <f>VLOOKUP(F626:F8432,'UNITS &amp; HOST DPTS'!$A$1:$C$6994,3,FALSE)</f>
        <v>SS</v>
      </c>
      <c r="AC626" s="100" t="s">
        <v>5771</v>
      </c>
      <c r="AD626" s="98" t="s">
        <v>5761</v>
      </c>
      <c r="AE626" s="98" t="s">
        <v>5764</v>
      </c>
      <c r="AF626" s="99" t="s">
        <v>5763</v>
      </c>
      <c r="AG626" s="88" t="s">
        <v>5756</v>
      </c>
      <c r="AH626" s="89"/>
      <c r="AI626" s="89"/>
    </row>
    <row r="627" spans="1:35" ht="13.5" customHeight="1">
      <c r="A627" s="76">
        <f t="shared" si="23"/>
        <v>6</v>
      </c>
      <c r="B627" s="183" t="s">
        <v>5670</v>
      </c>
      <c r="C627" s="133" t="s">
        <v>5752</v>
      </c>
      <c r="D627" s="91" t="s">
        <v>5720</v>
      </c>
      <c r="E627" s="92" t="s">
        <v>5753</v>
      </c>
      <c r="F627" s="219" t="s">
        <v>5583</v>
      </c>
      <c r="G627" s="94" t="s">
        <v>6431</v>
      </c>
      <c r="H627" s="95">
        <v>3</v>
      </c>
      <c r="I627" s="83">
        <v>3</v>
      </c>
      <c r="J627" s="83">
        <v>1</v>
      </c>
      <c r="K627" s="178">
        <v>6</v>
      </c>
      <c r="L627" s="96"/>
      <c r="M627" s="96"/>
      <c r="N627" s="96"/>
      <c r="O627" s="96"/>
      <c r="P627" s="96"/>
      <c r="Q627" s="96"/>
      <c r="R627" s="96"/>
      <c r="S627" s="96"/>
      <c r="T627" s="96"/>
      <c r="U627" s="96"/>
      <c r="V627" s="96"/>
      <c r="W627" s="96"/>
      <c r="X627" s="96"/>
      <c r="Y627" s="97"/>
      <c r="Z627" s="97"/>
      <c r="AA627" s="178" t="s">
        <v>5712</v>
      </c>
      <c r="AB627" s="85" t="str">
        <f>VLOOKUP(F627:F8434,'UNITS &amp; HOST DPTS'!$A$1:$C$6994,3,FALSE)</f>
        <v>SS</v>
      </c>
      <c r="AC627" s="86" t="s">
        <v>5760</v>
      </c>
      <c r="AD627" s="98" t="s">
        <v>5761</v>
      </c>
      <c r="AE627" s="98" t="s">
        <v>5943</v>
      </c>
      <c r="AF627" s="99" t="s">
        <v>5763</v>
      </c>
      <c r="AG627" s="88" t="s">
        <v>5756</v>
      </c>
      <c r="AH627" s="89"/>
      <c r="AI627" s="89"/>
    </row>
    <row r="628" spans="1:35" ht="13.5" customHeight="1">
      <c r="A628" s="76">
        <f t="shared" si="23"/>
        <v>6</v>
      </c>
      <c r="B628" s="183" t="s">
        <v>5670</v>
      </c>
      <c r="C628" s="133" t="s">
        <v>5752</v>
      </c>
      <c r="D628" s="91" t="s">
        <v>5720</v>
      </c>
      <c r="E628" s="92" t="s">
        <v>5753</v>
      </c>
      <c r="F628" s="93" t="s">
        <v>3103</v>
      </c>
      <c r="G628" s="94" t="s">
        <v>3104</v>
      </c>
      <c r="H628" s="95">
        <v>3</v>
      </c>
      <c r="I628" s="83">
        <v>3</v>
      </c>
      <c r="J628" s="83">
        <v>1</v>
      </c>
      <c r="K628" s="178">
        <v>6</v>
      </c>
      <c r="L628" s="96"/>
      <c r="M628" s="96"/>
      <c r="N628" s="96"/>
      <c r="O628" s="96"/>
      <c r="P628" s="96"/>
      <c r="Q628" s="96"/>
      <c r="R628" s="96"/>
      <c r="S628" s="96"/>
      <c r="T628" s="96"/>
      <c r="U628" s="96"/>
      <c r="V628" s="96"/>
      <c r="W628" s="96"/>
      <c r="X628" s="96"/>
      <c r="Y628" s="97"/>
      <c r="Z628" s="97"/>
      <c r="AA628" s="178" t="s">
        <v>5712</v>
      </c>
      <c r="AB628" s="85" t="str">
        <f>VLOOKUP(F628:F8435,'UNITS &amp; HOST DPTS'!$A$1:$C$6994,3,FALSE)</f>
        <v>SS</v>
      </c>
      <c r="AC628" s="86" t="s">
        <v>5760</v>
      </c>
      <c r="AD628" s="98" t="s">
        <v>5761</v>
      </c>
      <c r="AE628" s="98" t="s">
        <v>5943</v>
      </c>
      <c r="AF628" s="99" t="s">
        <v>5763</v>
      </c>
      <c r="AG628" s="88" t="s">
        <v>5756</v>
      </c>
      <c r="AH628" s="89"/>
      <c r="AI628" s="89"/>
    </row>
    <row r="629" spans="1:35" ht="13.5" customHeight="1">
      <c r="A629" s="76">
        <f t="shared" si="23"/>
        <v>6</v>
      </c>
      <c r="B629" s="183" t="s">
        <v>5670</v>
      </c>
      <c r="C629" s="133" t="s">
        <v>5752</v>
      </c>
      <c r="D629" s="91" t="s">
        <v>5720</v>
      </c>
      <c r="E629" s="92" t="s">
        <v>5753</v>
      </c>
      <c r="F629" s="109" t="s">
        <v>5579</v>
      </c>
      <c r="G629" s="121" t="s">
        <v>6432</v>
      </c>
      <c r="H629" s="95">
        <v>3</v>
      </c>
      <c r="I629" s="83">
        <v>3</v>
      </c>
      <c r="J629" s="83">
        <v>1</v>
      </c>
      <c r="K629" s="178">
        <v>6</v>
      </c>
      <c r="L629" s="96"/>
      <c r="M629" s="96"/>
      <c r="N629" s="96"/>
      <c r="O629" s="96"/>
      <c r="P629" s="96"/>
      <c r="Q629" s="96"/>
      <c r="R629" s="96"/>
      <c r="S629" s="96"/>
      <c r="T629" s="96"/>
      <c r="U629" s="96"/>
      <c r="V629" s="96"/>
      <c r="W629" s="96"/>
      <c r="X629" s="96"/>
      <c r="Y629" s="97"/>
      <c r="Z629" s="97"/>
      <c r="AA629" s="178" t="s">
        <v>5712</v>
      </c>
      <c r="AB629" s="85" t="str">
        <f>VLOOKUP(F629:F8439,'UNITS &amp; HOST DPTS'!$A$1:$C$6994,3,FALSE)</f>
        <v>SS</v>
      </c>
      <c r="AC629" s="86" t="s">
        <v>5760</v>
      </c>
      <c r="AD629" s="98" t="s">
        <v>5761</v>
      </c>
      <c r="AE629" s="98" t="s">
        <v>5790</v>
      </c>
      <c r="AF629" s="99" t="s">
        <v>5763</v>
      </c>
      <c r="AG629" s="88" t="s">
        <v>5756</v>
      </c>
      <c r="AH629" s="89"/>
      <c r="AI629" s="89"/>
    </row>
    <row r="630" spans="1:35" ht="13.5" customHeight="1">
      <c r="A630" s="76">
        <f t="shared" si="23"/>
        <v>3</v>
      </c>
      <c r="B630" s="90" t="s">
        <v>5667</v>
      </c>
      <c r="C630" s="90" t="s">
        <v>5794</v>
      </c>
      <c r="D630" s="91" t="s">
        <v>5672</v>
      </c>
      <c r="E630" s="92" t="s">
        <v>6433</v>
      </c>
      <c r="F630" s="193" t="s">
        <v>5579</v>
      </c>
      <c r="G630" s="94" t="s">
        <v>6412</v>
      </c>
      <c r="H630" s="95">
        <v>3</v>
      </c>
      <c r="I630" s="83">
        <v>3</v>
      </c>
      <c r="J630" s="83">
        <v>1</v>
      </c>
      <c r="K630" s="178">
        <v>6</v>
      </c>
      <c r="L630" s="96"/>
      <c r="M630" s="96"/>
      <c r="N630" s="96"/>
      <c r="O630" s="96"/>
      <c r="P630" s="96"/>
      <c r="Q630" s="96"/>
      <c r="R630" s="96"/>
      <c r="S630" s="96"/>
      <c r="T630" s="96"/>
      <c r="U630" s="96"/>
      <c r="V630" s="96"/>
      <c r="W630" s="96"/>
      <c r="X630" s="96"/>
      <c r="Y630" s="97"/>
      <c r="Z630" s="97"/>
      <c r="AA630" s="178" t="s">
        <v>5712</v>
      </c>
      <c r="AB630" s="85" t="str">
        <f>VLOOKUP(F630:F8439,'UNITS &amp; HOST DPTS'!$A$1:$C$6994,3,FALSE)</f>
        <v>SS</v>
      </c>
      <c r="AC630" s="86" t="s">
        <v>5771</v>
      </c>
      <c r="AD630" s="98" t="s">
        <v>5761</v>
      </c>
      <c r="AE630" s="98" t="s">
        <v>5767</v>
      </c>
      <c r="AF630" s="99" t="s">
        <v>5763</v>
      </c>
      <c r="AG630" s="88" t="s">
        <v>5756</v>
      </c>
      <c r="AH630" s="89"/>
      <c r="AI630" s="89"/>
    </row>
    <row r="631" spans="1:35" ht="13.5" customHeight="1">
      <c r="A631" s="76">
        <f t="shared" ref="A631:A632" si="15">IF(B631="MONDAY",1,IF(B631="TUESDAY",2,IF(B631="WEDNESDAY",3,IF(B631="THURSDAY",4,IF(B631="FRIDAY",5,IF(B631="SATURDAY",6,7))))))</f>
        <v>2</v>
      </c>
      <c r="B631" s="162" t="s">
        <v>5666</v>
      </c>
      <c r="C631" s="90" t="s">
        <v>5778</v>
      </c>
      <c r="D631" s="79" t="s">
        <v>5684</v>
      </c>
      <c r="E631" s="101" t="s">
        <v>5705</v>
      </c>
      <c r="F631" s="55" t="s">
        <v>3271</v>
      </c>
      <c r="G631" s="55" t="s">
        <v>5813</v>
      </c>
      <c r="H631" s="95">
        <v>3</v>
      </c>
      <c r="I631" s="83">
        <v>3</v>
      </c>
      <c r="J631" s="83">
        <v>1</v>
      </c>
      <c r="K631" s="235">
        <v>6</v>
      </c>
      <c r="L631" s="96"/>
      <c r="M631" s="96"/>
      <c r="N631" s="96"/>
      <c r="O631" s="96"/>
      <c r="P631" s="96"/>
      <c r="Q631" s="96"/>
      <c r="R631" s="96"/>
      <c r="S631" s="96"/>
      <c r="T631" s="96"/>
      <c r="U631" s="96"/>
      <c r="V631" s="96"/>
      <c r="W631" s="96"/>
      <c r="X631" s="96"/>
      <c r="Y631" s="97"/>
      <c r="Z631" s="97"/>
      <c r="AA631" s="178" t="s">
        <v>5712</v>
      </c>
      <c r="AB631" s="85" t="str">
        <f>VLOOKUP(F631:F8849,'UNITS &amp; HOST DPTS'!$A$1:$C$6994,3,FALSE)</f>
        <v>NAC</v>
      </c>
      <c r="AC631" s="87" t="s">
        <v>5771</v>
      </c>
      <c r="AD631" s="86" t="s">
        <v>5792</v>
      </c>
      <c r="AE631" s="98" t="s">
        <v>5857</v>
      </c>
      <c r="AF631" s="99" t="s">
        <v>5763</v>
      </c>
      <c r="AG631" s="88" t="s">
        <v>5756</v>
      </c>
      <c r="AH631" s="89"/>
      <c r="AI631" s="89"/>
    </row>
    <row r="632" spans="1:35" ht="13.5" customHeight="1">
      <c r="A632" s="76">
        <f t="shared" si="15"/>
        <v>2</v>
      </c>
      <c r="B632" s="183" t="s">
        <v>5666</v>
      </c>
      <c r="C632" s="107" t="s">
        <v>5778</v>
      </c>
      <c r="D632" s="79" t="s">
        <v>5684</v>
      </c>
      <c r="E632" s="101" t="s">
        <v>5705</v>
      </c>
      <c r="F632" s="55" t="s">
        <v>3271</v>
      </c>
      <c r="G632" s="104" t="s">
        <v>5813</v>
      </c>
      <c r="H632" s="95"/>
      <c r="I632" s="83">
        <v>0</v>
      </c>
      <c r="J632" s="83">
        <v>0</v>
      </c>
      <c r="K632" s="249">
        <v>6</v>
      </c>
      <c r="L632" s="96"/>
      <c r="M632" s="96"/>
      <c r="N632" s="96"/>
      <c r="O632" s="96"/>
      <c r="P632" s="96"/>
      <c r="Q632" s="96"/>
      <c r="R632" s="96"/>
      <c r="S632" s="96"/>
      <c r="T632" s="96"/>
      <c r="U632" s="96"/>
      <c r="V632" s="96"/>
      <c r="W632" s="96"/>
      <c r="X632" s="96"/>
      <c r="Y632" s="97"/>
      <c r="Z632" s="97"/>
      <c r="AA632" s="178" t="s">
        <v>5712</v>
      </c>
      <c r="AB632" s="85" t="str">
        <f>VLOOKUP(F632:F8850,'UNITS &amp; HOST DPTS'!$A$1:$C$6994,3,FALSE)</f>
        <v>NAC</v>
      </c>
      <c r="AC632" s="87" t="s">
        <v>5771</v>
      </c>
      <c r="AD632" s="86" t="s">
        <v>5792</v>
      </c>
      <c r="AE632" s="109" t="s">
        <v>5857</v>
      </c>
      <c r="AF632" s="99" t="s">
        <v>5763</v>
      </c>
      <c r="AG632" s="88" t="s">
        <v>5756</v>
      </c>
      <c r="AH632" s="89"/>
      <c r="AI632" s="89"/>
    </row>
    <row r="633" spans="1:35" ht="13.5" customHeight="1">
      <c r="A633" s="76">
        <f t="shared" ref="A633:A668" si="16">IF(B633="MONDAY",1,IF(B633="TUESDAY",2,IF(B633="WEDNESDAY",3,IF(B633="THURSDAY",4,IF(B633="FRIDAY",5,IF(B633="SATURDAY",6,7))))))</f>
        <v>4</v>
      </c>
      <c r="B633" s="90" t="s">
        <v>5668</v>
      </c>
      <c r="C633" s="107" t="s">
        <v>5778</v>
      </c>
      <c r="D633" s="91" t="s">
        <v>5672</v>
      </c>
      <c r="E633" s="92" t="s">
        <v>5703</v>
      </c>
      <c r="F633" s="93" t="s">
        <v>3807</v>
      </c>
      <c r="G633" s="94" t="s">
        <v>5950</v>
      </c>
      <c r="H633" s="95">
        <v>3</v>
      </c>
      <c r="I633" s="83">
        <f>IF(AND(H633&gt;0,J633&gt;0),H633,0)</f>
        <v>3</v>
      </c>
      <c r="J633" s="83">
        <f>IF(AND(H633&gt;0.5,K633&gt;4),1,0)</f>
        <v>1</v>
      </c>
      <c r="K633" s="249">
        <v>6</v>
      </c>
      <c r="L633" s="96"/>
      <c r="M633" s="96"/>
      <c r="N633" s="96"/>
      <c r="O633" s="96"/>
      <c r="P633" s="96"/>
      <c r="Q633" s="96"/>
      <c r="R633" s="96"/>
      <c r="S633" s="96"/>
      <c r="T633" s="96"/>
      <c r="U633" s="96"/>
      <c r="V633" s="96"/>
      <c r="W633" s="96"/>
      <c r="X633" s="96"/>
      <c r="Y633" s="97"/>
      <c r="Z633" s="97"/>
      <c r="AA633" s="178" t="s">
        <v>5712</v>
      </c>
      <c r="AB633" s="85" t="str">
        <f>VLOOKUP(F633:F8908,'UNITS &amp; HOST DPTS'!$A$1:$C$6994,3,FALSE)</f>
        <v>PAFMES</v>
      </c>
      <c r="AC633" s="87" t="s">
        <v>5771</v>
      </c>
      <c r="AD633" s="86" t="s">
        <v>5792</v>
      </c>
      <c r="AE633" s="98" t="s">
        <v>5775</v>
      </c>
      <c r="AF633" s="99" t="s">
        <v>5763</v>
      </c>
      <c r="AG633" s="88" t="s">
        <v>5756</v>
      </c>
      <c r="AH633" s="89"/>
      <c r="AI633" s="89"/>
    </row>
    <row r="634" spans="1:35" ht="13.5" customHeight="1">
      <c r="A634" s="76">
        <f t="shared" si="16"/>
        <v>4</v>
      </c>
      <c r="B634" s="90" t="s">
        <v>5668</v>
      </c>
      <c r="C634" s="90" t="s">
        <v>5777</v>
      </c>
      <c r="D634" s="91" t="s">
        <v>5672</v>
      </c>
      <c r="E634" s="92" t="s">
        <v>5713</v>
      </c>
      <c r="F634" s="93" t="s">
        <v>5457</v>
      </c>
      <c r="G634" s="94" t="s">
        <v>6437</v>
      </c>
      <c r="H634" s="95">
        <v>3</v>
      </c>
      <c r="I634" s="83">
        <f>IF(AND(H634&gt;0,J634&gt;0),H634,0)</f>
        <v>3</v>
      </c>
      <c r="J634" s="83">
        <f>IF(AND(H634&gt;0.5,K634&gt;4),1,0)</f>
        <v>1</v>
      </c>
      <c r="K634" s="235">
        <v>6</v>
      </c>
      <c r="L634" s="96"/>
      <c r="M634" s="96"/>
      <c r="N634" s="96"/>
      <c r="O634" s="96"/>
      <c r="P634" s="96"/>
      <c r="Q634" s="96"/>
      <c r="R634" s="96"/>
      <c r="S634" s="96"/>
      <c r="T634" s="96"/>
      <c r="U634" s="96"/>
      <c r="V634" s="96"/>
      <c r="W634" s="96"/>
      <c r="X634" s="96"/>
      <c r="Y634" s="97"/>
      <c r="Z634" s="97"/>
      <c r="AA634" s="178" t="s">
        <v>5712</v>
      </c>
      <c r="AB634" s="85" t="str">
        <f>VLOOKUP(F634:F8909,'UNITS &amp; HOST DPTS'!$A$1:$C$6994,3,FALSE)</f>
        <v>PAFMES</v>
      </c>
      <c r="AC634" s="87" t="s">
        <v>5771</v>
      </c>
      <c r="AD634" s="86" t="s">
        <v>5792</v>
      </c>
      <c r="AE634" s="98" t="s">
        <v>5772</v>
      </c>
      <c r="AF634" s="99" t="s">
        <v>5763</v>
      </c>
      <c r="AG634" s="88" t="s">
        <v>5756</v>
      </c>
      <c r="AH634" s="89"/>
      <c r="AI634" s="89"/>
    </row>
    <row r="635" spans="1:35" ht="13.5" customHeight="1">
      <c r="A635" s="76">
        <f t="shared" si="16"/>
        <v>3</v>
      </c>
      <c r="B635" s="90" t="s">
        <v>5667</v>
      </c>
      <c r="C635" s="90" t="s">
        <v>5777</v>
      </c>
      <c r="D635" s="91" t="s">
        <v>5672</v>
      </c>
      <c r="E635" s="92" t="s">
        <v>5706</v>
      </c>
      <c r="F635" s="93" t="s">
        <v>5459</v>
      </c>
      <c r="G635" s="94" t="s">
        <v>6224</v>
      </c>
      <c r="H635" s="95">
        <v>3</v>
      </c>
      <c r="I635" s="83">
        <f>IF(AND(H635&gt;0,J635&gt;0),H635,0)</f>
        <v>3</v>
      </c>
      <c r="J635" s="83">
        <f>IF(AND(H635&gt;0.5,K635&gt;4),1,0)</f>
        <v>1</v>
      </c>
      <c r="K635" s="178">
        <v>6</v>
      </c>
      <c r="L635" s="96"/>
      <c r="M635" s="96"/>
      <c r="N635" s="96"/>
      <c r="O635" s="96"/>
      <c r="P635" s="96"/>
      <c r="Q635" s="96"/>
      <c r="R635" s="96"/>
      <c r="S635" s="96"/>
      <c r="T635" s="96"/>
      <c r="U635" s="96"/>
      <c r="V635" s="96"/>
      <c r="W635" s="96"/>
      <c r="X635" s="96"/>
      <c r="Y635" s="97"/>
      <c r="Z635" s="97"/>
      <c r="AA635" s="178" t="s">
        <v>5712</v>
      </c>
      <c r="AB635" s="85" t="str">
        <f>VLOOKUP(F635:F8916,'UNITS &amp; HOST DPTS'!$A$1:$C$6994,3,FALSE)</f>
        <v>PAFMES</v>
      </c>
      <c r="AC635" s="87" t="s">
        <v>5771</v>
      </c>
      <c r="AD635" s="86" t="s">
        <v>5792</v>
      </c>
      <c r="AE635" s="98" t="s">
        <v>5953</v>
      </c>
      <c r="AF635" s="99" t="s">
        <v>5763</v>
      </c>
      <c r="AG635" s="88" t="s">
        <v>5756</v>
      </c>
      <c r="AH635" s="89"/>
      <c r="AI635" s="89"/>
    </row>
    <row r="636" spans="1:35" ht="13.5" customHeight="1">
      <c r="A636" s="76">
        <f t="shared" si="16"/>
        <v>3</v>
      </c>
      <c r="B636" s="90" t="s">
        <v>5667</v>
      </c>
      <c r="C636" s="90" t="s">
        <v>5778</v>
      </c>
      <c r="D636" s="91" t="s">
        <v>5672</v>
      </c>
      <c r="E636" s="92" t="s">
        <v>5719</v>
      </c>
      <c r="F636" s="93" t="s">
        <v>5460</v>
      </c>
      <c r="G636" s="94" t="s">
        <v>6438</v>
      </c>
      <c r="H636" s="95">
        <v>3</v>
      </c>
      <c r="I636" s="83">
        <f>IF(AND(H636&gt;0,J636&gt;0),H636,0)</f>
        <v>3</v>
      </c>
      <c r="J636" s="83">
        <f>IF(AND(H636&gt;0.5,K636&gt;4),1,0)</f>
        <v>1</v>
      </c>
      <c r="K636" s="235">
        <v>6</v>
      </c>
      <c r="L636" s="96"/>
      <c r="M636" s="96"/>
      <c r="N636" s="96"/>
      <c r="O636" s="96"/>
      <c r="P636" s="96"/>
      <c r="Q636" s="96"/>
      <c r="R636" s="96"/>
      <c r="S636" s="96"/>
      <c r="T636" s="96"/>
      <c r="U636" s="96"/>
      <c r="V636" s="96"/>
      <c r="W636" s="96"/>
      <c r="X636" s="96"/>
      <c r="Y636" s="97"/>
      <c r="Z636" s="97"/>
      <c r="AA636" s="178" t="s">
        <v>5712</v>
      </c>
      <c r="AB636" s="85" t="str">
        <f>VLOOKUP(F636:F8911,'UNITS &amp; HOST DPTS'!$A$1:$C$6994,3,FALSE)</f>
        <v>PAFMES</v>
      </c>
      <c r="AC636" s="180" t="s">
        <v>5771</v>
      </c>
      <c r="AD636" s="86" t="s">
        <v>5792</v>
      </c>
      <c r="AE636" s="98" t="s">
        <v>5766</v>
      </c>
      <c r="AF636" s="99" t="s">
        <v>5763</v>
      </c>
      <c r="AG636" s="88" t="s">
        <v>5756</v>
      </c>
      <c r="AH636" s="89"/>
      <c r="AI636" s="89"/>
    </row>
    <row r="637" spans="1:35" ht="13.5" customHeight="1">
      <c r="A637" s="76">
        <f t="shared" si="16"/>
        <v>2</v>
      </c>
      <c r="B637" s="162" t="s">
        <v>5666</v>
      </c>
      <c r="C637" s="107" t="s">
        <v>5777</v>
      </c>
      <c r="D637" s="91" t="s">
        <v>5693</v>
      </c>
      <c r="E637" s="104" t="s">
        <v>5693</v>
      </c>
      <c r="F637" s="176" t="s">
        <v>4118</v>
      </c>
      <c r="G637" s="110" t="s">
        <v>6439</v>
      </c>
      <c r="H637" s="95">
        <v>3</v>
      </c>
      <c r="I637" s="83">
        <f>IF(AND(H637&gt;0,J637&gt;0),H637,0)</f>
        <v>3</v>
      </c>
      <c r="J637" s="83">
        <f>IF(AND(H637&gt;0.5,K637&gt;4),1,0)</f>
        <v>1</v>
      </c>
      <c r="K637" s="178">
        <v>6</v>
      </c>
      <c r="L637" s="96"/>
      <c r="M637" s="96"/>
      <c r="N637" s="96"/>
      <c r="O637" s="96"/>
      <c r="P637" s="96"/>
      <c r="Q637" s="96"/>
      <c r="R637" s="96"/>
      <c r="S637" s="96"/>
      <c r="T637" s="96"/>
      <c r="U637" s="96"/>
      <c r="V637" s="96"/>
      <c r="W637" s="96"/>
      <c r="X637" s="96"/>
      <c r="Y637" s="97"/>
      <c r="Z637" s="97"/>
      <c r="AA637" s="178" t="s">
        <v>5712</v>
      </c>
      <c r="AB637" s="85" t="str">
        <f>VLOOKUP(F637:F8883,'UNITS &amp; HOST DPTS'!$A$1:$C$6994,3,FALSE)</f>
        <v>PAFMES</v>
      </c>
      <c r="AC637" s="87" t="s">
        <v>5771</v>
      </c>
      <c r="AD637" s="86" t="s">
        <v>5792</v>
      </c>
      <c r="AE637" s="109" t="s">
        <v>5775</v>
      </c>
      <c r="AF637" s="99" t="s">
        <v>5763</v>
      </c>
      <c r="AG637" s="88" t="s">
        <v>5756</v>
      </c>
      <c r="AH637" s="89"/>
      <c r="AI637" s="89"/>
    </row>
    <row r="638" spans="1:35" ht="13.5" customHeight="1">
      <c r="A638" s="76">
        <f t="shared" si="16"/>
        <v>2</v>
      </c>
      <c r="B638" s="109" t="s">
        <v>5666</v>
      </c>
      <c r="C638" s="109" t="s">
        <v>5778</v>
      </c>
      <c r="D638" s="104" t="s">
        <v>5672</v>
      </c>
      <c r="E638" s="104" t="s">
        <v>5693</v>
      </c>
      <c r="F638" s="107" t="s">
        <v>4146</v>
      </c>
      <c r="G638" s="121" t="s">
        <v>4147</v>
      </c>
      <c r="H638" s="95" t="s">
        <v>5759</v>
      </c>
      <c r="I638" s="83" t="str">
        <f>IF(AND(H638&gt;0,J638&gt;0),H638,0)</f>
        <v>3</v>
      </c>
      <c r="J638" s="83">
        <f>IF(AND(H638&gt;0.5,K638&gt;4),1,0)</f>
        <v>1</v>
      </c>
      <c r="K638" s="235">
        <v>10</v>
      </c>
      <c r="L638" s="96"/>
      <c r="M638" s="96"/>
      <c r="N638" s="96"/>
      <c r="O638" s="96"/>
      <c r="P638" s="96"/>
      <c r="Q638" s="96"/>
      <c r="R638" s="96"/>
      <c r="S638" s="96"/>
      <c r="T638" s="96"/>
      <c r="U638" s="96"/>
      <c r="V638" s="96"/>
      <c r="W638" s="96"/>
      <c r="X638" s="96"/>
      <c r="Y638" s="97"/>
      <c r="Z638" s="97"/>
      <c r="AA638" s="178" t="s">
        <v>5712</v>
      </c>
      <c r="AB638" s="85" t="str">
        <f>VLOOKUP(F638:F8913,'UNITS &amp; HOST DPTS'!$A$1:$C$6994,3,FALSE)</f>
        <v>PAFMES</v>
      </c>
      <c r="AC638" s="86" t="s">
        <v>5771</v>
      </c>
      <c r="AD638" s="86" t="s">
        <v>5792</v>
      </c>
      <c r="AE638" s="109" t="s">
        <v>5953</v>
      </c>
      <c r="AF638" s="99" t="s">
        <v>5763</v>
      </c>
      <c r="AG638" s="88" t="s">
        <v>5756</v>
      </c>
      <c r="AH638" s="89"/>
      <c r="AI638" s="89"/>
    </row>
    <row r="639" spans="1:35" ht="13.5" customHeight="1">
      <c r="A639" s="76">
        <f t="shared" si="16"/>
        <v>3</v>
      </c>
      <c r="B639" s="90" t="s">
        <v>5667</v>
      </c>
      <c r="C639" s="90" t="s">
        <v>5794</v>
      </c>
      <c r="D639" s="91" t="s">
        <v>5672</v>
      </c>
      <c r="E639" s="92" t="s">
        <v>5709</v>
      </c>
      <c r="F639" s="93" t="s">
        <v>3789</v>
      </c>
      <c r="G639" s="94" t="s">
        <v>6440</v>
      </c>
      <c r="H639" s="95">
        <v>3</v>
      </c>
      <c r="I639" s="83">
        <f>IF(AND(H639&gt;0,J639&gt;0),H639,0)</f>
        <v>3</v>
      </c>
      <c r="J639" s="83">
        <f>IF(AND(H639&gt;0.5,K639&gt;4),1,0)</f>
        <v>1</v>
      </c>
      <c r="K639" s="178">
        <v>6</v>
      </c>
      <c r="L639" s="96"/>
      <c r="M639" s="96"/>
      <c r="N639" s="96"/>
      <c r="O639" s="96"/>
      <c r="P639" s="96"/>
      <c r="Q639" s="96"/>
      <c r="R639" s="96"/>
      <c r="S639" s="96"/>
      <c r="T639" s="96"/>
      <c r="U639" s="96"/>
      <c r="V639" s="96"/>
      <c r="W639" s="96"/>
      <c r="X639" s="96"/>
      <c r="Y639" s="97"/>
      <c r="Z639" s="97"/>
      <c r="AA639" s="178" t="s">
        <v>5712</v>
      </c>
      <c r="AB639" s="85" t="str">
        <f>VLOOKUP(F639:F9033,'UNITS &amp; HOST DPTS'!$A$1:$C$6994,3,FALSE)</f>
        <v>PAFMES</v>
      </c>
      <c r="AC639" s="87" t="s">
        <v>5771</v>
      </c>
      <c r="AD639" s="86" t="s">
        <v>5792</v>
      </c>
      <c r="AE639" s="98" t="s">
        <v>5857</v>
      </c>
      <c r="AF639" s="99" t="s">
        <v>5763</v>
      </c>
      <c r="AG639" s="88" t="s">
        <v>5756</v>
      </c>
      <c r="AH639" s="89"/>
      <c r="AI639" s="89"/>
    </row>
    <row r="640" spans="1:35" ht="13.5" customHeight="1">
      <c r="A640" s="76">
        <f t="shared" si="16"/>
        <v>5</v>
      </c>
      <c r="B640" s="230" t="s">
        <v>5669</v>
      </c>
      <c r="C640" s="262" t="s">
        <v>5794</v>
      </c>
      <c r="D640" s="227" t="s">
        <v>5672</v>
      </c>
      <c r="E640" s="92" t="s">
        <v>5713</v>
      </c>
      <c r="F640" s="93" t="s">
        <v>3791</v>
      </c>
      <c r="G640" s="94" t="s">
        <v>6441</v>
      </c>
      <c r="H640" s="95">
        <v>3</v>
      </c>
      <c r="I640" s="83">
        <f>IF(AND(H640&gt;0,J640&gt;0),H640,0)</f>
        <v>3</v>
      </c>
      <c r="J640" s="83">
        <f>IF(AND(H640&gt;0.5,K640&gt;4),1,0)</f>
        <v>1</v>
      </c>
      <c r="K640" s="178">
        <v>6</v>
      </c>
      <c r="L640" s="96"/>
      <c r="M640" s="96"/>
      <c r="N640" s="96"/>
      <c r="O640" s="96"/>
      <c r="P640" s="96"/>
      <c r="Q640" s="96"/>
      <c r="R640" s="96"/>
      <c r="S640" s="96"/>
      <c r="T640" s="96"/>
      <c r="U640" s="96"/>
      <c r="V640" s="96"/>
      <c r="W640" s="96"/>
      <c r="X640" s="96"/>
      <c r="Y640" s="97"/>
      <c r="Z640" s="97"/>
      <c r="AA640" s="178" t="s">
        <v>5712</v>
      </c>
      <c r="AB640" s="85" t="str">
        <f>VLOOKUP(F640:F8895,'UNITS &amp; HOST DPTS'!$A$1:$C$6994,3,FALSE)</f>
        <v>PAFMES</v>
      </c>
      <c r="AC640" s="87" t="s">
        <v>5771</v>
      </c>
      <c r="AD640" s="86" t="s">
        <v>5792</v>
      </c>
      <c r="AE640" s="98" t="s">
        <v>5857</v>
      </c>
      <c r="AF640" s="99" t="s">
        <v>5763</v>
      </c>
      <c r="AG640" s="88" t="s">
        <v>5756</v>
      </c>
      <c r="AH640" s="89"/>
      <c r="AI640" s="89"/>
    </row>
    <row r="641" spans="1:35" ht="13.5" customHeight="1">
      <c r="A641" s="76">
        <f t="shared" si="16"/>
        <v>3</v>
      </c>
      <c r="B641" s="90" t="s">
        <v>5667</v>
      </c>
      <c r="C641" s="90" t="s">
        <v>5777</v>
      </c>
      <c r="D641" s="91" t="s">
        <v>5684</v>
      </c>
      <c r="E641" s="92" t="s">
        <v>5703</v>
      </c>
      <c r="F641" s="93" t="s">
        <v>3805</v>
      </c>
      <c r="G641" s="94" t="s">
        <v>5949</v>
      </c>
      <c r="H641" s="95">
        <v>3</v>
      </c>
      <c r="I641" s="83">
        <f>IF(AND(H641&gt;0,J641&gt;0),H641,0)</f>
        <v>3</v>
      </c>
      <c r="J641" s="83">
        <f>IF(AND(H641&gt;0.5,K641&gt;4),1,0)</f>
        <v>1</v>
      </c>
      <c r="K641" s="178">
        <v>6</v>
      </c>
      <c r="L641" s="96"/>
      <c r="M641" s="96"/>
      <c r="N641" s="96"/>
      <c r="O641" s="96"/>
      <c r="P641" s="96"/>
      <c r="Q641" s="96"/>
      <c r="R641" s="96"/>
      <c r="S641" s="96"/>
      <c r="T641" s="96"/>
      <c r="U641" s="96"/>
      <c r="V641" s="96"/>
      <c r="W641" s="96"/>
      <c r="X641" s="96"/>
      <c r="Y641" s="97"/>
      <c r="Z641" s="97"/>
      <c r="AA641" s="178" t="s">
        <v>5712</v>
      </c>
      <c r="AB641" s="85" t="str">
        <f>VLOOKUP(F641:F8911,'UNITS &amp; HOST DPTS'!$A$1:$C$6994,3,FALSE)</f>
        <v>PAFMES</v>
      </c>
      <c r="AC641" s="87" t="s">
        <v>5771</v>
      </c>
      <c r="AD641" s="86" t="s">
        <v>5792</v>
      </c>
      <c r="AE641" s="98" t="s">
        <v>5775</v>
      </c>
      <c r="AF641" s="99" t="s">
        <v>5763</v>
      </c>
      <c r="AG641" s="88" t="s">
        <v>5756</v>
      </c>
      <c r="AH641" s="89"/>
      <c r="AI641" s="89"/>
    </row>
    <row r="642" spans="1:35" ht="13.5" customHeight="1">
      <c r="A642" s="76">
        <f t="shared" si="16"/>
        <v>2</v>
      </c>
      <c r="B642" s="90" t="s">
        <v>5666</v>
      </c>
      <c r="C642" s="90" t="s">
        <v>5778</v>
      </c>
      <c r="D642" s="91" t="s">
        <v>5672</v>
      </c>
      <c r="E642" s="92" t="s">
        <v>5704</v>
      </c>
      <c r="F642" s="93" t="s">
        <v>5340</v>
      </c>
      <c r="G642" s="94" t="s">
        <v>6442</v>
      </c>
      <c r="H642" s="95">
        <v>3</v>
      </c>
      <c r="I642" s="83">
        <f>IF(AND(H642&gt;0,J642&gt;0),H642,0)</f>
        <v>3</v>
      </c>
      <c r="J642" s="83">
        <f>IF(AND(H642&gt;0.5,K642&gt;4),1,0)</f>
        <v>1</v>
      </c>
      <c r="K642" s="178">
        <v>6</v>
      </c>
      <c r="L642" s="96"/>
      <c r="M642" s="96"/>
      <c r="N642" s="96"/>
      <c r="O642" s="96"/>
      <c r="P642" s="96"/>
      <c r="Q642" s="96"/>
      <c r="R642" s="96"/>
      <c r="S642" s="96"/>
      <c r="T642" s="96"/>
      <c r="U642" s="96"/>
      <c r="V642" s="96"/>
      <c r="W642" s="96"/>
      <c r="X642" s="96"/>
      <c r="Y642" s="97"/>
      <c r="Z642" s="97"/>
      <c r="AA642" s="178" t="s">
        <v>5712</v>
      </c>
      <c r="AB642" s="85" t="str">
        <f>VLOOKUP(F642:F8880,'UNITS &amp; HOST DPTS'!$A$1:$C$6994,3,FALSE)</f>
        <v>PAFMES</v>
      </c>
      <c r="AC642" s="87" t="s">
        <v>5771</v>
      </c>
      <c r="AD642" s="86" t="s">
        <v>5792</v>
      </c>
      <c r="AE642" s="98" t="s">
        <v>5772</v>
      </c>
      <c r="AF642" s="99" t="s">
        <v>5763</v>
      </c>
      <c r="AG642" s="88" t="s">
        <v>5756</v>
      </c>
      <c r="AH642" s="89"/>
      <c r="AI642" s="89"/>
    </row>
    <row r="643" spans="1:35" ht="13.5" customHeight="1">
      <c r="A643" s="76">
        <f t="shared" si="16"/>
        <v>5</v>
      </c>
      <c r="B643" s="252" t="s">
        <v>5669</v>
      </c>
      <c r="C643" s="198" t="s">
        <v>5778</v>
      </c>
      <c r="D643" s="172" t="s">
        <v>5672</v>
      </c>
      <c r="E643" s="92" t="s">
        <v>5713</v>
      </c>
      <c r="F643" s="93" t="s">
        <v>5470</v>
      </c>
      <c r="G643" s="94" t="s">
        <v>6443</v>
      </c>
      <c r="H643" s="95">
        <v>3</v>
      </c>
      <c r="I643" s="83">
        <f>IF(AND(H643&gt;0,J643&gt;0),H643,0)</f>
        <v>3</v>
      </c>
      <c r="J643" s="83">
        <f>IF(AND(H643&gt;0.5,K643&gt;4),1,0)</f>
        <v>1</v>
      </c>
      <c r="K643" s="178">
        <v>6</v>
      </c>
      <c r="L643" s="96"/>
      <c r="M643" s="96"/>
      <c r="N643" s="96"/>
      <c r="O643" s="96"/>
      <c r="P643" s="96"/>
      <c r="Q643" s="96"/>
      <c r="R643" s="96"/>
      <c r="S643" s="96"/>
      <c r="T643" s="96"/>
      <c r="U643" s="96"/>
      <c r="V643" s="96"/>
      <c r="W643" s="96"/>
      <c r="X643" s="96"/>
      <c r="Y643" s="97"/>
      <c r="Z643" s="97"/>
      <c r="AA643" s="178" t="s">
        <v>5712</v>
      </c>
      <c r="AB643" s="85" t="str">
        <f>VLOOKUP(F643:F8902,'UNITS &amp; HOST DPTS'!$A$1:$C$6994,3,FALSE)</f>
        <v>PAFMES</v>
      </c>
      <c r="AC643" s="87" t="s">
        <v>5771</v>
      </c>
      <c r="AD643" s="86" t="s">
        <v>5792</v>
      </c>
      <c r="AE643" s="98" t="s">
        <v>5953</v>
      </c>
      <c r="AF643" s="99" t="s">
        <v>5763</v>
      </c>
      <c r="AG643" s="88" t="s">
        <v>5756</v>
      </c>
      <c r="AH643" s="89"/>
      <c r="AI643" s="89"/>
    </row>
    <row r="644" spans="1:35" ht="13.5" customHeight="1">
      <c r="A644" s="76">
        <f t="shared" si="16"/>
        <v>3</v>
      </c>
      <c r="B644" s="224" t="s">
        <v>5667</v>
      </c>
      <c r="C644" s="198" t="s">
        <v>5778</v>
      </c>
      <c r="D644" s="172" t="s">
        <v>5720</v>
      </c>
      <c r="E644" s="92" t="s">
        <v>6100</v>
      </c>
      <c r="F644" s="93" t="s">
        <v>5462</v>
      </c>
      <c r="G644" s="94" t="s">
        <v>6444</v>
      </c>
      <c r="H644" s="225">
        <v>3</v>
      </c>
      <c r="I644" s="83">
        <f>IF(AND(H644&gt;0,J644&gt;0),H644,0)</f>
        <v>3</v>
      </c>
      <c r="J644" s="83">
        <f>IF(AND(H644&gt;0.5,K644&gt;4),1,0)</f>
        <v>1</v>
      </c>
      <c r="K644" s="178">
        <v>6</v>
      </c>
      <c r="L644" s="96"/>
      <c r="M644" s="96"/>
      <c r="N644" s="96"/>
      <c r="O644" s="96"/>
      <c r="P644" s="96"/>
      <c r="Q644" s="96"/>
      <c r="R644" s="96"/>
      <c r="S644" s="96"/>
      <c r="T644" s="96"/>
      <c r="U644" s="96"/>
      <c r="V644" s="96"/>
      <c r="W644" s="96"/>
      <c r="X644" s="96"/>
      <c r="Y644" s="97"/>
      <c r="Z644" s="97"/>
      <c r="AA644" s="178" t="s">
        <v>5712</v>
      </c>
      <c r="AB644" s="85" t="str">
        <f>VLOOKUP(F644:F8914,'UNITS &amp; HOST DPTS'!$A$1:$C$6994,3,FALSE)</f>
        <v>PAFMES</v>
      </c>
      <c r="AC644" s="87" t="s">
        <v>5771</v>
      </c>
      <c r="AD644" s="205" t="s">
        <v>5792</v>
      </c>
      <c r="AE644" s="204" t="s">
        <v>5767</v>
      </c>
      <c r="AF644" s="99" t="s">
        <v>5763</v>
      </c>
      <c r="AG644" s="88" t="s">
        <v>5756</v>
      </c>
      <c r="AH644" s="89"/>
      <c r="AI644" s="89"/>
    </row>
    <row r="645" spans="1:35" ht="13.5" customHeight="1">
      <c r="A645" s="76">
        <f t="shared" si="16"/>
        <v>4</v>
      </c>
      <c r="B645" s="106" t="s">
        <v>5668</v>
      </c>
      <c r="C645" s="107" t="s">
        <v>5778</v>
      </c>
      <c r="D645" s="108" t="s">
        <v>5672</v>
      </c>
      <c r="E645" s="92" t="s">
        <v>5704</v>
      </c>
      <c r="F645" s="109" t="s">
        <v>4136</v>
      </c>
      <c r="G645" s="121" t="s">
        <v>4137</v>
      </c>
      <c r="H645" s="95">
        <v>3</v>
      </c>
      <c r="I645" s="83">
        <f>IF(AND(H645&gt;0,J645&gt;0),H645,0)</f>
        <v>3</v>
      </c>
      <c r="J645" s="83">
        <f>IF(AND(H645&gt;0.5,K645&gt;4),1,0)</f>
        <v>1</v>
      </c>
      <c r="K645" s="178">
        <v>6</v>
      </c>
      <c r="L645" s="96"/>
      <c r="M645" s="96"/>
      <c r="N645" s="96"/>
      <c r="O645" s="96"/>
      <c r="P645" s="96"/>
      <c r="Q645" s="96"/>
      <c r="R645" s="96"/>
      <c r="S645" s="96"/>
      <c r="T645" s="96"/>
      <c r="U645" s="96"/>
      <c r="V645" s="96"/>
      <c r="W645" s="96"/>
      <c r="X645" s="96"/>
      <c r="Y645" s="97"/>
      <c r="Z645" s="97"/>
      <c r="AA645" s="178" t="s">
        <v>5712</v>
      </c>
      <c r="AB645" s="85" t="str">
        <f>VLOOKUP(F645:F8900,'UNITS &amp; HOST DPTS'!$A$1:$C$6994,3,FALSE)</f>
        <v>PAFMES</v>
      </c>
      <c r="AC645" s="87" t="s">
        <v>5771</v>
      </c>
      <c r="AD645" s="86" t="s">
        <v>5792</v>
      </c>
      <c r="AE645" s="109" t="s">
        <v>5772</v>
      </c>
      <c r="AF645" s="99" t="s">
        <v>5763</v>
      </c>
      <c r="AG645" s="88" t="s">
        <v>5756</v>
      </c>
      <c r="AH645" s="89"/>
      <c r="AI645" s="89"/>
    </row>
    <row r="646" spans="1:35" ht="13.5" customHeight="1">
      <c r="A646" s="76">
        <f t="shared" si="16"/>
        <v>6</v>
      </c>
      <c r="B646" s="183" t="s">
        <v>5670</v>
      </c>
      <c r="C646" s="133" t="s">
        <v>5752</v>
      </c>
      <c r="D646" s="91" t="s">
        <v>5720</v>
      </c>
      <c r="E646" s="92" t="s">
        <v>5753</v>
      </c>
      <c r="F646" s="93" t="s">
        <v>3041</v>
      </c>
      <c r="G646" s="94" t="s">
        <v>3042</v>
      </c>
      <c r="H646" s="95">
        <v>3</v>
      </c>
      <c r="I646" s="83">
        <f>IF(AND(H646&gt;0,J646&gt;0),H646,0)</f>
        <v>3</v>
      </c>
      <c r="J646" s="83">
        <f>IF(AND(H646&gt;0.5,K646&gt;4),1,0)</f>
        <v>1</v>
      </c>
      <c r="K646" s="178">
        <v>6</v>
      </c>
      <c r="L646" s="96"/>
      <c r="M646" s="96"/>
      <c r="N646" s="96"/>
      <c r="O646" s="96"/>
      <c r="P646" s="96"/>
      <c r="Q646" s="96"/>
      <c r="R646" s="96"/>
      <c r="S646" s="96"/>
      <c r="T646" s="96"/>
      <c r="U646" s="96"/>
      <c r="V646" s="96"/>
      <c r="W646" s="96"/>
      <c r="X646" s="96"/>
      <c r="Y646" s="97"/>
      <c r="Z646" s="97"/>
      <c r="AA646" s="178" t="s">
        <v>5712</v>
      </c>
      <c r="AB646" s="85" t="str">
        <f>VLOOKUP(F646:F8492,'UNITS &amp; HOST DPTS'!$A$1:$C$6994,3,FALSE)</f>
        <v>SS</v>
      </c>
      <c r="AC646" s="86" t="s">
        <v>5760</v>
      </c>
      <c r="AD646" s="98" t="s">
        <v>5761</v>
      </c>
      <c r="AE646" s="98" t="s">
        <v>5869</v>
      </c>
      <c r="AF646" s="99" t="s">
        <v>5763</v>
      </c>
      <c r="AG646" s="88" t="s">
        <v>5756</v>
      </c>
      <c r="AH646" s="89"/>
      <c r="AI646" s="89"/>
    </row>
    <row r="647" spans="1:35" ht="13.5" customHeight="1">
      <c r="A647" s="76">
        <f t="shared" si="16"/>
        <v>6</v>
      </c>
      <c r="B647" s="183" t="s">
        <v>5670</v>
      </c>
      <c r="C647" s="133" t="s">
        <v>5752</v>
      </c>
      <c r="D647" s="91" t="s">
        <v>5720</v>
      </c>
      <c r="E647" s="92" t="s">
        <v>5753</v>
      </c>
      <c r="F647" s="109" t="s">
        <v>5472</v>
      </c>
      <c r="G647" s="121" t="s">
        <v>6445</v>
      </c>
      <c r="H647" s="95">
        <v>3</v>
      </c>
      <c r="I647" s="83">
        <f>IF(AND(H647&gt;0,J647&gt;0),H647,0)</f>
        <v>3</v>
      </c>
      <c r="J647" s="83">
        <f>IF(AND(H647&gt;0.5,K647&gt;4),1,0)</f>
        <v>1</v>
      </c>
      <c r="K647" s="178">
        <v>6</v>
      </c>
      <c r="L647" s="96"/>
      <c r="M647" s="96"/>
      <c r="N647" s="96"/>
      <c r="O647" s="96"/>
      <c r="P647" s="96"/>
      <c r="Q647" s="96"/>
      <c r="R647" s="96"/>
      <c r="S647" s="96"/>
      <c r="T647" s="96"/>
      <c r="U647" s="96"/>
      <c r="V647" s="96"/>
      <c r="W647" s="96"/>
      <c r="X647" s="96"/>
      <c r="Y647" s="97"/>
      <c r="Z647" s="97"/>
      <c r="AA647" s="178" t="s">
        <v>5712</v>
      </c>
      <c r="AB647" s="85" t="str">
        <f>VLOOKUP(F647:F8493,'UNITS &amp; HOST DPTS'!$A$1:$C$6994,3,FALSE)</f>
        <v>SS</v>
      </c>
      <c r="AC647" s="86" t="s">
        <v>5760</v>
      </c>
      <c r="AD647" s="98" t="s">
        <v>5761</v>
      </c>
      <c r="AE647" s="98" t="s">
        <v>5790</v>
      </c>
      <c r="AF647" s="99" t="s">
        <v>5763</v>
      </c>
      <c r="AG647" s="88" t="s">
        <v>5756</v>
      </c>
      <c r="AH647" s="89"/>
      <c r="AI647" s="89"/>
    </row>
    <row r="648" spans="1:35" ht="13.5" customHeight="1">
      <c r="A648" s="76">
        <f t="shared" si="16"/>
        <v>1</v>
      </c>
      <c r="B648" s="90" t="s">
        <v>5665</v>
      </c>
      <c r="C648" s="90" t="s">
        <v>5777</v>
      </c>
      <c r="D648" s="91" t="s">
        <v>5720</v>
      </c>
      <c r="E648" s="92" t="s">
        <v>5753</v>
      </c>
      <c r="F648" s="93" t="s">
        <v>3158</v>
      </c>
      <c r="G648" s="94" t="s">
        <v>6422</v>
      </c>
      <c r="H648" s="95">
        <v>3</v>
      </c>
      <c r="I648" s="83">
        <f>IF(AND(H648&gt;0,J648&gt;0),H648,0)</f>
        <v>3</v>
      </c>
      <c r="J648" s="83">
        <f>IF(AND(H648&gt;0.5,K648&gt;4),1,0)</f>
        <v>1</v>
      </c>
      <c r="K648" s="178">
        <v>6</v>
      </c>
      <c r="L648" s="96"/>
      <c r="M648" s="96"/>
      <c r="N648" s="96"/>
      <c r="O648" s="96"/>
      <c r="P648" s="96"/>
      <c r="Q648" s="96"/>
      <c r="R648" s="96"/>
      <c r="S648" s="96"/>
      <c r="T648" s="96"/>
      <c r="U648" s="96"/>
      <c r="V648" s="96"/>
      <c r="W648" s="96"/>
      <c r="X648" s="96"/>
      <c r="Y648" s="97"/>
      <c r="Z648" s="97"/>
      <c r="AA648" s="178" t="s">
        <v>5712</v>
      </c>
      <c r="AB648" s="85" t="str">
        <f>VLOOKUP(F648:F8509,'UNITS &amp; HOST DPTS'!$A$1:$C$6994,3,FALSE)</f>
        <v>SS</v>
      </c>
      <c r="AC648" s="87" t="s">
        <v>5771</v>
      </c>
      <c r="AD648" s="98" t="s">
        <v>5761</v>
      </c>
      <c r="AE648" s="98" t="s">
        <v>5769</v>
      </c>
      <c r="AF648" s="99" t="s">
        <v>5763</v>
      </c>
      <c r="AG648" s="88" t="s">
        <v>5756</v>
      </c>
      <c r="AH648" s="89"/>
      <c r="AI648" s="89"/>
    </row>
    <row r="649" spans="1:35" ht="13.5" customHeight="1">
      <c r="A649" s="76">
        <f t="shared" si="16"/>
        <v>5</v>
      </c>
      <c r="B649" s="90" t="s">
        <v>5669</v>
      </c>
      <c r="C649" s="90" t="s">
        <v>5777</v>
      </c>
      <c r="D649" s="91" t="s">
        <v>5720</v>
      </c>
      <c r="E649" s="92" t="s">
        <v>5753</v>
      </c>
      <c r="F649" s="93" t="s">
        <v>6446</v>
      </c>
      <c r="G649" s="94" t="s">
        <v>2874</v>
      </c>
      <c r="H649" s="95">
        <v>3</v>
      </c>
      <c r="I649" s="83">
        <f>IF(AND(H649&gt;0,J649&gt;0),H649,0)</f>
        <v>3</v>
      </c>
      <c r="J649" s="83">
        <f>IF(AND(H649&gt;0.5,K649&gt;4),1,0)</f>
        <v>1</v>
      </c>
      <c r="K649" s="178">
        <v>6</v>
      </c>
      <c r="L649" s="96"/>
      <c r="M649" s="96"/>
      <c r="N649" s="96"/>
      <c r="O649" s="96"/>
      <c r="P649" s="96"/>
      <c r="Q649" s="96"/>
      <c r="R649" s="96"/>
      <c r="S649" s="96"/>
      <c r="T649" s="96"/>
      <c r="U649" s="96"/>
      <c r="V649" s="96"/>
      <c r="W649" s="96"/>
      <c r="X649" s="96"/>
      <c r="Y649" s="97"/>
      <c r="Z649" s="97"/>
      <c r="AA649" s="178" t="s">
        <v>5712</v>
      </c>
      <c r="AB649" s="85" t="str">
        <f>VLOOKUP(F649:F8508,'UNITS &amp; HOST DPTS'!$A$1:$C$6994,3,FALSE)</f>
        <v>SS</v>
      </c>
      <c r="AC649" s="87" t="s">
        <v>5771</v>
      </c>
      <c r="AD649" s="98" t="s">
        <v>5761</v>
      </c>
      <c r="AE649" s="98" t="s">
        <v>5769</v>
      </c>
      <c r="AF649" s="99" t="s">
        <v>5763</v>
      </c>
      <c r="AG649" s="88" t="s">
        <v>5756</v>
      </c>
      <c r="AH649" s="89"/>
      <c r="AI649" s="89"/>
    </row>
    <row r="650" spans="1:35" ht="13.5" customHeight="1">
      <c r="A650" s="76">
        <f t="shared" si="16"/>
        <v>4</v>
      </c>
      <c r="B650" s="107" t="s">
        <v>5668</v>
      </c>
      <c r="C650" s="107" t="s">
        <v>6028</v>
      </c>
      <c r="D650" s="104" t="s">
        <v>5720</v>
      </c>
      <c r="E650" s="104" t="s">
        <v>5753</v>
      </c>
      <c r="F650" s="93" t="s">
        <v>6446</v>
      </c>
      <c r="G650" s="104" t="s">
        <v>2874</v>
      </c>
      <c r="H650" s="95" t="s">
        <v>5759</v>
      </c>
      <c r="I650" s="83" t="str">
        <f>IF(AND(H650&gt;0,J650&gt;0),H650,0)</f>
        <v>3</v>
      </c>
      <c r="J650" s="83">
        <f>IF(AND(H650&gt;0.5,K650&gt;4),1,0)</f>
        <v>1</v>
      </c>
      <c r="K650" s="178">
        <v>6</v>
      </c>
      <c r="L650" s="96"/>
      <c r="M650" s="96"/>
      <c r="N650" s="96"/>
      <c r="O650" s="96"/>
      <c r="P650" s="96"/>
      <c r="Q650" s="96"/>
      <c r="R650" s="96"/>
      <c r="S650" s="96"/>
      <c r="T650" s="96"/>
      <c r="U650" s="96"/>
      <c r="V650" s="96"/>
      <c r="W650" s="96"/>
      <c r="X650" s="96"/>
      <c r="Y650" s="97"/>
      <c r="Z650" s="97"/>
      <c r="AA650" s="178" t="s">
        <v>5712</v>
      </c>
      <c r="AB650" s="85" t="str">
        <f>VLOOKUP(F650:F8509,'UNITS &amp; HOST DPTS'!$A$1:$C$6994,3,FALSE)</f>
        <v>SS</v>
      </c>
      <c r="AC650" s="86" t="s">
        <v>5963</v>
      </c>
      <c r="AD650" s="98" t="s">
        <v>5792</v>
      </c>
      <c r="AE650" s="107" t="s">
        <v>5840</v>
      </c>
      <c r="AF650" s="99" t="s">
        <v>5763</v>
      </c>
      <c r="AG650" s="88" t="s">
        <v>5756</v>
      </c>
      <c r="AH650" s="89"/>
      <c r="AI650" s="89"/>
    </row>
    <row r="651" spans="1:35" ht="13.5" customHeight="1">
      <c r="A651" s="76">
        <f t="shared" si="16"/>
        <v>4</v>
      </c>
      <c r="B651" s="107" t="s">
        <v>5668</v>
      </c>
      <c r="C651" s="163" t="s">
        <v>6028</v>
      </c>
      <c r="D651" s="121" t="s">
        <v>5720</v>
      </c>
      <c r="E651" s="124" t="s">
        <v>5753</v>
      </c>
      <c r="F651" s="93" t="s">
        <v>6446</v>
      </c>
      <c r="G651" s="121" t="s">
        <v>2874</v>
      </c>
      <c r="H651" s="95"/>
      <c r="I651" s="83">
        <f>IF(AND(H651&gt;0,J651&gt;0),H651,0)</f>
        <v>0</v>
      </c>
      <c r="J651" s="83">
        <f>IF(AND(H651&gt;0.5,K651&gt;4),1,0)</f>
        <v>0</v>
      </c>
      <c r="K651" s="83">
        <v>10</v>
      </c>
      <c r="L651" s="96"/>
      <c r="M651" s="96"/>
      <c r="N651" s="96"/>
      <c r="O651" s="96"/>
      <c r="P651" s="96"/>
      <c r="Q651" s="96"/>
      <c r="R651" s="96"/>
      <c r="S651" s="96"/>
      <c r="T651" s="96"/>
      <c r="U651" s="96"/>
      <c r="V651" s="96"/>
      <c r="W651" s="96"/>
      <c r="X651" s="96"/>
      <c r="Y651" s="97"/>
      <c r="Z651" s="97"/>
      <c r="AA651" s="178" t="s">
        <v>5712</v>
      </c>
      <c r="AB651" s="85" t="str">
        <f>VLOOKUP(F651:F8510,'UNITS &amp; HOST DPTS'!$A$1:$C$6994,3,FALSE)</f>
        <v>SS</v>
      </c>
      <c r="AC651" s="87" t="s">
        <v>5963</v>
      </c>
      <c r="AD651" s="98" t="s">
        <v>5792</v>
      </c>
      <c r="AE651" s="107" t="s">
        <v>6253</v>
      </c>
      <c r="AF651" s="99" t="s">
        <v>5763</v>
      </c>
      <c r="AG651" s="88" t="s">
        <v>5756</v>
      </c>
      <c r="AH651" s="89"/>
      <c r="AI651" s="89"/>
    </row>
    <row r="652" spans="1:35" ht="13.5" customHeight="1">
      <c r="A652" s="76">
        <f t="shared" si="16"/>
        <v>1</v>
      </c>
      <c r="B652" s="107" t="s">
        <v>5665</v>
      </c>
      <c r="C652" s="107" t="s">
        <v>5778</v>
      </c>
      <c r="D652" s="91" t="s">
        <v>5672</v>
      </c>
      <c r="E652" s="104" t="s">
        <v>5690</v>
      </c>
      <c r="F652" s="93" t="s">
        <v>4934</v>
      </c>
      <c r="G652" s="121" t="s">
        <v>6051</v>
      </c>
      <c r="H652" s="95"/>
      <c r="I652" s="83">
        <f>IF(AND(H652&gt;0,J652&gt;0),H652,0)</f>
        <v>0</v>
      </c>
      <c r="J652" s="83">
        <f>IF(AND(H652&gt;0.5,K652&gt;4),1,0)</f>
        <v>0</v>
      </c>
      <c r="K652" s="178">
        <v>10</v>
      </c>
      <c r="L652" s="96"/>
      <c r="M652" s="96"/>
      <c r="N652" s="96"/>
      <c r="O652" s="96"/>
      <c r="P652" s="96"/>
      <c r="Q652" s="96"/>
      <c r="R652" s="96"/>
      <c r="S652" s="96"/>
      <c r="T652" s="96"/>
      <c r="U652" s="96"/>
      <c r="V652" s="96"/>
      <c r="W652" s="96"/>
      <c r="X652" s="96"/>
      <c r="Y652" s="97"/>
      <c r="Z652" s="97"/>
      <c r="AA652" s="178" t="s">
        <v>5712</v>
      </c>
      <c r="AB652" s="85" t="str">
        <f>VLOOKUP(F652:F8511,'UNITS &amp; HOST DPTS'!$A$1:$C$6994,3,FALSE)</f>
        <v>SS</v>
      </c>
      <c r="AC652" s="86" t="s">
        <v>5771</v>
      </c>
      <c r="AD652" s="98" t="s">
        <v>5761</v>
      </c>
      <c r="AE652" s="109" t="s">
        <v>5775</v>
      </c>
      <c r="AF652" s="99" t="s">
        <v>5763</v>
      </c>
      <c r="AG652" s="88" t="s">
        <v>5756</v>
      </c>
      <c r="AH652" s="89"/>
      <c r="AI652" s="89"/>
    </row>
    <row r="653" spans="1:35" ht="13.5" customHeight="1">
      <c r="A653" s="76">
        <f t="shared" si="16"/>
        <v>2</v>
      </c>
      <c r="B653" s="90" t="s">
        <v>5666</v>
      </c>
      <c r="C653" s="90" t="s">
        <v>5794</v>
      </c>
      <c r="D653" s="91" t="s">
        <v>5672</v>
      </c>
      <c r="E653" s="92" t="s">
        <v>5698</v>
      </c>
      <c r="F653" s="93" t="s">
        <v>4945</v>
      </c>
      <c r="G653" s="94" t="s">
        <v>6320</v>
      </c>
      <c r="H653" s="95">
        <v>3</v>
      </c>
      <c r="I653" s="83">
        <f>IF(AND(H653&gt;0,J653&gt;0),H653,0)</f>
        <v>3</v>
      </c>
      <c r="J653" s="83">
        <f>IF(AND(H653&gt;0.5,K653&gt;4),1,0)</f>
        <v>1</v>
      </c>
      <c r="K653" s="178">
        <v>6</v>
      </c>
      <c r="L653" s="96"/>
      <c r="M653" s="96"/>
      <c r="N653" s="96"/>
      <c r="O653" s="96"/>
      <c r="P653" s="96"/>
      <c r="Q653" s="96"/>
      <c r="R653" s="96"/>
      <c r="S653" s="96"/>
      <c r="T653" s="96"/>
      <c r="U653" s="96"/>
      <c r="V653" s="96"/>
      <c r="W653" s="96"/>
      <c r="X653" s="96"/>
      <c r="Y653" s="97"/>
      <c r="Z653" s="97"/>
      <c r="AA653" s="178" t="s">
        <v>5712</v>
      </c>
      <c r="AB653" s="85" t="str">
        <f>VLOOKUP(F653:F8513,'UNITS &amp; HOST DPTS'!$A$1:$C$6994,3,FALSE)</f>
        <v>SS</v>
      </c>
      <c r="AC653" s="87" t="s">
        <v>5771</v>
      </c>
      <c r="AD653" s="98" t="s">
        <v>5761</v>
      </c>
      <c r="AE653" s="98" t="s">
        <v>5772</v>
      </c>
      <c r="AF653" s="99" t="s">
        <v>5763</v>
      </c>
      <c r="AG653" s="88" t="s">
        <v>5756</v>
      </c>
      <c r="AH653" s="89"/>
      <c r="AI653" s="89"/>
    </row>
    <row r="654" spans="1:35" ht="13.5" customHeight="1">
      <c r="A654" s="76">
        <f t="shared" si="16"/>
        <v>6</v>
      </c>
      <c r="B654" s="183" t="s">
        <v>5670</v>
      </c>
      <c r="C654" s="133" t="s">
        <v>5752</v>
      </c>
      <c r="D654" s="108" t="s">
        <v>5720</v>
      </c>
      <c r="E654" s="126" t="s">
        <v>5753</v>
      </c>
      <c r="F654" s="112" t="s">
        <v>5640</v>
      </c>
      <c r="G654" s="167" t="s">
        <v>6015</v>
      </c>
      <c r="H654" s="194" t="s">
        <v>5759</v>
      </c>
      <c r="I654" s="83" t="str">
        <f>IF(AND(H654&gt;0,J654&gt;0),H654,0)</f>
        <v>3</v>
      </c>
      <c r="J654" s="83">
        <f>IF(AND(H654&gt;0.5,K654&gt;4),1,0)</f>
        <v>1</v>
      </c>
      <c r="K654" s="83">
        <v>6</v>
      </c>
      <c r="L654" s="96"/>
      <c r="M654" s="96"/>
      <c r="N654" s="96"/>
      <c r="O654" s="96"/>
      <c r="P654" s="96"/>
      <c r="Q654" s="96"/>
      <c r="R654" s="96"/>
      <c r="S654" s="96"/>
      <c r="T654" s="96"/>
      <c r="U654" s="96"/>
      <c r="V654" s="96"/>
      <c r="W654" s="96"/>
      <c r="X654" s="96"/>
      <c r="Y654" s="97"/>
      <c r="Z654" s="97"/>
      <c r="AA654" s="259" t="s">
        <v>5712</v>
      </c>
      <c r="AB654" s="85" t="str">
        <f>VLOOKUP(F654:F8971,'UNITS &amp; HOST DPTS'!$A$1:$C$6994,3,FALSE)</f>
        <v>EDU</v>
      </c>
      <c r="AC654" s="109" t="s">
        <v>5760</v>
      </c>
      <c r="AD654" s="109" t="s">
        <v>5761</v>
      </c>
      <c r="AE654" s="109" t="s">
        <v>5827</v>
      </c>
      <c r="AF654" s="99" t="s">
        <v>5763</v>
      </c>
      <c r="AG654" s="88" t="s">
        <v>5756</v>
      </c>
      <c r="AH654" s="89"/>
      <c r="AI654" s="89"/>
    </row>
    <row r="655" spans="1:35" ht="13.5" customHeight="1">
      <c r="A655" s="76">
        <f t="shared" si="16"/>
        <v>4</v>
      </c>
      <c r="B655" s="90" t="s">
        <v>5668</v>
      </c>
      <c r="C655" s="90" t="s">
        <v>5777</v>
      </c>
      <c r="D655" s="91" t="s">
        <v>5720</v>
      </c>
      <c r="E655" s="92" t="s">
        <v>5753</v>
      </c>
      <c r="F655" s="193" t="s">
        <v>3123</v>
      </c>
      <c r="G655" s="94" t="s">
        <v>3124</v>
      </c>
      <c r="H655" s="95">
        <v>3</v>
      </c>
      <c r="I655" s="83">
        <f>IF(AND(H655&gt;0,J655&gt;0),H655,0)</f>
        <v>3</v>
      </c>
      <c r="J655" s="83">
        <f>IF(AND(H655&gt;0.5,K655&gt;4),1,0)</f>
        <v>1</v>
      </c>
      <c r="K655" s="83">
        <v>6</v>
      </c>
      <c r="L655" s="96"/>
      <c r="M655" s="96"/>
      <c r="N655" s="96"/>
      <c r="O655" s="96"/>
      <c r="P655" s="96"/>
      <c r="Q655" s="96"/>
      <c r="R655" s="96"/>
      <c r="S655" s="96"/>
      <c r="T655" s="96"/>
      <c r="U655" s="96"/>
      <c r="V655" s="96"/>
      <c r="W655" s="96"/>
      <c r="X655" s="96"/>
      <c r="Y655" s="97"/>
      <c r="Z655" s="97"/>
      <c r="AA655" s="178" t="s">
        <v>5712</v>
      </c>
      <c r="AB655" s="85" t="str">
        <f>VLOOKUP(F655:F9005,'UNITS &amp; HOST DPTS'!$A$1:$C$6994,3,FALSE)</f>
        <v>SS</v>
      </c>
      <c r="AC655" s="86" t="s">
        <v>5771</v>
      </c>
      <c r="AD655" s="98" t="s">
        <v>5761</v>
      </c>
      <c r="AE655" s="98" t="s">
        <v>5766</v>
      </c>
      <c r="AF655" s="99" t="s">
        <v>5763</v>
      </c>
      <c r="AG655" s="88" t="s">
        <v>5756</v>
      </c>
      <c r="AH655" s="89"/>
      <c r="AI655" s="89"/>
    </row>
    <row r="656" spans="1:35" ht="13.5" customHeight="1">
      <c r="A656" s="76">
        <f t="shared" si="16"/>
        <v>4</v>
      </c>
      <c r="B656" s="90" t="s">
        <v>5668</v>
      </c>
      <c r="C656" s="90" t="s">
        <v>5794</v>
      </c>
      <c r="D656" s="91" t="s">
        <v>5720</v>
      </c>
      <c r="E656" s="92" t="s">
        <v>5753</v>
      </c>
      <c r="F656" s="93" t="s">
        <v>4944</v>
      </c>
      <c r="G656" s="94" t="s">
        <v>5839</v>
      </c>
      <c r="H656" s="95">
        <v>3</v>
      </c>
      <c r="I656" s="83">
        <f>IF(AND(H656&gt;0,J656&gt;0),H656,0)</f>
        <v>3</v>
      </c>
      <c r="J656" s="83">
        <f>IF(AND(H656&gt;0.5,K656&gt;4),1,0)</f>
        <v>1</v>
      </c>
      <c r="K656" s="178">
        <v>6</v>
      </c>
      <c r="L656" s="96"/>
      <c r="M656" s="96"/>
      <c r="N656" s="96"/>
      <c r="O656" s="96"/>
      <c r="P656" s="96"/>
      <c r="Q656" s="96"/>
      <c r="R656" s="96"/>
      <c r="S656" s="96"/>
      <c r="T656" s="96"/>
      <c r="U656" s="96"/>
      <c r="V656" s="96"/>
      <c r="W656" s="96"/>
      <c r="X656" s="96"/>
      <c r="Y656" s="97"/>
      <c r="Z656" s="97"/>
      <c r="AA656" s="178" t="s">
        <v>5712</v>
      </c>
      <c r="AB656" s="85" t="str">
        <f>VLOOKUP(F656:F8503,'UNITS &amp; HOST DPTS'!$A$1:$C$6994,3,FALSE)</f>
        <v>SS</v>
      </c>
      <c r="AC656" s="87" t="s">
        <v>5771</v>
      </c>
      <c r="AD656" s="98" t="s">
        <v>5761</v>
      </c>
      <c r="AE656" s="98" t="s">
        <v>5772</v>
      </c>
      <c r="AF656" s="99" t="s">
        <v>5763</v>
      </c>
      <c r="AG656" s="88" t="s">
        <v>5756</v>
      </c>
      <c r="AH656" s="89"/>
      <c r="AI656" s="89"/>
    </row>
    <row r="657" spans="1:35" ht="13.5" customHeight="1">
      <c r="A657" s="76">
        <f t="shared" si="16"/>
        <v>2</v>
      </c>
      <c r="B657" s="90" t="s">
        <v>5666</v>
      </c>
      <c r="C657" s="156" t="s">
        <v>5777</v>
      </c>
      <c r="D657" s="91" t="s">
        <v>5672</v>
      </c>
      <c r="E657" s="92" t="s">
        <v>5691</v>
      </c>
      <c r="F657" s="93" t="s">
        <v>5475</v>
      </c>
      <c r="G657" s="94" t="s">
        <v>6447</v>
      </c>
      <c r="H657" s="95">
        <v>3</v>
      </c>
      <c r="I657" s="83">
        <f>IF(AND(H657&gt;0,J657&gt;0),H657,0)</f>
        <v>3</v>
      </c>
      <c r="J657" s="83">
        <f>IF(AND(H657&gt;0.5,K657&gt;4),1,0)</f>
        <v>1</v>
      </c>
      <c r="K657" s="83">
        <v>6</v>
      </c>
      <c r="L657" s="96"/>
      <c r="M657" s="96"/>
      <c r="N657" s="96"/>
      <c r="O657" s="96"/>
      <c r="P657" s="96"/>
      <c r="Q657" s="96"/>
      <c r="R657" s="96"/>
      <c r="S657" s="96"/>
      <c r="T657" s="96"/>
      <c r="U657" s="96"/>
      <c r="V657" s="96"/>
      <c r="W657" s="96"/>
      <c r="X657" s="96"/>
      <c r="Y657" s="97"/>
      <c r="Z657" s="97"/>
      <c r="AA657" s="178" t="s">
        <v>5712</v>
      </c>
      <c r="AB657" s="85" t="str">
        <f>VLOOKUP(F657:F8504,'UNITS &amp; HOST DPTS'!$A$1:$C$6994,3,FALSE)</f>
        <v>SS</v>
      </c>
      <c r="AC657" s="87" t="s">
        <v>5771</v>
      </c>
      <c r="AD657" s="98" t="s">
        <v>5761</v>
      </c>
      <c r="AE657" s="98" t="s">
        <v>5953</v>
      </c>
      <c r="AF657" s="99" t="s">
        <v>5763</v>
      </c>
      <c r="AG657" s="88" t="s">
        <v>5756</v>
      </c>
      <c r="AH657" s="89"/>
      <c r="AI657" s="89"/>
    </row>
    <row r="658" spans="1:35" ht="13.5" customHeight="1">
      <c r="A658" s="76">
        <f t="shared" si="16"/>
        <v>3</v>
      </c>
      <c r="B658" s="90" t="s">
        <v>5667</v>
      </c>
      <c r="C658" s="90" t="s">
        <v>5752</v>
      </c>
      <c r="D658" s="104" t="s">
        <v>5720</v>
      </c>
      <c r="E658" s="104" t="s">
        <v>5753</v>
      </c>
      <c r="F658" s="163" t="s">
        <v>5475</v>
      </c>
      <c r="G658" s="164" t="s">
        <v>6447</v>
      </c>
      <c r="H658" s="95"/>
      <c r="I658" s="83">
        <f>IF(AND(H658&gt;0,J658&gt;0),H658,0)</f>
        <v>0</v>
      </c>
      <c r="J658" s="83">
        <f>IF(AND(H658&gt;0.5,K658&gt;4),1,0)</f>
        <v>0</v>
      </c>
      <c r="K658" s="178">
        <v>6</v>
      </c>
      <c r="L658" s="96"/>
      <c r="M658" s="96"/>
      <c r="N658" s="96"/>
      <c r="O658" s="96"/>
      <c r="P658" s="96"/>
      <c r="Q658" s="96"/>
      <c r="R658" s="96"/>
      <c r="S658" s="96"/>
      <c r="T658" s="96"/>
      <c r="U658" s="96"/>
      <c r="V658" s="96"/>
      <c r="W658" s="96"/>
      <c r="X658" s="96"/>
      <c r="Y658" s="97"/>
      <c r="Z658" s="97"/>
      <c r="AA658" s="178" t="s">
        <v>5712</v>
      </c>
      <c r="AB658" s="85" t="str">
        <f>VLOOKUP(F658:F8505,'UNITS &amp; HOST DPTS'!$A$1:$C$6994,3,FALSE)</f>
        <v>SS</v>
      </c>
      <c r="AC658" s="90" t="s">
        <v>5754</v>
      </c>
      <c r="AD658" s="98" t="s">
        <v>5761</v>
      </c>
      <c r="AE658" s="107" t="s">
        <v>5837</v>
      </c>
      <c r="AF658" s="99" t="s">
        <v>5763</v>
      </c>
      <c r="AG658" s="88" t="s">
        <v>5756</v>
      </c>
      <c r="AH658" s="89"/>
      <c r="AI658" s="89"/>
    </row>
    <row r="659" spans="1:35" ht="13.5" customHeight="1">
      <c r="A659" s="76">
        <f t="shared" si="16"/>
        <v>3</v>
      </c>
      <c r="B659" s="90" t="s">
        <v>5667</v>
      </c>
      <c r="C659" s="90" t="s">
        <v>5752</v>
      </c>
      <c r="D659" s="91" t="s">
        <v>5720</v>
      </c>
      <c r="E659" s="92" t="s">
        <v>5753</v>
      </c>
      <c r="F659" s="163" t="s">
        <v>5475</v>
      </c>
      <c r="G659" s="164" t="s">
        <v>6447</v>
      </c>
      <c r="H659" s="95">
        <v>3</v>
      </c>
      <c r="I659" s="83">
        <f>IF(AND(H659&gt;0,J659&gt;0),H659,0)</f>
        <v>3</v>
      </c>
      <c r="J659" s="83">
        <f>IF(AND(H659&gt;0.5,K659&gt;4),1,0)</f>
        <v>1</v>
      </c>
      <c r="K659" s="178">
        <v>6</v>
      </c>
      <c r="L659" s="96"/>
      <c r="M659" s="96"/>
      <c r="N659" s="96"/>
      <c r="O659" s="96"/>
      <c r="P659" s="96"/>
      <c r="Q659" s="96"/>
      <c r="R659" s="96"/>
      <c r="S659" s="96"/>
      <c r="T659" s="96"/>
      <c r="U659" s="96"/>
      <c r="V659" s="96"/>
      <c r="W659" s="96"/>
      <c r="X659" s="96"/>
      <c r="Y659" s="97"/>
      <c r="Z659" s="97"/>
      <c r="AA659" s="178" t="s">
        <v>5712</v>
      </c>
      <c r="AB659" s="85" t="str">
        <f>VLOOKUP(F659:F8506,'UNITS &amp; HOST DPTS'!$A$1:$C$6994,3,FALSE)</f>
        <v>SS</v>
      </c>
      <c r="AC659" s="163" t="s">
        <v>5754</v>
      </c>
      <c r="AD659" s="98" t="s">
        <v>5761</v>
      </c>
      <c r="AE659" s="98" t="s">
        <v>5838</v>
      </c>
      <c r="AF659" s="99" t="s">
        <v>5763</v>
      </c>
      <c r="AG659" s="88" t="s">
        <v>5756</v>
      </c>
      <c r="AH659" s="89"/>
      <c r="AI659" s="89"/>
    </row>
    <row r="660" spans="1:35" ht="13.5" customHeight="1">
      <c r="A660" s="76">
        <f t="shared" si="16"/>
        <v>4</v>
      </c>
      <c r="B660" s="90" t="s">
        <v>5668</v>
      </c>
      <c r="C660" s="103" t="s">
        <v>5778</v>
      </c>
      <c r="D660" s="121" t="s">
        <v>5720</v>
      </c>
      <c r="E660" s="188" t="s">
        <v>5753</v>
      </c>
      <c r="F660" s="93" t="s">
        <v>4953</v>
      </c>
      <c r="G660" s="188" t="s">
        <v>6448</v>
      </c>
      <c r="H660" s="95" t="s">
        <v>5759</v>
      </c>
      <c r="I660" s="83" t="str">
        <f>IF(AND(H660&gt;0,J660&gt;0),H660,0)</f>
        <v>3</v>
      </c>
      <c r="J660" s="83">
        <f>IF(AND(H660&gt;0.5,K660&gt;4),1,0)</f>
        <v>1</v>
      </c>
      <c r="K660" s="178">
        <v>6</v>
      </c>
      <c r="L660" s="96"/>
      <c r="M660" s="96"/>
      <c r="N660" s="96"/>
      <c r="O660" s="96"/>
      <c r="P660" s="96"/>
      <c r="Q660" s="96"/>
      <c r="R660" s="96"/>
      <c r="S660" s="96"/>
      <c r="T660" s="96"/>
      <c r="U660" s="96"/>
      <c r="V660" s="96"/>
      <c r="W660" s="96"/>
      <c r="X660" s="96"/>
      <c r="Y660" s="97"/>
      <c r="Z660" s="97"/>
      <c r="AA660" s="178" t="s">
        <v>5712</v>
      </c>
      <c r="AB660" s="85" t="str">
        <f>VLOOKUP(F660:F8507,'UNITS &amp; HOST DPTS'!$A$1:$C$6994,3,FALSE)</f>
        <v>SS</v>
      </c>
      <c r="AC660" s="86" t="s">
        <v>5771</v>
      </c>
      <c r="AD660" s="98" t="s">
        <v>5761</v>
      </c>
      <c r="AE660" s="90" t="s">
        <v>5766</v>
      </c>
      <c r="AF660" s="99" t="s">
        <v>5763</v>
      </c>
      <c r="AG660" s="88" t="s">
        <v>5756</v>
      </c>
      <c r="AH660" s="89"/>
      <c r="AI660" s="89"/>
    </row>
    <row r="661" spans="1:35" ht="13.5" customHeight="1">
      <c r="A661" s="76">
        <f t="shared" si="16"/>
        <v>6</v>
      </c>
      <c r="B661" s="90" t="s">
        <v>5670</v>
      </c>
      <c r="C661" s="133" t="s">
        <v>5757</v>
      </c>
      <c r="D661" s="108" t="s">
        <v>5720</v>
      </c>
      <c r="E661" s="125" t="s">
        <v>5753</v>
      </c>
      <c r="F661" s="112" t="s">
        <v>5484</v>
      </c>
      <c r="G661" s="167" t="s">
        <v>6449</v>
      </c>
      <c r="H661" s="160"/>
      <c r="I661" s="83">
        <f>IF(AND(H661&gt;0,J661&gt;0),H661,0)</f>
        <v>0</v>
      </c>
      <c r="J661" s="83">
        <f>IF(AND(H661&gt;0.5,K661&gt;4),1,0)</f>
        <v>0</v>
      </c>
      <c r="K661" s="241">
        <v>6</v>
      </c>
      <c r="L661" s="128"/>
      <c r="M661" s="83"/>
      <c r="N661" s="83"/>
      <c r="O661" s="83"/>
      <c r="P661" s="83"/>
      <c r="Q661" s="83"/>
      <c r="R661" s="83"/>
      <c r="S661" s="83"/>
      <c r="T661" s="83"/>
      <c r="U661" s="83"/>
      <c r="V661" s="83"/>
      <c r="W661" s="83"/>
      <c r="X661" s="83"/>
      <c r="Y661" s="83"/>
      <c r="Z661" s="83"/>
      <c r="AA661" s="241" t="s">
        <v>5712</v>
      </c>
      <c r="AB661" s="85" t="str">
        <f>VLOOKUP(F661:F8534,'UNITS &amp; HOST DPTS'!$A$1:$C$6994,3,FALSE)</f>
        <v>EDU</v>
      </c>
      <c r="AC661" s="112" t="s">
        <v>5760</v>
      </c>
      <c r="AD661" s="112" t="s">
        <v>5761</v>
      </c>
      <c r="AE661" s="112" t="s">
        <v>5782</v>
      </c>
      <c r="AF661" s="189" t="s">
        <v>5763</v>
      </c>
      <c r="AG661" s="88" t="s">
        <v>5756</v>
      </c>
      <c r="AH661" s="89"/>
      <c r="AI661" s="89"/>
    </row>
    <row r="662" spans="1:35" ht="13.5" customHeight="1">
      <c r="A662" s="76">
        <f t="shared" si="16"/>
        <v>6</v>
      </c>
      <c r="B662" s="90" t="s">
        <v>5670</v>
      </c>
      <c r="C662" s="133" t="s">
        <v>5757</v>
      </c>
      <c r="D662" s="108" t="s">
        <v>5720</v>
      </c>
      <c r="E662" s="125" t="s">
        <v>5753</v>
      </c>
      <c r="F662" s="112" t="s">
        <v>5486</v>
      </c>
      <c r="G662" s="167" t="s">
        <v>6450</v>
      </c>
      <c r="H662" s="160" t="s">
        <v>5759</v>
      </c>
      <c r="I662" s="83" t="str">
        <f>IF(AND(H662&gt;0,J662&gt;0),H662,0)</f>
        <v>3</v>
      </c>
      <c r="J662" s="83">
        <f>IF(AND(H662&gt;0.5,K662&gt;4),1,0)</f>
        <v>1</v>
      </c>
      <c r="K662" s="178">
        <v>6</v>
      </c>
      <c r="L662" s="128"/>
      <c r="M662" s="83"/>
      <c r="N662" s="83"/>
      <c r="O662" s="83"/>
      <c r="P662" s="83"/>
      <c r="Q662" s="83"/>
      <c r="R662" s="83"/>
      <c r="S662" s="83"/>
      <c r="T662" s="83"/>
      <c r="U662" s="83"/>
      <c r="V662" s="83"/>
      <c r="W662" s="83"/>
      <c r="X662" s="83"/>
      <c r="Y662" s="83"/>
      <c r="Z662" s="83"/>
      <c r="AA662" s="241" t="s">
        <v>5712</v>
      </c>
      <c r="AB662" s="85" t="str">
        <f>VLOOKUP(F662:F8535,'UNITS &amp; HOST DPTS'!$A$1:$C$6994,3,FALSE)</f>
        <v>EDU</v>
      </c>
      <c r="AC662" s="112" t="s">
        <v>5760</v>
      </c>
      <c r="AD662" s="112" t="s">
        <v>5761</v>
      </c>
      <c r="AE662" s="112" t="s">
        <v>5782</v>
      </c>
      <c r="AF662" s="189" t="s">
        <v>5763</v>
      </c>
      <c r="AG662" s="88" t="s">
        <v>5756</v>
      </c>
      <c r="AH662" s="89"/>
      <c r="AI662" s="89"/>
    </row>
    <row r="663" spans="1:35" ht="13.5" customHeight="1">
      <c r="A663" s="76">
        <f t="shared" si="16"/>
        <v>6</v>
      </c>
      <c r="B663" s="90" t="s">
        <v>5670</v>
      </c>
      <c r="C663" s="133" t="s">
        <v>5757</v>
      </c>
      <c r="D663" s="108" t="s">
        <v>5720</v>
      </c>
      <c r="E663" s="125" t="s">
        <v>5753</v>
      </c>
      <c r="F663" s="112" t="s">
        <v>5488</v>
      </c>
      <c r="G663" s="167" t="s">
        <v>6451</v>
      </c>
      <c r="H663" s="160"/>
      <c r="I663" s="83">
        <f>IF(AND(H663&gt;0,J663&gt;0),H663,0)</f>
        <v>0</v>
      </c>
      <c r="J663" s="83">
        <f>IF(AND(H663&gt;0.5,K663&gt;4),1,0)</f>
        <v>0</v>
      </c>
      <c r="K663" s="241">
        <v>6</v>
      </c>
      <c r="L663" s="128"/>
      <c r="M663" s="83"/>
      <c r="N663" s="83"/>
      <c r="O663" s="83"/>
      <c r="P663" s="83"/>
      <c r="Q663" s="83"/>
      <c r="R663" s="83"/>
      <c r="S663" s="83"/>
      <c r="T663" s="83"/>
      <c r="U663" s="83"/>
      <c r="V663" s="83"/>
      <c r="W663" s="83"/>
      <c r="X663" s="83"/>
      <c r="Y663" s="83"/>
      <c r="Z663" s="83"/>
      <c r="AA663" s="241" t="s">
        <v>5712</v>
      </c>
      <c r="AB663" s="85" t="str">
        <f>VLOOKUP(F663:F8536,'UNITS &amp; HOST DPTS'!$A$1:$C$6994,3,FALSE)</f>
        <v>EDU</v>
      </c>
      <c r="AC663" s="112" t="s">
        <v>5760</v>
      </c>
      <c r="AD663" s="112" t="s">
        <v>5761</v>
      </c>
      <c r="AE663" s="112" t="s">
        <v>5782</v>
      </c>
      <c r="AF663" s="189" t="s">
        <v>5763</v>
      </c>
      <c r="AG663" s="88" t="s">
        <v>5756</v>
      </c>
      <c r="AH663" s="89"/>
      <c r="AI663" s="89"/>
    </row>
    <row r="664" spans="1:35" ht="13.5" customHeight="1">
      <c r="A664" s="76">
        <f t="shared" si="16"/>
        <v>6</v>
      </c>
      <c r="B664" s="90" t="s">
        <v>5670</v>
      </c>
      <c r="C664" s="133" t="s">
        <v>5757</v>
      </c>
      <c r="D664" s="108" t="s">
        <v>5720</v>
      </c>
      <c r="E664" s="125" t="s">
        <v>5753</v>
      </c>
      <c r="F664" s="112" t="s">
        <v>5490</v>
      </c>
      <c r="G664" s="167" t="s">
        <v>6452</v>
      </c>
      <c r="H664" s="160"/>
      <c r="I664" s="83">
        <f>IF(AND(H664&gt;0,J664&gt;0),H664,0)</f>
        <v>0</v>
      </c>
      <c r="J664" s="83">
        <f>IF(AND(H664&gt;0.5,K664&gt;4),1,0)</f>
        <v>0</v>
      </c>
      <c r="K664" s="241">
        <v>6</v>
      </c>
      <c r="L664" s="128"/>
      <c r="M664" s="83"/>
      <c r="N664" s="83"/>
      <c r="O664" s="83"/>
      <c r="P664" s="83"/>
      <c r="Q664" s="83"/>
      <c r="R664" s="83"/>
      <c r="S664" s="83"/>
      <c r="T664" s="83"/>
      <c r="U664" s="83"/>
      <c r="V664" s="83"/>
      <c r="W664" s="83"/>
      <c r="X664" s="83"/>
      <c r="Y664" s="83"/>
      <c r="Z664" s="83"/>
      <c r="AA664" s="241" t="s">
        <v>5712</v>
      </c>
      <c r="AB664" s="85" t="str">
        <f>VLOOKUP(F664:F8537,'UNITS &amp; HOST DPTS'!$A$1:$C$6994,3,FALSE)</f>
        <v>EDU</v>
      </c>
      <c r="AC664" s="112" t="s">
        <v>5760</v>
      </c>
      <c r="AD664" s="112" t="s">
        <v>5761</v>
      </c>
      <c r="AE664" s="112" t="s">
        <v>5782</v>
      </c>
      <c r="AF664" s="189" t="s">
        <v>5763</v>
      </c>
      <c r="AG664" s="88" t="s">
        <v>5756</v>
      </c>
      <c r="AH664" s="89"/>
      <c r="AI664" s="89"/>
    </row>
    <row r="665" spans="1:35" ht="13.5" customHeight="1">
      <c r="A665" s="76">
        <f t="shared" si="16"/>
        <v>6</v>
      </c>
      <c r="B665" s="183" t="s">
        <v>5670</v>
      </c>
      <c r="C665" s="133" t="s">
        <v>5757</v>
      </c>
      <c r="D665" s="108" t="s">
        <v>5720</v>
      </c>
      <c r="E665" s="125" t="s">
        <v>5753</v>
      </c>
      <c r="F665" s="193" t="s">
        <v>5646</v>
      </c>
      <c r="G665" s="94" t="s">
        <v>6456</v>
      </c>
      <c r="H665" s="160" t="s">
        <v>5759</v>
      </c>
      <c r="I665" s="83" t="str">
        <f>IF(AND(H665&gt;0,J665&gt;0),H665,0)</f>
        <v>3</v>
      </c>
      <c r="J665" s="83">
        <f>IF(AND(H665&gt;0.5,K665&gt;4),1,0)</f>
        <v>1</v>
      </c>
      <c r="K665" s="178">
        <v>6</v>
      </c>
      <c r="L665" s="96"/>
      <c r="M665" s="96"/>
      <c r="N665" s="96"/>
      <c r="O665" s="96"/>
      <c r="P665" s="96"/>
      <c r="Q665" s="96"/>
      <c r="R665" s="96"/>
      <c r="S665" s="96"/>
      <c r="T665" s="96"/>
      <c r="U665" s="96"/>
      <c r="V665" s="96"/>
      <c r="W665" s="96"/>
      <c r="X665" s="96"/>
      <c r="Y665" s="97"/>
      <c r="Z665" s="97"/>
      <c r="AA665" s="241" t="s">
        <v>5712</v>
      </c>
      <c r="AB665" s="85" t="str">
        <f>VLOOKUP(F665:F8533,'UNITS &amp; HOST DPTS'!$A$1:$C$6994,3,FALSE)</f>
        <v>EDU</v>
      </c>
      <c r="AC665" s="112" t="s">
        <v>5760</v>
      </c>
      <c r="AD665" s="112" t="s">
        <v>5761</v>
      </c>
      <c r="AE665" s="112" t="s">
        <v>5953</v>
      </c>
      <c r="AF665" s="99" t="s">
        <v>5763</v>
      </c>
      <c r="AG665" s="88" t="s">
        <v>5756</v>
      </c>
      <c r="AH665" s="89"/>
      <c r="AI665" s="89"/>
    </row>
    <row r="666" spans="1:35" ht="13.5" customHeight="1">
      <c r="A666" s="76">
        <f t="shared" si="16"/>
        <v>6</v>
      </c>
      <c r="B666" s="183" t="s">
        <v>5670</v>
      </c>
      <c r="C666" s="133" t="s">
        <v>5752</v>
      </c>
      <c r="D666" s="108" t="s">
        <v>5720</v>
      </c>
      <c r="E666" s="126" t="s">
        <v>5753</v>
      </c>
      <c r="F666" s="93" t="s">
        <v>5297</v>
      </c>
      <c r="G666" s="317" t="s">
        <v>6262</v>
      </c>
      <c r="H666" s="194" t="s">
        <v>5759</v>
      </c>
      <c r="I666" s="83" t="str">
        <f>IF(AND(H666&gt;0,J666&gt;0),H666,0)</f>
        <v>3</v>
      </c>
      <c r="J666" s="83">
        <f>IF(AND(H666&gt;0.5,K666&gt;4),1,0)</f>
        <v>1</v>
      </c>
      <c r="K666" s="178">
        <v>6</v>
      </c>
      <c r="L666" s="96"/>
      <c r="M666" s="96"/>
      <c r="N666" s="96"/>
      <c r="O666" s="96"/>
      <c r="P666" s="96"/>
      <c r="Q666" s="96"/>
      <c r="R666" s="96"/>
      <c r="S666" s="96"/>
      <c r="T666" s="96"/>
      <c r="U666" s="96"/>
      <c r="V666" s="96"/>
      <c r="W666" s="96"/>
      <c r="X666" s="96"/>
      <c r="Y666" s="97"/>
      <c r="Z666" s="97"/>
      <c r="AA666" s="259" t="s">
        <v>5712</v>
      </c>
      <c r="AB666" s="85" t="str">
        <f>VLOOKUP(F666:F8535,'UNITS &amp; HOST DPTS'!$A$1:$C$6994,3,FALSE)</f>
        <v>EDU</v>
      </c>
      <c r="AC666" s="109" t="s">
        <v>5760</v>
      </c>
      <c r="AD666" s="109" t="s">
        <v>5761</v>
      </c>
      <c r="AE666" s="109" t="s">
        <v>5827</v>
      </c>
      <c r="AF666" s="99" t="s">
        <v>5763</v>
      </c>
      <c r="AG666" s="88" t="s">
        <v>5756</v>
      </c>
      <c r="AH666" s="89"/>
      <c r="AI666" s="89"/>
    </row>
    <row r="667" spans="1:35" ht="13.5" customHeight="1">
      <c r="A667" s="76">
        <f t="shared" si="16"/>
        <v>6</v>
      </c>
      <c r="B667" s="183" t="s">
        <v>5670</v>
      </c>
      <c r="C667" s="133" t="s">
        <v>5757</v>
      </c>
      <c r="D667" s="108" t="s">
        <v>5720</v>
      </c>
      <c r="E667" s="125" t="s">
        <v>5753</v>
      </c>
      <c r="F667" s="112" t="s">
        <v>3478</v>
      </c>
      <c r="G667" s="167" t="s">
        <v>6457</v>
      </c>
      <c r="H667" s="160" t="s">
        <v>5759</v>
      </c>
      <c r="I667" s="83" t="str">
        <f>IF(AND(H667&gt;0,J667&gt;0),H667,0)</f>
        <v>3</v>
      </c>
      <c r="J667" s="83">
        <f>IF(AND(H667&gt;0.5,K667&gt;4),1,0)</f>
        <v>1</v>
      </c>
      <c r="K667" s="178">
        <v>6</v>
      </c>
      <c r="L667" s="96"/>
      <c r="M667" s="96"/>
      <c r="N667" s="96"/>
      <c r="O667" s="96"/>
      <c r="P667" s="96"/>
      <c r="Q667" s="96"/>
      <c r="R667" s="96"/>
      <c r="S667" s="96"/>
      <c r="T667" s="96"/>
      <c r="U667" s="96"/>
      <c r="V667" s="96"/>
      <c r="W667" s="96"/>
      <c r="X667" s="96"/>
      <c r="Y667" s="97"/>
      <c r="Z667" s="97"/>
      <c r="AA667" s="241" t="s">
        <v>5712</v>
      </c>
      <c r="AB667" s="85" t="str">
        <f>VLOOKUP(F667:F8549,'UNITS &amp; HOST DPTS'!$A$1:$C$6994,3,FALSE)</f>
        <v>EDU</v>
      </c>
      <c r="AC667" s="112" t="s">
        <v>5760</v>
      </c>
      <c r="AD667" s="112" t="s">
        <v>5761</v>
      </c>
      <c r="AE667" s="112" t="s">
        <v>5893</v>
      </c>
      <c r="AF667" s="99" t="s">
        <v>5763</v>
      </c>
      <c r="AG667" s="88" t="s">
        <v>5756</v>
      </c>
      <c r="AH667" s="89"/>
      <c r="AI667" s="89"/>
    </row>
    <row r="668" spans="1:35" ht="13.5" customHeight="1">
      <c r="A668" s="76">
        <f t="shared" si="16"/>
        <v>6</v>
      </c>
      <c r="B668" s="90" t="s">
        <v>5670</v>
      </c>
      <c r="C668" s="90" t="s">
        <v>5757</v>
      </c>
      <c r="D668" s="104" t="s">
        <v>5720</v>
      </c>
      <c r="E668" s="101" t="s">
        <v>5753</v>
      </c>
      <c r="F668" s="90" t="s">
        <v>3584</v>
      </c>
      <c r="G668" s="188" t="s">
        <v>6458</v>
      </c>
      <c r="H668" s="95"/>
      <c r="I668" s="83">
        <f>IF(AND(H668&gt;0,J668&gt;0),H668,0)</f>
        <v>0</v>
      </c>
      <c r="J668" s="83">
        <f>IF(AND(H668&gt;0.5,K668&gt;4),1,0)</f>
        <v>0</v>
      </c>
      <c r="K668" s="241">
        <v>6</v>
      </c>
      <c r="L668" s="96"/>
      <c r="M668" s="96"/>
      <c r="N668" s="96"/>
      <c r="O668" s="96"/>
      <c r="P668" s="96"/>
      <c r="Q668" s="96"/>
      <c r="R668" s="96"/>
      <c r="S668" s="96"/>
      <c r="T668" s="96"/>
      <c r="U668" s="96"/>
      <c r="V668" s="96"/>
      <c r="W668" s="96"/>
      <c r="X668" s="96"/>
      <c r="Y668" s="97"/>
      <c r="Z668" s="97"/>
      <c r="AA668" s="241" t="s">
        <v>5712</v>
      </c>
      <c r="AB668" s="85" t="str">
        <f>VLOOKUP(F668:F8550,'UNITS &amp; HOST DPTS'!$A$1:$C$6994,3,FALSE)</f>
        <v>EDU</v>
      </c>
      <c r="AC668" s="112" t="s">
        <v>5760</v>
      </c>
      <c r="AD668" s="112" t="s">
        <v>5761</v>
      </c>
      <c r="AE668" s="112" t="s">
        <v>5762</v>
      </c>
      <c r="AF668" s="99" t="s">
        <v>5763</v>
      </c>
      <c r="AG668" s="88" t="s">
        <v>5756</v>
      </c>
      <c r="AH668" s="89"/>
      <c r="AI668" s="89"/>
    </row>
    <row r="669" spans="1:35" ht="13.5" customHeight="1">
      <c r="A669" s="76">
        <f t="shared" ref="A669:A685" si="17">IF(B669="MONDAY",1,IF(B669="TUESDAY",2,IF(B669="WEDNESDAY",3,IF(B669="THURSDAY",4,IF(B669="FRIDAY",5,IF(B669="SATURDAY",6,7))))))</f>
        <v>5</v>
      </c>
      <c r="B669" s="90" t="s">
        <v>5669</v>
      </c>
      <c r="C669" s="90" t="s">
        <v>6028</v>
      </c>
      <c r="D669" s="91" t="s">
        <v>5720</v>
      </c>
      <c r="E669" s="92" t="s">
        <v>5753</v>
      </c>
      <c r="F669" s="93" t="s">
        <v>5614</v>
      </c>
      <c r="G669" s="94" t="s">
        <v>6468</v>
      </c>
      <c r="H669" s="95">
        <v>3</v>
      </c>
      <c r="I669" s="83">
        <f>IF(AND(H669&gt;0,J669&gt;0),H669,0)</f>
        <v>3</v>
      </c>
      <c r="J669" s="83">
        <f>IF(AND(H669&gt;0.5,K669&gt;4),1,0)</f>
        <v>1</v>
      </c>
      <c r="K669" s="178">
        <v>6</v>
      </c>
      <c r="L669" s="83" t="e">
        <f>IF((OR(#REF!="KNEC",#REF!="ATD",#REF!="CAMS",#REF!="ATD1",#REF!="ATDA",#REF!="ATD1",#REF!= "ACCA",#REF!="CPA2",#REF!= "CAMS",#REF!= "CAMS1",#REF!= "CIFA",#REF!= "CPA",#REF!= "CPA1",#REF!="CPS",#REF!="CS",#REF!="CPSPK",#REF!="CAMS ")),J669," ")</f>
        <v>#REF!</v>
      </c>
      <c r="M669" s="83" t="e">
        <f>IF((OR(#REF!="DBANK",#REF!="DDMA",#REF!="CBANK",#REF!="DPROJ",#REF!="CPROJ",#REF!="CPM",#REF!="CISSE",#REF!="CFFE",#REF!="DDMA",#REF!="DCNSA",#REF!="VCGD",#REF!="VCEI",#REF!="VCBCT")),J669," ")</f>
        <v>#REF!</v>
      </c>
      <c r="N669" s="83" t="e">
        <f>IF((OR(#REF!="MCP",#REF!="MELM",#REF!="MCD")),J669," ")</f>
        <v>#REF!</v>
      </c>
      <c r="O669" s="83" t="e">
        <f>IF((OR(#REF!="CBIT",#REF!="CIT",#REF!="DBIT",#REF!="DIT")),J669," ")</f>
        <v>#REF!</v>
      </c>
      <c r="P669" s="83" t="e">
        <f>IF((OR(#REF!="CCP",#REF!="CECE",#REF!="CTFT",#REF!="CFT",#REF!="DCP",#REF!="DECE",#REF!="DFT",#REF!="DJM")),J669," ")</f>
        <v>#REF!</v>
      </c>
      <c r="Q669" s="83" t="e">
        <f>IF((OR(#REF!="CBM",#REF!="DBM",#REF!="DPL",#REF!="CPL")),J669," ")</f>
        <v>#REF!</v>
      </c>
      <c r="R669" s="83" t="e">
        <f>IF((OR(#REF!="BAC",#REF!="BAG",#REF!="BBIT",#REF!="BCT",#REF!="BISF",#REF!="BIT",#REF!="BSD")),J669," ")</f>
        <v>#REF!</v>
      </c>
      <c r="S669" s="83" t="e">
        <f>IF((OR(#REF!="BCOM",#REF!="BPL",#REF!="BPM",#REF!="BSC AS",#REF!="BSC E&amp;S",#REF!= "IBM")),J669," ")</f>
        <v>#REF!</v>
      </c>
      <c r="T669" s="83" t="e">
        <f>IF((OR(#REF!="PHD FIN",#REF!="PHD MKT",#REF!="PHD STR")),J669," ")</f>
        <v>#REF!</v>
      </c>
      <c r="U669" s="83" t="e">
        <f>IF((OR(#REF!="B.Ed(Arts)",#REF!="BAFT",#REF!="BAFT(FT)",#REF!="BAFT(PA)",#REF!="BCJ",#REF!="BAPA",#REF!="BCP",#REF!="BECE",#REF!= "BJDM",#REF!="ECO",#REF!="BEBS",#REF!="BFPA")),J669," ")</f>
        <v>#REF!</v>
      </c>
      <c r="V669" s="83" t="e">
        <f>IF((OR(#REF!="MSC COMM",#REF!="MBA CM",#REF!="MBA HRM",#REF!="MBA MARKETING",#REF!="MBA PROC",#REF!="MSC D_FIN",#REF!="MSC FIN_ACC",#REF!="MSC FIN_ECON",#REF!= "MSC FIN_INV",#REF!="MSC KM",#REF!= "MSC COMM",#REF!="MBA HRM",#REF!="MSC DF",#REF!="MBA MKT",#REF!= "MBA PSM",#REF!= "MSC FA",#REF!= "MSC KMI")),J669," ")</f>
        <v>#REF!</v>
      </c>
      <c r="W669" s="83" t="e">
        <f>IF((OR(#REF!="MDA",#REF!="MISM",#REF!="MDC",#REF!="MDA/MISM",#REF!="MISM/MDA",#REF!="MISM/MDC",#REF!="MISM/MDC/MDA")),J669," ")</f>
        <v>#REF!</v>
      </c>
      <c r="X669" s="83" t="e">
        <f>IF((OR(#REF!="PHD in IS")),J669," ")</f>
        <v>#REF!</v>
      </c>
      <c r="Y669" s="83"/>
      <c r="Z669" s="83" t="e">
        <f>IF(#REF!="PGDE",J669,"")</f>
        <v>#REF!</v>
      </c>
      <c r="AA669" s="174" t="s">
        <v>5712</v>
      </c>
      <c r="AB669" s="85" t="str">
        <f>VLOOKUP(F669:F8599,'UNITS &amp; HOST DPTS'!$A$1:$C$6994,3,FALSE)</f>
        <v>SS</v>
      </c>
      <c r="AC669" s="87" t="s">
        <v>5963</v>
      </c>
      <c r="AD669" s="98" t="s">
        <v>5792</v>
      </c>
      <c r="AE669" s="98" t="s">
        <v>6253</v>
      </c>
      <c r="AF669" s="99" t="s">
        <v>5763</v>
      </c>
      <c r="AG669" s="88" t="s">
        <v>5756</v>
      </c>
      <c r="AH669" s="89"/>
      <c r="AI669" s="89"/>
    </row>
    <row r="670" spans="1:35" ht="13.5" customHeight="1">
      <c r="A670" s="76">
        <f t="shared" si="17"/>
        <v>5</v>
      </c>
      <c r="B670" s="90" t="s">
        <v>5669</v>
      </c>
      <c r="C670" s="107" t="s">
        <v>6028</v>
      </c>
      <c r="D670" s="91" t="s">
        <v>5720</v>
      </c>
      <c r="E670" s="92" t="s">
        <v>5753</v>
      </c>
      <c r="F670" s="93" t="s">
        <v>5614</v>
      </c>
      <c r="G670" s="94" t="s">
        <v>6468</v>
      </c>
      <c r="H670" s="95"/>
      <c r="I670" s="83">
        <f>IF(AND(H670&gt;0,J670&gt;0),H670,0)</f>
        <v>0</v>
      </c>
      <c r="J670" s="83">
        <f>IF(AND(H670&gt;0.5,K670&gt;4),1,0)</f>
        <v>0</v>
      </c>
      <c r="K670" s="83">
        <v>6</v>
      </c>
      <c r="L670" s="83" t="e">
        <f>IF((OR(#REF!="KNEC",#REF!="ATD",#REF!="CAMS",#REF!="ATD1",#REF!="ATDA",#REF!="ATD1",#REF!= "ACCA",#REF!="CPA2",#REF!= "CAMS",#REF!= "CAMS1",#REF!= "CIFA",#REF!= "CPA",#REF!= "CPA1",#REF!="CPS",#REF!="CS",#REF!="CPSPK",#REF!="CAMS ")),J670," ")</f>
        <v>#REF!</v>
      </c>
      <c r="M670" s="83" t="e">
        <f>IF((OR(#REF!="DBANK",#REF!="DDMA",#REF!="CBANK",#REF!="DPROJ",#REF!="CPROJ",#REF!="CPM",#REF!="CISSE",#REF!="CFFE",#REF!="DDMA",#REF!="DCNSA",#REF!="VCGD",#REF!="VCEI",#REF!="VCBCT")),J670," ")</f>
        <v>#REF!</v>
      </c>
      <c r="N670" s="83" t="e">
        <f>IF((OR(#REF!="MCP",#REF!="MELM",#REF!="MCD")),J670," ")</f>
        <v>#REF!</v>
      </c>
      <c r="O670" s="83" t="e">
        <f>IF((OR(#REF!="CBIT",#REF!="CIT",#REF!="DBIT",#REF!="DIT")),J670," ")</f>
        <v>#REF!</v>
      </c>
      <c r="P670" s="83" t="e">
        <f>IF((OR(#REF!="CCP",#REF!="CECE",#REF!="CTFT",#REF!="CFT",#REF!="DCP",#REF!="DECE",#REF!="DFT",#REF!="DJM")),J670," ")</f>
        <v>#REF!</v>
      </c>
      <c r="Q670" s="83" t="e">
        <f>IF((OR(#REF!="CBM",#REF!="DBM",#REF!="DPL",#REF!="CPL")),J670," ")</f>
        <v>#REF!</v>
      </c>
      <c r="R670" s="83" t="e">
        <f>IF((OR(#REF!="BAC",#REF!="BAG",#REF!="BBIT",#REF!="BCT",#REF!="BISF",#REF!="BIT",#REF!="BSD")),J670," ")</f>
        <v>#REF!</v>
      </c>
      <c r="S670" s="83" t="e">
        <f>IF((OR(#REF!="BCOM",#REF!="BPL",#REF!="BPM",#REF!="BSC AS",#REF!="BSC E&amp;S",#REF!= "IBM")),J670," ")</f>
        <v>#REF!</v>
      </c>
      <c r="T670" s="83" t="e">
        <f>IF((OR(#REF!="PHD FIN",#REF!="PHD MKT",#REF!="PHD STR")),J670," ")</f>
        <v>#REF!</v>
      </c>
      <c r="U670" s="83" t="e">
        <f>IF((OR(#REF!="B.Ed(Arts)",#REF!="BAFT",#REF!="BAFT(FT)",#REF!="BAFT(PA)",#REF!="BCJ",#REF!="BAPA",#REF!="BCP",#REF!="BECE",#REF!= "BJDM",#REF!="ECO",#REF!="BEBS",#REF!="BFPA")),J670," ")</f>
        <v>#REF!</v>
      </c>
      <c r="V670" s="83" t="e">
        <f>IF((OR(#REF!="MSC COMM",#REF!="MBA CM",#REF!="MBA HRM",#REF!="MBA MARKETING",#REF!="MBA PROC",#REF!="MSC D_FIN",#REF!="MSC FIN_ACC",#REF!="MSC FIN_ECON",#REF!= "MSC FIN_INV",#REF!="MSC KM",#REF!= "MSC COMM",#REF!="MBA HRM",#REF!="MSC DF",#REF!="MBA MKT",#REF!= "MBA PSM",#REF!= "MSC FA",#REF!= "MSC KMI")),J670," ")</f>
        <v>#REF!</v>
      </c>
      <c r="W670" s="83" t="e">
        <f>IF((OR(#REF!="MDA",#REF!="MISM",#REF!="MDC",#REF!="MDA/MISM",#REF!="MISM/MDA",#REF!="MISM/MDC",#REF!="MISM/MDC/MDA")),J670," ")</f>
        <v>#REF!</v>
      </c>
      <c r="X670" s="83" t="e">
        <f>IF((OR(#REF!="PHD in IS")),J670," ")</f>
        <v>#REF!</v>
      </c>
      <c r="Y670" s="83"/>
      <c r="Z670" s="83" t="e">
        <f>IF(#REF!="PGDE",J670,"")</f>
        <v>#REF!</v>
      </c>
      <c r="AA670" s="174" t="s">
        <v>5712</v>
      </c>
      <c r="AB670" s="85" t="str">
        <f>VLOOKUP(F670:F8599,'UNITS &amp; HOST DPTS'!$A$1:$C$6994,3,FALSE)</f>
        <v>SS</v>
      </c>
      <c r="AC670" s="100" t="s">
        <v>5963</v>
      </c>
      <c r="AD670" s="86" t="s">
        <v>5792</v>
      </c>
      <c r="AE670" s="98" t="s">
        <v>6254</v>
      </c>
      <c r="AF670" s="99" t="s">
        <v>5763</v>
      </c>
      <c r="AG670" s="88" t="s">
        <v>5756</v>
      </c>
      <c r="AH670" s="89"/>
      <c r="AI670" s="89"/>
    </row>
    <row r="671" spans="1:35" ht="13.5" customHeight="1">
      <c r="A671" s="76">
        <f t="shared" si="17"/>
        <v>3</v>
      </c>
      <c r="B671" s="90" t="s">
        <v>5667</v>
      </c>
      <c r="C671" s="90" t="s">
        <v>5778</v>
      </c>
      <c r="D671" s="91" t="s">
        <v>5720</v>
      </c>
      <c r="E671" s="92" t="s">
        <v>5753</v>
      </c>
      <c r="F671" s="93" t="s">
        <v>5614</v>
      </c>
      <c r="G671" s="94" t="s">
        <v>6468</v>
      </c>
      <c r="H671" s="95">
        <v>3</v>
      </c>
      <c r="I671" s="83">
        <f>IF(AND(H671&gt;0,J671&gt;0),H671,0)</f>
        <v>3</v>
      </c>
      <c r="J671" s="83">
        <f>IF(AND(H671&gt;0.5,K671&gt;4),1,0)</f>
        <v>1</v>
      </c>
      <c r="K671" s="178">
        <v>6</v>
      </c>
      <c r="L671" s="83" t="e">
        <f>IF((OR(#REF!="KNEC",#REF!="ATD",#REF!="CAMS",#REF!="ATD1",#REF!="ATDA",#REF!="ATD1",#REF!= "ACCA",#REF!="CPA2",#REF!= "CAMS",#REF!= "CAMS1",#REF!= "CIFA",#REF!= "CPA",#REF!= "CPA1",#REF!="CPS",#REF!="CS",#REF!="CPSPK",#REF!="CAMS ")),J671," ")</f>
        <v>#REF!</v>
      </c>
      <c r="M671" s="83" t="e">
        <f>IF((OR(#REF!="DBANK",#REF!="DDMA",#REF!="CBANK",#REF!="DPROJ",#REF!="CPROJ",#REF!="CPM",#REF!="CISSE",#REF!="CFFE",#REF!="DDMA",#REF!="DCNSA",#REF!="VCGD",#REF!="VCEI",#REF!="VCBCT")),J671," ")</f>
        <v>#REF!</v>
      </c>
      <c r="N671" s="83" t="e">
        <f>IF((OR(#REF!="MCP",#REF!="MELM",#REF!="MCD")),J671," ")</f>
        <v>#REF!</v>
      </c>
      <c r="O671" s="83" t="e">
        <f>IF((OR(#REF!="CBIT",#REF!="CIT",#REF!="DBIT",#REF!="DIT")),J671," ")</f>
        <v>#REF!</v>
      </c>
      <c r="P671" s="83" t="e">
        <f>IF((OR(#REF!="CCP",#REF!="CECE",#REF!="CTFT",#REF!="CFT",#REF!="DCP",#REF!="DECE",#REF!="DFT",#REF!="DJM")),J671," ")</f>
        <v>#REF!</v>
      </c>
      <c r="Q671" s="83" t="e">
        <f>IF((OR(#REF!="CBM",#REF!="DBM",#REF!="DPL",#REF!="CPL")),J671," ")</f>
        <v>#REF!</v>
      </c>
      <c r="R671" s="83" t="e">
        <f>IF((OR(#REF!="BAC",#REF!="BAG",#REF!="BBIT",#REF!="BCT",#REF!="BISF",#REF!="BIT",#REF!="BSD")),J671," ")</f>
        <v>#REF!</v>
      </c>
      <c r="S671" s="83" t="e">
        <f>IF((OR(#REF!="BCOM",#REF!="BPL",#REF!="BPM",#REF!="BSC AS",#REF!="BSC E&amp;S",#REF!= "IBM")),J671," ")</f>
        <v>#REF!</v>
      </c>
      <c r="T671" s="83" t="e">
        <f>IF((OR(#REF!="PHD FIN",#REF!="PHD MKT",#REF!="PHD STR")),J671," ")</f>
        <v>#REF!</v>
      </c>
      <c r="U671" s="83" t="e">
        <f>IF((OR(#REF!="B.Ed(Arts)",#REF!="BAFT",#REF!="BAFT(FT)",#REF!="BAFT(PA)",#REF!="BCJ",#REF!="BAPA",#REF!="BCP",#REF!="BECE",#REF!= "BJDM",#REF!="ECO",#REF!="BEBS",#REF!="BFPA")),J671," ")</f>
        <v>#REF!</v>
      </c>
      <c r="V671" s="83" t="e">
        <f>IF((OR(#REF!="MSC COMM",#REF!="MBA CM",#REF!="MBA HRM",#REF!="MBA MARKETING",#REF!="MBA PROC",#REF!="MSC D_FIN",#REF!="MSC FIN_ACC",#REF!="MSC FIN_ECON",#REF!= "MSC FIN_INV",#REF!="MSC KM",#REF!= "MSC COMM",#REF!="MBA HRM",#REF!="MSC DF",#REF!="MBA MKT",#REF!= "MBA PSM",#REF!= "MSC FA",#REF!= "MSC KMI")),J671," ")</f>
        <v>#REF!</v>
      </c>
      <c r="W671" s="83" t="e">
        <f>IF((OR(#REF!="MDA",#REF!="MISM",#REF!="MDC",#REF!="MDA/MISM",#REF!="MISM/MDA",#REF!="MISM/MDC",#REF!="MISM/MDC/MDA")),J671," ")</f>
        <v>#REF!</v>
      </c>
      <c r="X671" s="83" t="e">
        <f>IF((OR(#REF!="PHD in IS")),J671," ")</f>
        <v>#REF!</v>
      </c>
      <c r="Y671" s="83"/>
      <c r="Z671" s="83" t="e">
        <f>IF(#REF!="PGDE",J671,"")</f>
        <v>#REF!</v>
      </c>
      <c r="AA671" s="174" t="s">
        <v>5712</v>
      </c>
      <c r="AB671" s="85" t="str">
        <f>VLOOKUP(F671:F8602,'UNITS &amp; HOST DPTS'!$A$1:$C$6994,3,FALSE)</f>
        <v>SS</v>
      </c>
      <c r="AC671" s="87" t="s">
        <v>5771</v>
      </c>
      <c r="AD671" s="98" t="s">
        <v>5761</v>
      </c>
      <c r="AE671" s="98" t="s">
        <v>5769</v>
      </c>
      <c r="AF671" s="99" t="s">
        <v>5763</v>
      </c>
      <c r="AG671" s="88" t="s">
        <v>5756</v>
      </c>
      <c r="AH671" s="89"/>
      <c r="AI671" s="89"/>
    </row>
    <row r="672" spans="1:35" ht="13.5" customHeight="1">
      <c r="A672" s="76">
        <f t="shared" si="17"/>
        <v>6</v>
      </c>
      <c r="B672" s="90" t="s">
        <v>5670</v>
      </c>
      <c r="C672" s="90" t="s">
        <v>5752</v>
      </c>
      <c r="D672" s="91" t="s">
        <v>5720</v>
      </c>
      <c r="E672" s="92" t="s">
        <v>5753</v>
      </c>
      <c r="F672" s="93" t="s">
        <v>3085</v>
      </c>
      <c r="G672" s="94" t="s">
        <v>6062</v>
      </c>
      <c r="H672" s="95">
        <v>3</v>
      </c>
      <c r="I672" s="83">
        <f>IF(AND(H672&gt;0,J672&gt;0),H672,0)</f>
        <v>3</v>
      </c>
      <c r="J672" s="83">
        <f>IF(AND(H672&gt;0.5,K672&gt;4),1,0)</f>
        <v>1</v>
      </c>
      <c r="K672" s="178">
        <v>6</v>
      </c>
      <c r="L672" s="96"/>
      <c r="M672" s="96"/>
      <c r="N672" s="96"/>
      <c r="O672" s="96"/>
      <c r="P672" s="96"/>
      <c r="Q672" s="96"/>
      <c r="R672" s="96"/>
      <c r="S672" s="96"/>
      <c r="T672" s="96"/>
      <c r="U672" s="96"/>
      <c r="V672" s="96"/>
      <c r="W672" s="96"/>
      <c r="X672" s="96"/>
      <c r="Y672" s="97"/>
      <c r="Z672" s="97"/>
      <c r="AA672" s="174" t="s">
        <v>5712</v>
      </c>
      <c r="AB672" s="85" t="str">
        <f>VLOOKUP(F672:F8612,'UNITS &amp; HOST DPTS'!$A$1:$C$6994,3,FALSE)</f>
        <v>SS</v>
      </c>
      <c r="AC672" s="87" t="s">
        <v>5760</v>
      </c>
      <c r="AD672" s="98" t="s">
        <v>5761</v>
      </c>
      <c r="AE672" s="98" t="s">
        <v>5893</v>
      </c>
      <c r="AF672" s="99" t="s">
        <v>5763</v>
      </c>
      <c r="AG672" s="88" t="s">
        <v>5756</v>
      </c>
      <c r="AH672" s="89"/>
      <c r="AI672" s="89"/>
    </row>
    <row r="673" spans="1:35" ht="13.5" customHeight="1">
      <c r="A673" s="76">
        <f t="shared" si="17"/>
        <v>6</v>
      </c>
      <c r="B673" s="90" t="s">
        <v>5670</v>
      </c>
      <c r="C673" s="90" t="s">
        <v>5752</v>
      </c>
      <c r="D673" s="91" t="s">
        <v>5720</v>
      </c>
      <c r="E673" s="92" t="s">
        <v>5753</v>
      </c>
      <c r="F673" s="93" t="s">
        <v>3097</v>
      </c>
      <c r="G673" s="94" t="s">
        <v>6469</v>
      </c>
      <c r="H673" s="95">
        <v>3</v>
      </c>
      <c r="I673" s="83">
        <f>IF(AND(H673&gt;0,J673&gt;0),H673,0)</f>
        <v>3</v>
      </c>
      <c r="J673" s="83">
        <f>IF(AND(H673&gt;0.5,K673&gt;4),1,0)</f>
        <v>1</v>
      </c>
      <c r="K673" s="178">
        <v>6</v>
      </c>
      <c r="L673" s="96"/>
      <c r="M673" s="96"/>
      <c r="N673" s="96"/>
      <c r="O673" s="96"/>
      <c r="P673" s="96"/>
      <c r="Q673" s="96"/>
      <c r="R673" s="96"/>
      <c r="S673" s="96"/>
      <c r="T673" s="96"/>
      <c r="U673" s="96"/>
      <c r="V673" s="96"/>
      <c r="W673" s="96"/>
      <c r="X673" s="96"/>
      <c r="Y673" s="97"/>
      <c r="Z673" s="97"/>
      <c r="AA673" s="174" t="s">
        <v>5712</v>
      </c>
      <c r="AB673" s="85" t="str">
        <f>VLOOKUP(F673:F8613,'UNITS &amp; HOST DPTS'!$A$1:$C$6994,3,FALSE)</f>
        <v>SS</v>
      </c>
      <c r="AC673" s="87" t="s">
        <v>5760</v>
      </c>
      <c r="AD673" s="98" t="s">
        <v>5761</v>
      </c>
      <c r="AE673" s="98" t="s">
        <v>5942</v>
      </c>
      <c r="AF673" s="99" t="s">
        <v>5763</v>
      </c>
      <c r="AG673" s="88" t="s">
        <v>5756</v>
      </c>
      <c r="AH673" s="89"/>
      <c r="AI673" s="89"/>
    </row>
    <row r="674" spans="1:35" ht="13.5" customHeight="1">
      <c r="A674" s="76">
        <f t="shared" si="17"/>
        <v>3</v>
      </c>
      <c r="B674" s="90" t="s">
        <v>5667</v>
      </c>
      <c r="C674" s="90" t="s">
        <v>6028</v>
      </c>
      <c r="D674" s="91" t="s">
        <v>5720</v>
      </c>
      <c r="E674" s="92" t="s">
        <v>5753</v>
      </c>
      <c r="F674" s="93" t="s">
        <v>2636</v>
      </c>
      <c r="G674" s="55" t="s">
        <v>5826</v>
      </c>
      <c r="H674" s="95" t="s">
        <v>5759</v>
      </c>
      <c r="I674" s="83" t="str">
        <f>IF(AND(H674&gt;0,J674&gt;0),H674,0)</f>
        <v>3</v>
      </c>
      <c r="J674" s="83">
        <f>IF(AND(H674&gt;0.5,K674&gt;4),1,0)</f>
        <v>1</v>
      </c>
      <c r="K674" s="83">
        <v>6</v>
      </c>
      <c r="L674" s="96"/>
      <c r="M674" s="96"/>
      <c r="N674" s="96"/>
      <c r="O674" s="96"/>
      <c r="P674" s="96"/>
      <c r="Q674" s="96"/>
      <c r="R674" s="96"/>
      <c r="S674" s="96"/>
      <c r="T674" s="96"/>
      <c r="U674" s="96"/>
      <c r="V674" s="96"/>
      <c r="W674" s="96"/>
      <c r="X674" s="96"/>
      <c r="Y674" s="97"/>
      <c r="Z674" s="97"/>
      <c r="AA674" s="178" t="s">
        <v>5712</v>
      </c>
      <c r="AB674" s="85" t="str">
        <f>VLOOKUP(F674:F9102,'UNITS &amp; HOST DPTS'!$A$1:$C$6994,3,FALSE)</f>
        <v>BAM</v>
      </c>
      <c r="AC674" s="86" t="s">
        <v>5963</v>
      </c>
      <c r="AD674" s="86" t="s">
        <v>5792</v>
      </c>
      <c r="AE674" s="98" t="s">
        <v>6034</v>
      </c>
      <c r="AF674" s="99" t="s">
        <v>5763</v>
      </c>
      <c r="AG674" s="88" t="s">
        <v>5756</v>
      </c>
      <c r="AH674" s="89"/>
      <c r="AI674" s="89"/>
    </row>
    <row r="675" spans="1:35" ht="13.5" customHeight="1">
      <c r="A675" s="76">
        <f t="shared" si="17"/>
        <v>3</v>
      </c>
      <c r="B675" s="90" t="s">
        <v>5667</v>
      </c>
      <c r="C675" s="90" t="s">
        <v>6028</v>
      </c>
      <c r="D675" s="91" t="s">
        <v>5720</v>
      </c>
      <c r="E675" s="92" t="s">
        <v>5753</v>
      </c>
      <c r="F675" s="93" t="s">
        <v>2636</v>
      </c>
      <c r="G675" s="94" t="s">
        <v>5826</v>
      </c>
      <c r="H675" s="95"/>
      <c r="I675" s="83">
        <f>IF(AND(H675&gt;0,J675&gt;0),H675,0)</f>
        <v>0</v>
      </c>
      <c r="J675" s="83">
        <f>IF(AND(H675&gt;0.5,K675&gt;4),1,0)</f>
        <v>0</v>
      </c>
      <c r="K675" s="178">
        <v>6</v>
      </c>
      <c r="L675" s="96"/>
      <c r="M675" s="96"/>
      <c r="N675" s="96"/>
      <c r="O675" s="96"/>
      <c r="P675" s="96"/>
      <c r="Q675" s="96"/>
      <c r="R675" s="96"/>
      <c r="S675" s="96"/>
      <c r="T675" s="96"/>
      <c r="U675" s="96"/>
      <c r="V675" s="96"/>
      <c r="W675" s="96"/>
      <c r="X675" s="96"/>
      <c r="Y675" s="97"/>
      <c r="Z675" s="97"/>
      <c r="AA675" s="174" t="s">
        <v>5712</v>
      </c>
      <c r="AB675" s="85" t="str">
        <f>VLOOKUP(F675:F8625,'UNITS &amp; HOST DPTS'!$A$1:$C$6994,3,FALSE)</f>
        <v>BAM</v>
      </c>
      <c r="AC675" s="87" t="s">
        <v>5963</v>
      </c>
      <c r="AD675" s="98" t="s">
        <v>5792</v>
      </c>
      <c r="AE675" s="98" t="s">
        <v>6253</v>
      </c>
      <c r="AF675" s="99" t="s">
        <v>5763</v>
      </c>
      <c r="AG675" s="88" t="s">
        <v>5756</v>
      </c>
      <c r="AH675" s="89"/>
      <c r="AI675" s="89"/>
    </row>
    <row r="676" spans="1:35" ht="13.5" customHeight="1">
      <c r="A676" s="76">
        <f t="shared" si="17"/>
        <v>3</v>
      </c>
      <c r="B676" s="90" t="s">
        <v>5667</v>
      </c>
      <c r="C676" s="107" t="s">
        <v>6028</v>
      </c>
      <c r="D676" s="91" t="s">
        <v>5720</v>
      </c>
      <c r="E676" s="92" t="s">
        <v>5753</v>
      </c>
      <c r="F676" s="93" t="s">
        <v>2636</v>
      </c>
      <c r="G676" s="94" t="s">
        <v>5826</v>
      </c>
      <c r="H676" s="95"/>
      <c r="I676" s="83">
        <f>IF(AND(H676&gt;0,J676&gt;0),H676,0)</f>
        <v>0</v>
      </c>
      <c r="J676" s="83">
        <f>IF(AND(H676&gt;0.5,K676&gt;4),1,0)</f>
        <v>0</v>
      </c>
      <c r="K676" s="178">
        <v>6</v>
      </c>
      <c r="L676" s="96"/>
      <c r="M676" s="96"/>
      <c r="N676" s="96"/>
      <c r="O676" s="96"/>
      <c r="P676" s="96"/>
      <c r="Q676" s="96"/>
      <c r="R676" s="96"/>
      <c r="S676" s="96"/>
      <c r="T676" s="96"/>
      <c r="U676" s="96"/>
      <c r="V676" s="96"/>
      <c r="W676" s="96"/>
      <c r="X676" s="96"/>
      <c r="Y676" s="97"/>
      <c r="Z676" s="97"/>
      <c r="AA676" s="174" t="s">
        <v>5712</v>
      </c>
      <c r="AB676" s="85" t="str">
        <f>VLOOKUP(F676:F8626,'UNITS &amp; HOST DPTS'!$A$1:$C$6994,3,FALSE)</f>
        <v>BAM</v>
      </c>
      <c r="AC676" s="100" t="s">
        <v>5963</v>
      </c>
      <c r="AD676" s="86" t="s">
        <v>5792</v>
      </c>
      <c r="AE676" s="98" t="s">
        <v>6254</v>
      </c>
      <c r="AF676" s="99" t="s">
        <v>5763</v>
      </c>
      <c r="AG676" s="88" t="s">
        <v>5756</v>
      </c>
      <c r="AH676" s="89"/>
      <c r="AI676" s="89"/>
    </row>
    <row r="677" spans="1:35" ht="13.5" customHeight="1">
      <c r="A677" s="76">
        <f t="shared" si="17"/>
        <v>6</v>
      </c>
      <c r="B677" s="90" t="s">
        <v>5670</v>
      </c>
      <c r="C677" s="90" t="s">
        <v>5757</v>
      </c>
      <c r="D677" s="91" t="s">
        <v>5720</v>
      </c>
      <c r="E677" s="92" t="s">
        <v>5753</v>
      </c>
      <c r="F677" s="93" t="s">
        <v>5492</v>
      </c>
      <c r="G677" s="94" t="s">
        <v>6470</v>
      </c>
      <c r="H677" s="95" t="s">
        <v>5759</v>
      </c>
      <c r="I677" s="83" t="str">
        <f>IF(AND(H677&gt;0,J677&gt;0),H677,0)</f>
        <v>3</v>
      </c>
      <c r="J677" s="83">
        <f>IF(AND(H677&gt;0.5,K677&gt;4),1,0)</f>
        <v>1</v>
      </c>
      <c r="K677" s="178">
        <v>6</v>
      </c>
      <c r="L677" s="96"/>
      <c r="M677" s="96"/>
      <c r="N677" s="96"/>
      <c r="O677" s="96"/>
      <c r="P677" s="96"/>
      <c r="Q677" s="96"/>
      <c r="R677" s="96"/>
      <c r="S677" s="96"/>
      <c r="T677" s="96"/>
      <c r="U677" s="96"/>
      <c r="V677" s="96"/>
      <c r="W677" s="96"/>
      <c r="X677" s="96"/>
      <c r="Y677" s="97"/>
      <c r="Z677" s="97"/>
      <c r="AA677" s="174" t="s">
        <v>5712</v>
      </c>
      <c r="AB677" s="85" t="str">
        <f>VLOOKUP(F677:F8630,'UNITS &amp; HOST DPTS'!$A$1:$C$6994,3,FALSE)</f>
        <v>EDU</v>
      </c>
      <c r="AC677" s="87" t="s">
        <v>5760</v>
      </c>
      <c r="AD677" s="98" t="s">
        <v>5761</v>
      </c>
      <c r="AE677" s="98" t="s">
        <v>5762</v>
      </c>
      <c r="AF677" s="99" t="s">
        <v>5763</v>
      </c>
      <c r="AG677" s="88" t="s">
        <v>5756</v>
      </c>
      <c r="AH677" s="89"/>
      <c r="AI677" s="89"/>
    </row>
    <row r="678" spans="1:35" ht="13.5" customHeight="1">
      <c r="A678" s="76">
        <f t="shared" si="17"/>
        <v>6</v>
      </c>
      <c r="B678" s="90" t="s">
        <v>5670</v>
      </c>
      <c r="C678" s="90" t="s">
        <v>5757</v>
      </c>
      <c r="D678" s="91" t="s">
        <v>5720</v>
      </c>
      <c r="E678" s="92" t="s">
        <v>5753</v>
      </c>
      <c r="F678" s="93" t="s">
        <v>3598</v>
      </c>
      <c r="G678" s="94" t="s">
        <v>6264</v>
      </c>
      <c r="H678" s="95" t="s">
        <v>5759</v>
      </c>
      <c r="I678" s="83" t="str">
        <f>IF(AND(H678&gt;0,J678&gt;0),H678,0)</f>
        <v>3</v>
      </c>
      <c r="J678" s="83">
        <f>IF(AND(H678&gt;0.5,K678&gt;4),1,0)</f>
        <v>1</v>
      </c>
      <c r="K678" s="83">
        <v>6</v>
      </c>
      <c r="L678" s="96"/>
      <c r="M678" s="96"/>
      <c r="N678" s="96"/>
      <c r="O678" s="96"/>
      <c r="P678" s="96"/>
      <c r="Q678" s="96"/>
      <c r="R678" s="96"/>
      <c r="S678" s="96"/>
      <c r="T678" s="96"/>
      <c r="U678" s="96"/>
      <c r="V678" s="96"/>
      <c r="W678" s="96"/>
      <c r="X678" s="96"/>
      <c r="Y678" s="97"/>
      <c r="Z678" s="97"/>
      <c r="AA678" s="174" t="s">
        <v>5712</v>
      </c>
      <c r="AB678" s="85" t="str">
        <f>VLOOKUP(F678:F8631,'UNITS &amp; HOST DPTS'!$A$1:$C$6994,3,FALSE)</f>
        <v>EDU</v>
      </c>
      <c r="AC678" s="87" t="s">
        <v>5760</v>
      </c>
      <c r="AD678" s="98" t="s">
        <v>5761</v>
      </c>
      <c r="AE678" s="98" t="s">
        <v>5762</v>
      </c>
      <c r="AF678" s="99" t="s">
        <v>5763</v>
      </c>
      <c r="AG678" s="88" t="s">
        <v>5756</v>
      </c>
      <c r="AH678" s="89"/>
      <c r="AI678" s="89"/>
    </row>
    <row r="679" spans="1:35" ht="13.5" customHeight="1">
      <c r="A679" s="76">
        <f t="shared" si="17"/>
        <v>5</v>
      </c>
      <c r="B679" s="90" t="s">
        <v>5669</v>
      </c>
      <c r="C679" s="90" t="s">
        <v>6471</v>
      </c>
      <c r="D679" s="91" t="s">
        <v>5720</v>
      </c>
      <c r="E679" s="92" t="s">
        <v>5753</v>
      </c>
      <c r="F679" s="93" t="s">
        <v>5642</v>
      </c>
      <c r="G679" s="94" t="s">
        <v>6472</v>
      </c>
      <c r="H679" s="95" t="s">
        <v>5759</v>
      </c>
      <c r="I679" s="83" t="str">
        <f>IF(AND(H679&gt;0,J679&gt;0),H679,0)</f>
        <v>3</v>
      </c>
      <c r="J679" s="83">
        <f>IF(AND(H679&gt;0.5,K679&gt;4),1,0)</f>
        <v>1</v>
      </c>
      <c r="K679" s="178">
        <v>6</v>
      </c>
      <c r="L679" s="96"/>
      <c r="M679" s="96"/>
      <c r="N679" s="96"/>
      <c r="O679" s="96"/>
      <c r="P679" s="96"/>
      <c r="Q679" s="96"/>
      <c r="R679" s="96"/>
      <c r="S679" s="96"/>
      <c r="T679" s="96"/>
      <c r="U679" s="96"/>
      <c r="V679" s="96"/>
      <c r="W679" s="96"/>
      <c r="X679" s="96"/>
      <c r="Y679" s="97"/>
      <c r="Z679" s="97"/>
      <c r="AA679" s="174" t="s">
        <v>5712</v>
      </c>
      <c r="AB679" s="85" t="str">
        <f>VLOOKUP(F679:F8617,'UNITS &amp; HOST DPTS'!$A$1:$C$6994,3,FALSE)</f>
        <v>EDU</v>
      </c>
      <c r="AC679" s="87" t="s">
        <v>5760</v>
      </c>
      <c r="AD679" s="98" t="s">
        <v>5761</v>
      </c>
      <c r="AE679" s="98" t="s">
        <v>5857</v>
      </c>
      <c r="AF679" s="99" t="s">
        <v>5763</v>
      </c>
      <c r="AG679" s="88" t="s">
        <v>5756</v>
      </c>
      <c r="AH679" s="89"/>
      <c r="AI679" s="89"/>
    </row>
    <row r="680" spans="1:35" ht="13.5" customHeight="1">
      <c r="A680" s="76">
        <f t="shared" si="17"/>
        <v>3</v>
      </c>
      <c r="B680" s="90" t="s">
        <v>5667</v>
      </c>
      <c r="C680" s="90" t="s">
        <v>5794</v>
      </c>
      <c r="D680" s="91" t="s">
        <v>5672</v>
      </c>
      <c r="E680" s="92" t="s">
        <v>6012</v>
      </c>
      <c r="F680" s="93" t="s">
        <v>5642</v>
      </c>
      <c r="G680" s="94" t="s">
        <v>6472</v>
      </c>
      <c r="H680" s="95" t="s">
        <v>5759</v>
      </c>
      <c r="I680" s="83" t="str">
        <f>IF(AND(H680&gt;0,J680&gt;0),H680,0)</f>
        <v>3</v>
      </c>
      <c r="J680" s="83">
        <f>IF(AND(H680&gt;0.5,K680&gt;4),1,0)</f>
        <v>1</v>
      </c>
      <c r="K680" s="178">
        <v>6</v>
      </c>
      <c r="L680" s="96"/>
      <c r="M680" s="96"/>
      <c r="N680" s="96"/>
      <c r="O680" s="96"/>
      <c r="P680" s="96"/>
      <c r="Q680" s="96"/>
      <c r="R680" s="96"/>
      <c r="S680" s="96"/>
      <c r="T680" s="96"/>
      <c r="U680" s="96"/>
      <c r="V680" s="96"/>
      <c r="W680" s="96"/>
      <c r="X680" s="96"/>
      <c r="Y680" s="97"/>
      <c r="Z680" s="97"/>
      <c r="AA680" s="174" t="s">
        <v>5712</v>
      </c>
      <c r="AB680" s="85" t="str">
        <f>VLOOKUP(F680:F8631,'UNITS &amp; HOST DPTS'!$A$1:$C$6994,3,FALSE)</f>
        <v>EDU</v>
      </c>
      <c r="AC680" s="87" t="s">
        <v>5771</v>
      </c>
      <c r="AD680" s="98" t="s">
        <v>5761</v>
      </c>
      <c r="AE680" s="98" t="s">
        <v>5857</v>
      </c>
      <c r="AF680" s="99" t="s">
        <v>5763</v>
      </c>
      <c r="AG680" s="88" t="s">
        <v>5756</v>
      </c>
      <c r="AH680" s="89"/>
      <c r="AI680" s="89"/>
    </row>
    <row r="681" spans="1:35" ht="13.5" customHeight="1">
      <c r="A681" s="76">
        <f t="shared" si="17"/>
        <v>2</v>
      </c>
      <c r="B681" s="90" t="s">
        <v>5666</v>
      </c>
      <c r="C681" s="90" t="s">
        <v>5752</v>
      </c>
      <c r="D681" s="91" t="s">
        <v>5720</v>
      </c>
      <c r="E681" s="92" t="s">
        <v>5753</v>
      </c>
      <c r="F681" s="93" t="s">
        <v>4953</v>
      </c>
      <c r="G681" s="94" t="s">
        <v>6082</v>
      </c>
      <c r="H681" s="95"/>
      <c r="I681" s="83">
        <f>IF(AND(H681&gt;0,J681&gt;0),H681,0)</f>
        <v>0</v>
      </c>
      <c r="J681" s="83">
        <f>IF(AND(H681&gt;0.5,K681&gt;4),1,0)</f>
        <v>0</v>
      </c>
      <c r="K681" s="178">
        <v>10</v>
      </c>
      <c r="L681" s="96"/>
      <c r="M681" s="96"/>
      <c r="N681" s="96"/>
      <c r="O681" s="96"/>
      <c r="P681" s="96"/>
      <c r="Q681" s="96"/>
      <c r="R681" s="96"/>
      <c r="S681" s="96"/>
      <c r="T681" s="96"/>
      <c r="U681" s="96"/>
      <c r="V681" s="96"/>
      <c r="W681" s="96"/>
      <c r="X681" s="96"/>
      <c r="Y681" s="97"/>
      <c r="Z681" s="97"/>
      <c r="AA681" s="174" t="s">
        <v>5712</v>
      </c>
      <c r="AB681" s="85" t="str">
        <f>VLOOKUP(F681:F8619,'UNITS &amp; HOST DPTS'!$A$1:$C$6994,3,FALSE)</f>
        <v>SS</v>
      </c>
      <c r="AC681" s="87" t="s">
        <v>5754</v>
      </c>
      <c r="AD681" s="98" t="s">
        <v>5761</v>
      </c>
      <c r="AE681" s="98" t="s">
        <v>5837</v>
      </c>
      <c r="AF681" s="99" t="s">
        <v>5763</v>
      </c>
      <c r="AG681" s="88" t="s">
        <v>5756</v>
      </c>
      <c r="AH681" s="89"/>
      <c r="AI681" s="89"/>
    </row>
    <row r="682" spans="1:35" ht="13.5" customHeight="1">
      <c r="A682" s="76">
        <f t="shared" si="17"/>
        <v>4</v>
      </c>
      <c r="B682" s="90" t="s">
        <v>5668</v>
      </c>
      <c r="C682" s="90" t="s">
        <v>5777</v>
      </c>
      <c r="D682" s="91" t="s">
        <v>5672</v>
      </c>
      <c r="E682" s="92" t="s">
        <v>5696</v>
      </c>
      <c r="F682" s="93" t="s">
        <v>3663</v>
      </c>
      <c r="G682" s="94" t="s">
        <v>3664</v>
      </c>
      <c r="H682" s="95"/>
      <c r="I682" s="83">
        <f>IF(AND(H682&gt;0,J682&gt;0),H682,0)</f>
        <v>0</v>
      </c>
      <c r="J682" s="83">
        <f>IF(AND(H682&gt;0.5,K682&gt;4),1,0)</f>
        <v>0</v>
      </c>
      <c r="K682" s="138">
        <v>6</v>
      </c>
      <c r="L682" s="96"/>
      <c r="M682" s="96"/>
      <c r="N682" s="96"/>
      <c r="O682" s="96"/>
      <c r="P682" s="96"/>
      <c r="Q682" s="96"/>
      <c r="R682" s="96"/>
      <c r="S682" s="96"/>
      <c r="T682" s="96"/>
      <c r="U682" s="96"/>
      <c r="V682" s="96"/>
      <c r="W682" s="96"/>
      <c r="X682" s="96"/>
      <c r="Y682" s="97"/>
      <c r="Z682" s="97"/>
      <c r="AA682" s="178" t="s">
        <v>5712</v>
      </c>
      <c r="AB682" s="85" t="str">
        <f>VLOOKUP(F682:F9227,'UNITS &amp; HOST DPTS'!$A$1:$C$6994,3,FALSE)</f>
        <v>EDU</v>
      </c>
      <c r="AC682" s="87" t="s">
        <v>5771</v>
      </c>
      <c r="AD682" s="98" t="s">
        <v>5761</v>
      </c>
      <c r="AE682" s="98" t="s">
        <v>5772</v>
      </c>
      <c r="AF682" s="99" t="s">
        <v>5763</v>
      </c>
      <c r="AG682" s="88" t="s">
        <v>5756</v>
      </c>
      <c r="AH682" s="89"/>
      <c r="AI682" s="89"/>
    </row>
    <row r="683" spans="1:35" ht="13.5" customHeight="1">
      <c r="A683" s="76">
        <f t="shared" si="17"/>
        <v>6</v>
      </c>
      <c r="B683" s="90" t="s">
        <v>5670</v>
      </c>
      <c r="C683" s="133" t="s">
        <v>5757</v>
      </c>
      <c r="D683" s="108" t="s">
        <v>5720</v>
      </c>
      <c r="E683" s="125" t="s">
        <v>5753</v>
      </c>
      <c r="F683" s="112" t="s">
        <v>5442</v>
      </c>
      <c r="G683" s="167" t="s">
        <v>5781</v>
      </c>
      <c r="H683" s="160" t="s">
        <v>5759</v>
      </c>
      <c r="I683" s="83" t="str">
        <f>IF(AND(H683&gt;0,J683&gt;0),H683,0)</f>
        <v>3</v>
      </c>
      <c r="J683" s="83">
        <f>IF(AND(H683&gt;0.5,K683&gt;4),1,0)</f>
        <v>1</v>
      </c>
      <c r="K683" s="241">
        <v>6</v>
      </c>
      <c r="L683" s="128"/>
      <c r="M683" s="83"/>
      <c r="N683" s="83"/>
      <c r="O683" s="83"/>
      <c r="P683" s="83"/>
      <c r="Q683" s="83"/>
      <c r="R683" s="83"/>
      <c r="S683" s="83"/>
      <c r="T683" s="83"/>
      <c r="U683" s="83"/>
      <c r="V683" s="83"/>
      <c r="W683" s="83"/>
      <c r="X683" s="83"/>
      <c r="Y683" s="83"/>
      <c r="Z683" s="83"/>
      <c r="AA683" s="241" t="s">
        <v>5712</v>
      </c>
      <c r="AB683" s="85" t="str">
        <f>VLOOKUP(F683:F8739,'UNITS &amp; HOST DPTS'!$A$1:$C$6994,3,FALSE)</f>
        <v>EDU</v>
      </c>
      <c r="AC683" s="112" t="s">
        <v>5760</v>
      </c>
      <c r="AD683" s="112" t="s">
        <v>5761</v>
      </c>
      <c r="AE683" s="112" t="s">
        <v>5782</v>
      </c>
      <c r="AF683" s="189" t="s">
        <v>5763</v>
      </c>
      <c r="AG683" s="88" t="s">
        <v>5756</v>
      </c>
      <c r="AH683" s="89"/>
      <c r="AI683" s="89"/>
    </row>
    <row r="684" spans="1:35" ht="13.5" customHeight="1">
      <c r="A684" s="76">
        <f t="shared" si="17"/>
        <v>6</v>
      </c>
      <c r="B684" s="90" t="s">
        <v>5670</v>
      </c>
      <c r="C684" s="133" t="s">
        <v>5757</v>
      </c>
      <c r="D684" s="108" t="s">
        <v>5720</v>
      </c>
      <c r="E684" s="125" t="s">
        <v>5753</v>
      </c>
      <c r="F684" s="112" t="s">
        <v>6476</v>
      </c>
      <c r="G684" s="167" t="s">
        <v>6477</v>
      </c>
      <c r="H684" s="160" t="s">
        <v>5759</v>
      </c>
      <c r="I684" s="83" t="str">
        <f>IF(AND(H684&gt;0,J684&gt;0),H684,0)</f>
        <v>3</v>
      </c>
      <c r="J684" s="83">
        <f>IF(AND(H684&gt;0.5,K684&gt;4),1,0)</f>
        <v>1</v>
      </c>
      <c r="K684" s="241">
        <v>6</v>
      </c>
      <c r="L684" s="128"/>
      <c r="M684" s="83"/>
      <c r="N684" s="83"/>
      <c r="O684" s="83"/>
      <c r="P684" s="83"/>
      <c r="Q684" s="83"/>
      <c r="R684" s="83"/>
      <c r="S684" s="83"/>
      <c r="T684" s="83"/>
      <c r="U684" s="83"/>
      <c r="V684" s="83"/>
      <c r="W684" s="83"/>
      <c r="X684" s="83"/>
      <c r="Y684" s="83"/>
      <c r="Z684" s="83"/>
      <c r="AA684" s="241" t="s">
        <v>5712</v>
      </c>
      <c r="AB684" s="85" t="e">
        <f>VLOOKUP(F684:F8740,'UNITS &amp; HOST DPTS'!$A$1:$C$6994,3,FALSE)</f>
        <v>#N/A</v>
      </c>
      <c r="AC684" s="112" t="s">
        <v>5760</v>
      </c>
      <c r="AD684" s="112" t="s">
        <v>5761</v>
      </c>
      <c r="AE684" s="112" t="s">
        <v>5782</v>
      </c>
      <c r="AF684" s="189" t="s">
        <v>5763</v>
      </c>
      <c r="AG684" s="88" t="s">
        <v>5756</v>
      </c>
      <c r="AH684" s="89"/>
      <c r="AI684" s="89"/>
    </row>
    <row r="685" spans="1:35" ht="13.5" customHeight="1">
      <c r="A685" s="76">
        <f t="shared" si="17"/>
        <v>6</v>
      </c>
      <c r="B685" s="90" t="s">
        <v>5670</v>
      </c>
      <c r="C685" s="133" t="s">
        <v>5757</v>
      </c>
      <c r="D685" s="108" t="s">
        <v>5720</v>
      </c>
      <c r="E685" s="125" t="s">
        <v>5753</v>
      </c>
      <c r="F685" s="112" t="s">
        <v>6476</v>
      </c>
      <c r="G685" s="167" t="s">
        <v>6478</v>
      </c>
      <c r="H685" s="160" t="s">
        <v>5759</v>
      </c>
      <c r="I685" s="83" t="str">
        <f>IF(AND(H685&gt;0,J685&gt;0),H685,0)</f>
        <v>3</v>
      </c>
      <c r="J685" s="83">
        <f>IF(AND(H685&gt;0.5,K685&gt;4),1,0)</f>
        <v>1</v>
      </c>
      <c r="K685" s="241">
        <v>6</v>
      </c>
      <c r="L685" s="128"/>
      <c r="M685" s="83"/>
      <c r="N685" s="83"/>
      <c r="O685" s="83"/>
      <c r="P685" s="83"/>
      <c r="Q685" s="83"/>
      <c r="R685" s="83"/>
      <c r="S685" s="83"/>
      <c r="T685" s="83"/>
      <c r="U685" s="83"/>
      <c r="V685" s="83"/>
      <c r="W685" s="83"/>
      <c r="X685" s="83"/>
      <c r="Y685" s="83"/>
      <c r="Z685" s="83"/>
      <c r="AA685" s="241" t="s">
        <v>5712</v>
      </c>
      <c r="AB685" s="85" t="e">
        <f>VLOOKUP(F685:F8741,'UNITS &amp; HOST DPTS'!$A$1:$C$6994,3,FALSE)</f>
        <v>#N/A</v>
      </c>
      <c r="AC685" s="112" t="s">
        <v>5760</v>
      </c>
      <c r="AD685" s="112" t="s">
        <v>5761</v>
      </c>
      <c r="AE685" s="112" t="s">
        <v>5782</v>
      </c>
      <c r="AF685" s="189" t="s">
        <v>5763</v>
      </c>
      <c r="AG685" s="88" t="s">
        <v>5756</v>
      </c>
      <c r="AH685" s="89"/>
      <c r="AI685" s="89"/>
    </row>
    <row r="686" spans="1:35" ht="13.5" customHeight="1">
      <c r="A686" s="76">
        <f>IF(B686="MONDAY",1,IF(B686="TUESDAY",2,IF(B686="WEDNESDAY",3,IF(B686="THURSDAY",4,IF(B686="FRIDAY",5,IF(B686="SATURDAY",6,7))))))</f>
        <v>2</v>
      </c>
      <c r="B686" s="147" t="s">
        <v>5666</v>
      </c>
      <c r="C686" s="184" t="s">
        <v>5794</v>
      </c>
      <c r="D686" s="108" t="s">
        <v>5720</v>
      </c>
      <c r="E686" s="125" t="s">
        <v>5753</v>
      </c>
      <c r="F686" s="115" t="s">
        <v>5038</v>
      </c>
      <c r="G686" s="67" t="s">
        <v>5981</v>
      </c>
      <c r="H686" s="120" t="s">
        <v>5759</v>
      </c>
      <c r="I686" s="96" t="str">
        <f>IF(AND(H686&gt;0,J686&gt;0),H686,0)</f>
        <v>3</v>
      </c>
      <c r="J686" s="96">
        <f>IF(AND(H686&gt;0.5,K686&gt;4),1,0)</f>
        <v>1</v>
      </c>
      <c r="K686" s="273">
        <v>6</v>
      </c>
      <c r="L686" s="144"/>
      <c r="M686" s="144"/>
      <c r="N686" s="144"/>
      <c r="O686" s="144"/>
      <c r="P686" s="144"/>
      <c r="Q686" s="144"/>
      <c r="R686" s="144"/>
      <c r="S686" s="144"/>
      <c r="T686" s="144"/>
      <c r="U686" s="144"/>
      <c r="V686" s="144"/>
      <c r="W686" s="144"/>
      <c r="X686" s="144"/>
      <c r="Y686" s="144"/>
      <c r="Z686" s="144"/>
      <c r="AA686" s="211" t="s">
        <v>5712</v>
      </c>
      <c r="AB686" s="140" t="str">
        <f>VLOOKUP(F686:F9531,'UNITS &amp; HOST DPTS'!$A$1:$C$6994,3,FALSE)</f>
        <v>SDIS</v>
      </c>
      <c r="AC686" s="115" t="s">
        <v>5771</v>
      </c>
      <c r="AD686" s="115" t="s">
        <v>5761</v>
      </c>
      <c r="AE686" s="190" t="s">
        <v>5814</v>
      </c>
      <c r="AF686" s="141" t="s">
        <v>5763</v>
      </c>
      <c r="AG686" s="115" t="s">
        <v>5756</v>
      </c>
      <c r="AH686" s="142"/>
      <c r="AI686" s="142"/>
    </row>
    <row r="687" spans="1:35" ht="13.5" customHeight="1">
      <c r="A687" s="76">
        <f t="shared" ref="A687:A712" si="18">IF(B687="MONDAY",1,IF(B687="TUESDAY",2,IF(B687="WEDNESDAY",3,IF(B687="THURSDAY",4,IF(B687="FRIDAY",5,IF(B687="SATURDAY",6,7))))))</f>
        <v>2</v>
      </c>
      <c r="B687" s="147" t="s">
        <v>5666</v>
      </c>
      <c r="C687" s="148" t="s">
        <v>5794</v>
      </c>
      <c r="D687" s="108" t="s">
        <v>5720</v>
      </c>
      <c r="E687" s="125" t="s">
        <v>5753</v>
      </c>
      <c r="F687" s="115" t="s">
        <v>3554</v>
      </c>
      <c r="G687" s="67" t="s">
        <v>3555</v>
      </c>
      <c r="H687" s="117" t="s">
        <v>5759</v>
      </c>
      <c r="I687" s="96" t="str">
        <f>IF(AND(H687&gt;0,J687&gt;0),H687,0)</f>
        <v>3</v>
      </c>
      <c r="J687" s="96">
        <f>IF(AND(H687&gt;0.5,K687&gt;4),1,0)</f>
        <v>1</v>
      </c>
      <c r="K687" s="273">
        <v>5</v>
      </c>
      <c r="L687" s="144"/>
      <c r="M687" s="144"/>
      <c r="N687" s="144"/>
      <c r="O687" s="144"/>
      <c r="P687" s="144"/>
      <c r="Q687" s="144"/>
      <c r="R687" s="144"/>
      <c r="S687" s="144"/>
      <c r="T687" s="144"/>
      <c r="U687" s="144"/>
      <c r="V687" s="144"/>
      <c r="W687" s="144"/>
      <c r="X687" s="144"/>
      <c r="Y687" s="144"/>
      <c r="Z687" s="144"/>
      <c r="AA687" s="211" t="s">
        <v>5712</v>
      </c>
      <c r="AB687" s="140" t="str">
        <f>VLOOKUP(F687:F9237,'UNITS &amp; HOST DPTS'!$A$1:$C$6994,3,FALSE)</f>
        <v>EDU</v>
      </c>
      <c r="AC687" s="115" t="s">
        <v>5771</v>
      </c>
      <c r="AD687" s="115" t="s">
        <v>5761</v>
      </c>
      <c r="AE687" s="115" t="s">
        <v>5772</v>
      </c>
      <c r="AF687" s="141" t="s">
        <v>5763</v>
      </c>
      <c r="AG687" s="115" t="s">
        <v>5756</v>
      </c>
      <c r="AH687" s="142"/>
      <c r="AI687" s="142"/>
    </row>
    <row r="688" spans="1:35" s="327" customFormat="1" ht="13.5" customHeight="1">
      <c r="A688" s="320">
        <f t="shared" si="18"/>
        <v>1</v>
      </c>
      <c r="B688" s="330" t="s">
        <v>5665</v>
      </c>
      <c r="C688" s="331" t="s">
        <v>5777</v>
      </c>
      <c r="D688" s="332" t="s">
        <v>5672</v>
      </c>
      <c r="E688" s="328" t="s">
        <v>5797</v>
      </c>
      <c r="F688" s="318" t="s">
        <v>6480</v>
      </c>
      <c r="G688" s="315" t="s">
        <v>6481</v>
      </c>
      <c r="H688" s="321">
        <v>3</v>
      </c>
      <c r="I688" s="322">
        <v>3</v>
      </c>
      <c r="J688" s="83"/>
      <c r="K688" s="83"/>
      <c r="L688" s="83"/>
      <c r="M688" s="83"/>
      <c r="N688" s="83"/>
      <c r="O688" s="83"/>
      <c r="P688" s="83"/>
      <c r="Q688" s="83"/>
      <c r="R688" s="83"/>
      <c r="S688" s="83"/>
      <c r="T688" s="83"/>
      <c r="U688" s="83"/>
      <c r="V688" s="83"/>
      <c r="W688" s="83"/>
      <c r="X688" s="83"/>
      <c r="Y688" s="83"/>
      <c r="Z688" s="83"/>
      <c r="AA688" s="322" t="s">
        <v>5712</v>
      </c>
      <c r="AB688" s="323" t="s">
        <v>5801</v>
      </c>
      <c r="AC688" s="324" t="s">
        <v>5771</v>
      </c>
      <c r="AD688" s="309" t="s">
        <v>5792</v>
      </c>
      <c r="AE688" s="309" t="s">
        <v>5766</v>
      </c>
      <c r="AF688" s="325" t="s">
        <v>5763</v>
      </c>
      <c r="AG688" s="309" t="s">
        <v>5756</v>
      </c>
      <c r="AH688" s="326"/>
      <c r="AI688" s="326"/>
    </row>
    <row r="689" spans="1:35" s="327" customFormat="1" ht="13.5" customHeight="1">
      <c r="A689" s="320">
        <f t="shared" si="18"/>
        <v>3</v>
      </c>
      <c r="B689" s="333" t="s">
        <v>5667</v>
      </c>
      <c r="C689" s="331" t="s">
        <v>5777</v>
      </c>
      <c r="D689" s="332" t="s">
        <v>5672</v>
      </c>
      <c r="E689" s="329" t="s">
        <v>5713</v>
      </c>
      <c r="F689" s="318" t="s">
        <v>6482</v>
      </c>
      <c r="G689" s="315" t="s">
        <v>6483</v>
      </c>
      <c r="H689" s="321">
        <v>3</v>
      </c>
      <c r="I689" s="322">
        <v>3</v>
      </c>
      <c r="J689" s="83"/>
      <c r="K689" s="83"/>
      <c r="L689" s="83"/>
      <c r="M689" s="83"/>
      <c r="N689" s="83"/>
      <c r="O689" s="83"/>
      <c r="P689" s="83"/>
      <c r="Q689" s="83"/>
      <c r="R689" s="83"/>
      <c r="S689" s="83"/>
      <c r="T689" s="83"/>
      <c r="U689" s="83"/>
      <c r="V689" s="83"/>
      <c r="W689" s="83"/>
      <c r="X689" s="83"/>
      <c r="Y689" s="83"/>
      <c r="Z689" s="83"/>
      <c r="AA689" s="322" t="s">
        <v>5712</v>
      </c>
      <c r="AB689" s="323" t="s">
        <v>5801</v>
      </c>
      <c r="AC689" s="324" t="s">
        <v>5771</v>
      </c>
      <c r="AD689" s="309" t="s">
        <v>5792</v>
      </c>
      <c r="AE689" s="309" t="s">
        <v>5766</v>
      </c>
      <c r="AF689" s="325" t="s">
        <v>5763</v>
      </c>
      <c r="AG689" s="309" t="s">
        <v>5756</v>
      </c>
      <c r="AH689" s="326"/>
      <c r="AI689" s="326"/>
    </row>
    <row r="690" spans="1:35" s="327" customFormat="1" ht="13.5" customHeight="1">
      <c r="A690" s="320">
        <f t="shared" si="18"/>
        <v>4</v>
      </c>
      <c r="B690" s="334" t="s">
        <v>5668</v>
      </c>
      <c r="C690" s="331" t="s">
        <v>5777</v>
      </c>
      <c r="D690" s="328" t="s">
        <v>5720</v>
      </c>
      <c r="E690" s="329" t="s">
        <v>6100</v>
      </c>
      <c r="F690" s="318" t="s">
        <v>6484</v>
      </c>
      <c r="G690" s="315" t="s">
        <v>6485</v>
      </c>
      <c r="H690" s="321">
        <v>3</v>
      </c>
      <c r="I690" s="322">
        <v>3</v>
      </c>
      <c r="J690" s="83"/>
      <c r="K690" s="83"/>
      <c r="L690" s="83"/>
      <c r="M690" s="83"/>
      <c r="N690" s="83"/>
      <c r="O690" s="83"/>
      <c r="P690" s="83"/>
      <c r="Q690" s="83"/>
      <c r="R690" s="83"/>
      <c r="S690" s="83"/>
      <c r="T690" s="83"/>
      <c r="U690" s="83"/>
      <c r="V690" s="83"/>
      <c r="W690" s="83"/>
      <c r="X690" s="83"/>
      <c r="Y690" s="83"/>
      <c r="Z690" s="83"/>
      <c r="AA690" s="322" t="s">
        <v>5712</v>
      </c>
      <c r="AB690" s="323" t="s">
        <v>5801</v>
      </c>
      <c r="AC690" s="324" t="s">
        <v>5771</v>
      </c>
      <c r="AD690" s="309" t="s">
        <v>5792</v>
      </c>
      <c r="AE690" s="309" t="s">
        <v>5766</v>
      </c>
      <c r="AF690" s="325" t="s">
        <v>5763</v>
      </c>
      <c r="AG690" s="309" t="s">
        <v>5756</v>
      </c>
      <c r="AH690" s="326"/>
      <c r="AI690" s="326"/>
    </row>
    <row r="691" spans="1:35" s="327" customFormat="1" ht="13.5" customHeight="1">
      <c r="A691" s="320">
        <f t="shared" si="18"/>
        <v>1</v>
      </c>
      <c r="B691" s="330" t="s">
        <v>5665</v>
      </c>
      <c r="C691" s="335" t="s">
        <v>5778</v>
      </c>
      <c r="D691" s="328" t="s">
        <v>5672</v>
      </c>
      <c r="E691" s="329" t="s">
        <v>5711</v>
      </c>
      <c r="F691" s="318" t="s">
        <v>6486</v>
      </c>
      <c r="G691" s="315" t="s">
        <v>6487</v>
      </c>
      <c r="H691" s="321">
        <v>3</v>
      </c>
      <c r="I691" s="322">
        <v>3</v>
      </c>
      <c r="J691" s="83"/>
      <c r="K691" s="83"/>
      <c r="L691" s="83"/>
      <c r="M691" s="83"/>
      <c r="N691" s="83"/>
      <c r="O691" s="83"/>
      <c r="P691" s="83"/>
      <c r="Q691" s="83"/>
      <c r="R691" s="83"/>
      <c r="S691" s="83"/>
      <c r="T691" s="83"/>
      <c r="U691" s="83"/>
      <c r="V691" s="83"/>
      <c r="W691" s="83"/>
      <c r="X691" s="83"/>
      <c r="Y691" s="83"/>
      <c r="Z691" s="83"/>
      <c r="AA691" s="322" t="s">
        <v>5712</v>
      </c>
      <c r="AB691" s="323" t="s">
        <v>5801</v>
      </c>
      <c r="AC691" s="324" t="s">
        <v>5771</v>
      </c>
      <c r="AD691" s="309" t="s">
        <v>5792</v>
      </c>
      <c r="AE691" s="309" t="s">
        <v>5766</v>
      </c>
      <c r="AF691" s="325" t="s">
        <v>5763</v>
      </c>
      <c r="AG691" s="309" t="s">
        <v>5756</v>
      </c>
      <c r="AH691" s="326"/>
      <c r="AI691" s="326"/>
    </row>
    <row r="692" spans="1:35" s="327" customFormat="1" ht="13.5" customHeight="1">
      <c r="A692" s="320">
        <f t="shared" si="18"/>
        <v>3</v>
      </c>
      <c r="B692" s="333" t="s">
        <v>5667</v>
      </c>
      <c r="C692" s="336" t="s">
        <v>5794</v>
      </c>
      <c r="D692" s="310" t="s">
        <v>5720</v>
      </c>
      <c r="E692" s="329" t="s">
        <v>5753</v>
      </c>
      <c r="F692" s="318" t="s">
        <v>6488</v>
      </c>
      <c r="G692" s="315" t="s">
        <v>6489</v>
      </c>
      <c r="H692" s="321"/>
      <c r="I692" s="322"/>
      <c r="J692" s="83"/>
      <c r="K692" s="83"/>
      <c r="L692" s="83"/>
      <c r="M692" s="83"/>
      <c r="N692" s="83"/>
      <c r="O692" s="83"/>
      <c r="P692" s="83"/>
      <c r="Q692" s="83"/>
      <c r="R692" s="83"/>
      <c r="S692" s="83"/>
      <c r="T692" s="83"/>
      <c r="U692" s="83"/>
      <c r="V692" s="83"/>
      <c r="W692" s="83"/>
      <c r="X692" s="83"/>
      <c r="Y692" s="83"/>
      <c r="Z692" s="83"/>
      <c r="AA692" s="322" t="s">
        <v>5712</v>
      </c>
      <c r="AB692" s="323" t="s">
        <v>5801</v>
      </c>
      <c r="AC692" s="324" t="s">
        <v>5771</v>
      </c>
      <c r="AD692" s="309" t="s">
        <v>5792</v>
      </c>
      <c r="AE692" s="309" t="s">
        <v>5766</v>
      </c>
      <c r="AF692" s="325" t="s">
        <v>5763</v>
      </c>
      <c r="AG692" s="309" t="s">
        <v>5756</v>
      </c>
      <c r="AH692" s="326"/>
      <c r="AI692" s="326"/>
    </row>
    <row r="693" spans="1:35" ht="13.5" customHeight="1">
      <c r="A693" s="76">
        <f t="shared" si="18"/>
        <v>4</v>
      </c>
      <c r="B693" s="90" t="s">
        <v>5668</v>
      </c>
      <c r="C693" s="90" t="s">
        <v>5777</v>
      </c>
      <c r="D693" s="91" t="s">
        <v>5720</v>
      </c>
      <c r="E693" s="124" t="s">
        <v>5753</v>
      </c>
      <c r="F693" s="55" t="s">
        <v>2655</v>
      </c>
      <c r="G693" s="94" t="s">
        <v>5846</v>
      </c>
      <c r="H693" s="308" t="s">
        <v>5759</v>
      </c>
      <c r="I693" s="83" t="str">
        <f>IF(AND(H693&gt;0,J693&gt;0),H693,0)</f>
        <v>3</v>
      </c>
      <c r="J693" s="83">
        <f>IF(AND(H693&gt;0.5,K693&gt;4),1,0)</f>
        <v>1</v>
      </c>
      <c r="K693" s="83">
        <v>5</v>
      </c>
      <c r="L693" s="96"/>
      <c r="M693" s="96"/>
      <c r="N693" s="96"/>
      <c r="O693" s="96"/>
      <c r="P693" s="96"/>
      <c r="Q693" s="96"/>
      <c r="R693" s="96"/>
      <c r="S693" s="96"/>
      <c r="T693" s="96"/>
      <c r="U693" s="96"/>
      <c r="V693" s="96"/>
      <c r="W693" s="96"/>
      <c r="X693" s="96"/>
      <c r="Y693" s="97"/>
      <c r="Z693" s="97"/>
      <c r="AA693" s="83" t="s">
        <v>5712</v>
      </c>
      <c r="AB693" s="85" t="str">
        <f>VLOOKUP(F693:F9242,'UNITS &amp; HOST DPTS'!$A$1:$C$6994,3,FALSE)</f>
        <v>NAC</v>
      </c>
      <c r="AC693" s="87" t="s">
        <v>5771</v>
      </c>
      <c r="AD693" s="98" t="s">
        <v>5761</v>
      </c>
      <c r="AE693" s="98" t="s">
        <v>5775</v>
      </c>
      <c r="AF693" s="99" t="s">
        <v>5763</v>
      </c>
      <c r="AG693" s="88" t="s">
        <v>5756</v>
      </c>
      <c r="AH693" s="89"/>
      <c r="AI693" s="89"/>
    </row>
    <row r="694" spans="1:35" ht="13.5" customHeight="1">
      <c r="A694" s="76">
        <f t="shared" si="18"/>
        <v>4</v>
      </c>
      <c r="B694" s="90" t="s">
        <v>5668</v>
      </c>
      <c r="C694" s="90" t="s">
        <v>5777</v>
      </c>
      <c r="D694" s="91" t="s">
        <v>5720</v>
      </c>
      <c r="E694" s="124" t="s">
        <v>5753</v>
      </c>
      <c r="F694" s="55" t="s">
        <v>2655</v>
      </c>
      <c r="G694" s="94" t="s">
        <v>5846</v>
      </c>
      <c r="H694" s="308"/>
      <c r="I694" s="83">
        <f>IF(AND(H694&gt;0,J694&gt;0),H694,0)</f>
        <v>0</v>
      </c>
      <c r="J694" s="83">
        <f>IF(AND(H694&gt;0.5,K694&gt;4),1,0)</f>
        <v>0</v>
      </c>
      <c r="K694" s="83">
        <v>10</v>
      </c>
      <c r="L694" s="96"/>
      <c r="M694" s="96"/>
      <c r="N694" s="96"/>
      <c r="O694" s="96"/>
      <c r="P694" s="96"/>
      <c r="Q694" s="96"/>
      <c r="R694" s="96"/>
      <c r="S694" s="96"/>
      <c r="T694" s="96"/>
      <c r="U694" s="96"/>
      <c r="V694" s="96"/>
      <c r="W694" s="96"/>
      <c r="X694" s="96"/>
      <c r="Y694" s="97"/>
      <c r="Z694" s="97"/>
      <c r="AA694" s="83" t="s">
        <v>5712</v>
      </c>
      <c r="AB694" s="85" t="str">
        <f>VLOOKUP(F694:F9243,'UNITS &amp; HOST DPTS'!$A$1:$C$6994,3,FALSE)</f>
        <v>NAC</v>
      </c>
      <c r="AC694" s="87" t="s">
        <v>5771</v>
      </c>
      <c r="AD694" s="98" t="s">
        <v>5761</v>
      </c>
      <c r="AE694" s="98" t="s">
        <v>5775</v>
      </c>
      <c r="AF694" s="99" t="s">
        <v>5763</v>
      </c>
      <c r="AG694" s="88" t="s">
        <v>5756</v>
      </c>
      <c r="AH694" s="89"/>
      <c r="AI694" s="89"/>
    </row>
    <row r="695" spans="1:35" ht="13.5" customHeight="1">
      <c r="A695" s="76">
        <f t="shared" si="18"/>
        <v>4</v>
      </c>
      <c r="B695" s="90" t="s">
        <v>5668</v>
      </c>
      <c r="C695" s="90" t="s">
        <v>5777</v>
      </c>
      <c r="D695" s="91" t="s">
        <v>5720</v>
      </c>
      <c r="E695" s="124" t="s">
        <v>5753</v>
      </c>
      <c r="F695" s="55" t="s">
        <v>2655</v>
      </c>
      <c r="G695" s="94" t="s">
        <v>5846</v>
      </c>
      <c r="H695" s="308"/>
      <c r="I695" s="83">
        <f>IF(AND(H695&gt;0,J695&gt;0),H695,0)</f>
        <v>0</v>
      </c>
      <c r="J695" s="83">
        <f>IF(AND(H695&gt;0.5,K695&gt;4),1,0)</f>
        <v>0</v>
      </c>
      <c r="K695" s="83">
        <v>6</v>
      </c>
      <c r="L695" s="96"/>
      <c r="M695" s="96"/>
      <c r="N695" s="96"/>
      <c r="O695" s="96"/>
      <c r="P695" s="96"/>
      <c r="Q695" s="96"/>
      <c r="R695" s="96"/>
      <c r="S695" s="96"/>
      <c r="T695" s="96"/>
      <c r="U695" s="96"/>
      <c r="V695" s="96"/>
      <c r="W695" s="96"/>
      <c r="X695" s="96"/>
      <c r="Y695" s="97"/>
      <c r="Z695" s="97"/>
      <c r="AA695" s="83" t="s">
        <v>5712</v>
      </c>
      <c r="AB695" s="85" t="str">
        <f>VLOOKUP(F695:F9244,'UNITS &amp; HOST DPTS'!$A$1:$C$6994,3,FALSE)</f>
        <v>NAC</v>
      </c>
      <c r="AC695" s="87" t="s">
        <v>5771</v>
      </c>
      <c r="AD695" s="98" t="s">
        <v>5761</v>
      </c>
      <c r="AE695" s="98" t="s">
        <v>5775</v>
      </c>
      <c r="AF695" s="99" t="s">
        <v>5763</v>
      </c>
      <c r="AG695" s="88" t="s">
        <v>5756</v>
      </c>
      <c r="AH695" s="89"/>
      <c r="AI695" s="89"/>
    </row>
    <row r="696" spans="1:35" ht="13.5" customHeight="1">
      <c r="A696" s="76">
        <f t="shared" si="18"/>
        <v>4</v>
      </c>
      <c r="B696" s="90" t="s">
        <v>5668</v>
      </c>
      <c r="C696" s="90" t="s">
        <v>5777</v>
      </c>
      <c r="D696" s="91" t="s">
        <v>5720</v>
      </c>
      <c r="E696" s="124" t="s">
        <v>5753</v>
      </c>
      <c r="F696" s="55" t="s">
        <v>2655</v>
      </c>
      <c r="G696" s="94" t="s">
        <v>5846</v>
      </c>
      <c r="H696" s="308"/>
      <c r="I696" s="83">
        <f>IF(AND(H696&gt;0,J696&gt;0),H696,0)</f>
        <v>0</v>
      </c>
      <c r="J696" s="83">
        <f>IF(AND(H696&gt;0.5,K696&gt;4),1,0)</f>
        <v>0</v>
      </c>
      <c r="K696" s="83">
        <v>6</v>
      </c>
      <c r="L696" s="96"/>
      <c r="M696" s="96"/>
      <c r="N696" s="96"/>
      <c r="O696" s="96"/>
      <c r="P696" s="96"/>
      <c r="Q696" s="96"/>
      <c r="R696" s="96"/>
      <c r="S696" s="96"/>
      <c r="T696" s="96"/>
      <c r="U696" s="96"/>
      <c r="V696" s="96"/>
      <c r="W696" s="96"/>
      <c r="X696" s="96"/>
      <c r="Y696" s="97"/>
      <c r="Z696" s="97"/>
      <c r="AA696" s="83" t="s">
        <v>5712</v>
      </c>
      <c r="AB696" s="85" t="str">
        <f>VLOOKUP(F696:F9257,'UNITS &amp; HOST DPTS'!$A$1:$C$6994,3,FALSE)</f>
        <v>NAC</v>
      </c>
      <c r="AC696" s="87" t="s">
        <v>5771</v>
      </c>
      <c r="AD696" s="86" t="s">
        <v>5792</v>
      </c>
      <c r="AE696" s="98" t="s">
        <v>5775</v>
      </c>
      <c r="AF696" s="99" t="s">
        <v>5763</v>
      </c>
      <c r="AG696" s="88" t="s">
        <v>5756</v>
      </c>
      <c r="AH696" s="89"/>
      <c r="AI696" s="89"/>
    </row>
    <row r="697" spans="1:35" ht="13.5" customHeight="1">
      <c r="A697" s="76">
        <f t="shared" si="18"/>
        <v>4</v>
      </c>
      <c r="B697" s="129" t="s">
        <v>5668</v>
      </c>
      <c r="C697" s="129" t="s">
        <v>5777</v>
      </c>
      <c r="D697" s="108" t="s">
        <v>5720</v>
      </c>
      <c r="E697" s="124" t="s">
        <v>5753</v>
      </c>
      <c r="F697" s="55" t="s">
        <v>2655</v>
      </c>
      <c r="G697" s="110" t="s">
        <v>5846</v>
      </c>
      <c r="H697" s="308"/>
      <c r="I697" s="83">
        <f>IF(AND(H697&gt;0,J697&gt;0),H697,0)</f>
        <v>0</v>
      </c>
      <c r="J697" s="83">
        <f>IF(AND(H697&gt;0.5,K697&gt;4),1,0)</f>
        <v>0</v>
      </c>
      <c r="K697" s="83">
        <v>6</v>
      </c>
      <c r="L697" s="96"/>
      <c r="M697" s="96"/>
      <c r="N697" s="96"/>
      <c r="O697" s="96"/>
      <c r="P697" s="96"/>
      <c r="Q697" s="96"/>
      <c r="R697" s="96"/>
      <c r="S697" s="96"/>
      <c r="T697" s="96"/>
      <c r="U697" s="96"/>
      <c r="V697" s="96"/>
      <c r="W697" s="96"/>
      <c r="X697" s="96"/>
      <c r="Y697" s="97"/>
      <c r="Z697" s="97"/>
      <c r="AA697" s="83" t="s">
        <v>5712</v>
      </c>
      <c r="AB697" s="85" t="str">
        <f>VLOOKUP(F697:F9258,'UNITS &amp; HOST DPTS'!$A$1:$C$6994,3,FALSE)</f>
        <v>NAC</v>
      </c>
      <c r="AC697" s="87" t="s">
        <v>5771</v>
      </c>
      <c r="AD697" s="86" t="s">
        <v>5792</v>
      </c>
      <c r="AE697" s="109" t="s">
        <v>5775</v>
      </c>
      <c r="AF697" s="99" t="s">
        <v>5763</v>
      </c>
      <c r="AG697" s="88" t="s">
        <v>5756</v>
      </c>
      <c r="AH697" s="89"/>
      <c r="AI697" s="89"/>
    </row>
    <row r="698" spans="1:35" ht="13.5" customHeight="1">
      <c r="A698" s="76">
        <f t="shared" si="18"/>
        <v>4</v>
      </c>
      <c r="B698" s="90" t="s">
        <v>5668</v>
      </c>
      <c r="C698" s="90" t="s">
        <v>5777</v>
      </c>
      <c r="D698" s="91" t="s">
        <v>5720</v>
      </c>
      <c r="E698" s="124" t="s">
        <v>5753</v>
      </c>
      <c r="F698" s="55" t="s">
        <v>2655</v>
      </c>
      <c r="G698" s="94" t="s">
        <v>5846</v>
      </c>
      <c r="H698" s="95" t="s">
        <v>5759</v>
      </c>
      <c r="I698" s="83" t="str">
        <f>IF(AND(H698&gt;0,J698&gt;0),H698,0)</f>
        <v>3</v>
      </c>
      <c r="J698" s="83">
        <f>IF(AND(H698&gt;0.5,K698&gt;4),1,0)</f>
        <v>1</v>
      </c>
      <c r="K698" s="83">
        <v>5</v>
      </c>
      <c r="L698" s="96"/>
      <c r="M698" s="96"/>
      <c r="N698" s="96"/>
      <c r="O698" s="96"/>
      <c r="P698" s="96"/>
      <c r="Q698" s="96"/>
      <c r="R698" s="96"/>
      <c r="S698" s="96"/>
      <c r="T698" s="96"/>
      <c r="U698" s="96"/>
      <c r="V698" s="96"/>
      <c r="W698" s="96"/>
      <c r="X698" s="96"/>
      <c r="Y698" s="97"/>
      <c r="Z698" s="97"/>
      <c r="AA698" s="83" t="s">
        <v>5712</v>
      </c>
      <c r="AB698" s="85" t="str">
        <f>VLOOKUP(F698:F9265,'UNITS &amp; HOST DPTS'!$A$1:$C$6994,3,FALSE)</f>
        <v>NAC</v>
      </c>
      <c r="AC698" s="87" t="s">
        <v>5771</v>
      </c>
      <c r="AD698" s="98" t="s">
        <v>5761</v>
      </c>
      <c r="AE698" s="98" t="s">
        <v>5775</v>
      </c>
      <c r="AF698" s="99" t="s">
        <v>5763</v>
      </c>
      <c r="AG698" s="88" t="s">
        <v>5756</v>
      </c>
      <c r="AH698" s="89"/>
      <c r="AI698" s="89"/>
    </row>
    <row r="699" spans="1:35" ht="13.5" customHeight="1">
      <c r="A699" s="76">
        <f t="shared" si="18"/>
        <v>4</v>
      </c>
      <c r="B699" s="90" t="s">
        <v>5668</v>
      </c>
      <c r="C699" s="90" t="s">
        <v>5777</v>
      </c>
      <c r="D699" s="91" t="s">
        <v>5720</v>
      </c>
      <c r="E699" s="124" t="s">
        <v>5753</v>
      </c>
      <c r="F699" s="55" t="s">
        <v>2655</v>
      </c>
      <c r="G699" s="94" t="s">
        <v>5846</v>
      </c>
      <c r="H699" s="95"/>
      <c r="I699" s="83">
        <f>IF(AND(H699&gt;0,J699&gt;0),H699,0)</f>
        <v>0</v>
      </c>
      <c r="J699" s="83">
        <f>IF(AND(H699&gt;0.5,K699&gt;4),1,0)</f>
        <v>0</v>
      </c>
      <c r="K699" s="83">
        <v>10</v>
      </c>
      <c r="L699" s="96"/>
      <c r="M699" s="96"/>
      <c r="N699" s="96"/>
      <c r="O699" s="96"/>
      <c r="P699" s="96"/>
      <c r="Q699" s="96"/>
      <c r="R699" s="96"/>
      <c r="S699" s="96"/>
      <c r="T699" s="96"/>
      <c r="U699" s="96"/>
      <c r="V699" s="96"/>
      <c r="W699" s="96"/>
      <c r="X699" s="96"/>
      <c r="Y699" s="97"/>
      <c r="Z699" s="97"/>
      <c r="AA699" s="83" t="s">
        <v>5712</v>
      </c>
      <c r="AB699" s="85" t="str">
        <f>VLOOKUP(F699:F9266,'UNITS &amp; HOST DPTS'!$A$1:$C$6994,3,FALSE)</f>
        <v>NAC</v>
      </c>
      <c r="AC699" s="87" t="s">
        <v>5771</v>
      </c>
      <c r="AD699" s="98" t="s">
        <v>5761</v>
      </c>
      <c r="AE699" s="98" t="s">
        <v>5775</v>
      </c>
      <c r="AF699" s="99" t="s">
        <v>5763</v>
      </c>
      <c r="AG699" s="88" t="s">
        <v>5756</v>
      </c>
      <c r="AH699" s="89"/>
      <c r="AI699" s="89"/>
    </row>
    <row r="700" spans="1:35" ht="13.5" customHeight="1">
      <c r="A700" s="76">
        <f t="shared" si="18"/>
        <v>4</v>
      </c>
      <c r="B700" s="90" t="s">
        <v>5668</v>
      </c>
      <c r="C700" s="90" t="s">
        <v>5777</v>
      </c>
      <c r="D700" s="91" t="s">
        <v>5720</v>
      </c>
      <c r="E700" s="124" t="s">
        <v>5753</v>
      </c>
      <c r="F700" s="55" t="s">
        <v>2655</v>
      </c>
      <c r="G700" s="94" t="s">
        <v>5846</v>
      </c>
      <c r="H700" s="95"/>
      <c r="I700" s="83">
        <f>IF(AND(H700&gt;0,J700&gt;0),H700,0)</f>
        <v>0</v>
      </c>
      <c r="J700" s="83">
        <f>IF(AND(H700&gt;0.5,K700&gt;4),1,0)</f>
        <v>0</v>
      </c>
      <c r="K700" s="83">
        <v>6</v>
      </c>
      <c r="L700" s="96"/>
      <c r="M700" s="96"/>
      <c r="N700" s="96"/>
      <c r="O700" s="96"/>
      <c r="P700" s="96"/>
      <c r="Q700" s="96"/>
      <c r="R700" s="96"/>
      <c r="S700" s="96"/>
      <c r="T700" s="96"/>
      <c r="U700" s="96"/>
      <c r="V700" s="96"/>
      <c r="W700" s="96"/>
      <c r="X700" s="96"/>
      <c r="Y700" s="97"/>
      <c r="Z700" s="97"/>
      <c r="AA700" s="83" t="s">
        <v>5712</v>
      </c>
      <c r="AB700" s="85" t="str">
        <f>VLOOKUP(F700:F9267,'UNITS &amp; HOST DPTS'!$A$1:$C$6994,3,FALSE)</f>
        <v>NAC</v>
      </c>
      <c r="AC700" s="87" t="s">
        <v>5771</v>
      </c>
      <c r="AD700" s="98" t="s">
        <v>5761</v>
      </c>
      <c r="AE700" s="98" t="s">
        <v>5775</v>
      </c>
      <c r="AF700" s="99" t="s">
        <v>5763</v>
      </c>
      <c r="AG700" s="88" t="s">
        <v>5756</v>
      </c>
      <c r="AH700" s="89"/>
      <c r="AI700" s="89"/>
    </row>
    <row r="701" spans="1:35" ht="13.5" customHeight="1">
      <c r="A701" s="76">
        <f t="shared" si="18"/>
        <v>4</v>
      </c>
      <c r="B701" s="90" t="s">
        <v>5668</v>
      </c>
      <c r="C701" s="90" t="s">
        <v>5777</v>
      </c>
      <c r="D701" s="91" t="s">
        <v>5720</v>
      </c>
      <c r="E701" s="124" t="s">
        <v>5753</v>
      </c>
      <c r="F701" s="55" t="s">
        <v>2655</v>
      </c>
      <c r="G701" s="94" t="s">
        <v>5846</v>
      </c>
      <c r="H701" s="95"/>
      <c r="I701" s="83">
        <f>IF(AND(H701&gt;0,J701&gt;0),H701,0)</f>
        <v>0</v>
      </c>
      <c r="J701" s="83">
        <f>IF(AND(H701&gt;0.5,K701&gt;4),1,0)</f>
        <v>0</v>
      </c>
      <c r="K701" s="83">
        <v>6</v>
      </c>
      <c r="L701" s="96"/>
      <c r="M701" s="96"/>
      <c r="N701" s="96"/>
      <c r="O701" s="96"/>
      <c r="P701" s="96"/>
      <c r="Q701" s="96"/>
      <c r="R701" s="96"/>
      <c r="S701" s="96"/>
      <c r="T701" s="96"/>
      <c r="U701" s="96"/>
      <c r="V701" s="96"/>
      <c r="W701" s="96"/>
      <c r="X701" s="96"/>
      <c r="Y701" s="97"/>
      <c r="Z701" s="97"/>
      <c r="AA701" s="83" t="s">
        <v>5712</v>
      </c>
      <c r="AB701" s="85" t="str">
        <f>VLOOKUP(F701:F9280,'UNITS &amp; HOST DPTS'!$A$1:$C$6994,3,FALSE)</f>
        <v>NAC</v>
      </c>
      <c r="AC701" s="87" t="s">
        <v>5771</v>
      </c>
      <c r="AD701" s="86" t="s">
        <v>5792</v>
      </c>
      <c r="AE701" s="98" t="s">
        <v>5775</v>
      </c>
      <c r="AF701" s="99" t="s">
        <v>5763</v>
      </c>
      <c r="AG701" s="88" t="s">
        <v>5756</v>
      </c>
      <c r="AH701" s="89"/>
      <c r="AI701" s="89"/>
    </row>
    <row r="702" spans="1:35" ht="13.5" customHeight="1">
      <c r="A702" s="76">
        <f t="shared" si="18"/>
        <v>4</v>
      </c>
      <c r="B702" s="129" t="s">
        <v>5668</v>
      </c>
      <c r="C702" s="129" t="s">
        <v>5777</v>
      </c>
      <c r="D702" s="108" t="s">
        <v>5720</v>
      </c>
      <c r="E702" s="124" t="s">
        <v>5753</v>
      </c>
      <c r="F702" s="55" t="s">
        <v>2655</v>
      </c>
      <c r="G702" s="110" t="s">
        <v>5846</v>
      </c>
      <c r="H702" s="95"/>
      <c r="I702" s="83">
        <f>IF(AND(H702&gt;0,J702&gt;0),H702,0)</f>
        <v>0</v>
      </c>
      <c r="J702" s="83">
        <f>IF(AND(H702&gt;0.5,K702&gt;4),1,0)</f>
        <v>0</v>
      </c>
      <c r="K702" s="83">
        <v>6</v>
      </c>
      <c r="L702" s="96"/>
      <c r="M702" s="96"/>
      <c r="N702" s="96"/>
      <c r="O702" s="96"/>
      <c r="P702" s="96"/>
      <c r="Q702" s="96"/>
      <c r="R702" s="96"/>
      <c r="S702" s="96"/>
      <c r="T702" s="96"/>
      <c r="U702" s="96"/>
      <c r="V702" s="96"/>
      <c r="W702" s="96"/>
      <c r="X702" s="96"/>
      <c r="Y702" s="97"/>
      <c r="Z702" s="97"/>
      <c r="AA702" s="83" t="s">
        <v>5712</v>
      </c>
      <c r="AB702" s="85" t="str">
        <f>VLOOKUP(F702:F9281,'UNITS &amp; HOST DPTS'!$A$1:$C$6994,3,FALSE)</f>
        <v>NAC</v>
      </c>
      <c r="AC702" s="87" t="s">
        <v>5771</v>
      </c>
      <c r="AD702" s="86" t="s">
        <v>5792</v>
      </c>
      <c r="AE702" s="109" t="s">
        <v>5775</v>
      </c>
      <c r="AF702" s="99" t="s">
        <v>5763</v>
      </c>
      <c r="AG702" s="88" t="s">
        <v>5756</v>
      </c>
      <c r="AH702" s="89"/>
      <c r="AI702" s="89"/>
    </row>
    <row r="703" spans="1:35" ht="13.5" customHeight="1">
      <c r="A703" s="76">
        <f t="shared" si="18"/>
        <v>4</v>
      </c>
      <c r="B703" s="90" t="s">
        <v>5668</v>
      </c>
      <c r="C703" s="90" t="s">
        <v>5777</v>
      </c>
      <c r="D703" s="91" t="s">
        <v>5720</v>
      </c>
      <c r="E703" s="124" t="s">
        <v>5753</v>
      </c>
      <c r="F703" s="55" t="s">
        <v>2655</v>
      </c>
      <c r="G703" s="94" t="s">
        <v>5846</v>
      </c>
      <c r="H703" s="308" t="s">
        <v>5759</v>
      </c>
      <c r="I703" s="83" t="str">
        <f>IF(AND(H703&gt;0,J703&gt;0),H703,0)</f>
        <v>3</v>
      </c>
      <c r="J703" s="83">
        <f>IF(AND(H703&gt;0.5,K703&gt;4),1,0)</f>
        <v>1</v>
      </c>
      <c r="K703" s="83">
        <v>5</v>
      </c>
      <c r="L703" s="96"/>
      <c r="M703" s="96"/>
      <c r="N703" s="96"/>
      <c r="O703" s="96"/>
      <c r="P703" s="96"/>
      <c r="Q703" s="96"/>
      <c r="R703" s="96"/>
      <c r="S703" s="96"/>
      <c r="T703" s="96"/>
      <c r="U703" s="96"/>
      <c r="V703" s="96"/>
      <c r="W703" s="96"/>
      <c r="X703" s="96"/>
      <c r="Y703" s="97"/>
      <c r="Z703" s="97"/>
      <c r="AA703" s="83" t="s">
        <v>5712</v>
      </c>
      <c r="AB703" s="85" t="str">
        <f>VLOOKUP(F703:F9287,'UNITS &amp; HOST DPTS'!$A$1:$C$6994,3,FALSE)</f>
        <v>NAC</v>
      </c>
      <c r="AC703" s="87" t="s">
        <v>5771</v>
      </c>
      <c r="AD703" s="98" t="s">
        <v>5761</v>
      </c>
      <c r="AE703" s="98" t="s">
        <v>5775</v>
      </c>
      <c r="AF703" s="99" t="s">
        <v>5763</v>
      </c>
      <c r="AG703" s="88" t="s">
        <v>5756</v>
      </c>
      <c r="AH703" s="89"/>
      <c r="AI703" s="89"/>
    </row>
    <row r="704" spans="1:35" ht="13.5" customHeight="1">
      <c r="A704" s="76">
        <f t="shared" si="18"/>
        <v>4</v>
      </c>
      <c r="B704" s="90" t="s">
        <v>5668</v>
      </c>
      <c r="C704" s="90" t="s">
        <v>5777</v>
      </c>
      <c r="D704" s="91" t="s">
        <v>5720</v>
      </c>
      <c r="E704" s="124" t="s">
        <v>5753</v>
      </c>
      <c r="F704" s="55" t="s">
        <v>2655</v>
      </c>
      <c r="G704" s="94" t="s">
        <v>5846</v>
      </c>
      <c r="H704" s="308"/>
      <c r="I704" s="83">
        <f>IF(AND(H704&gt;0,J704&gt;0),H704,0)</f>
        <v>0</v>
      </c>
      <c r="J704" s="83">
        <f>IF(AND(H704&gt;0.5,K704&gt;4),1,0)</f>
        <v>0</v>
      </c>
      <c r="K704" s="83">
        <v>10</v>
      </c>
      <c r="L704" s="96"/>
      <c r="M704" s="96"/>
      <c r="N704" s="96"/>
      <c r="O704" s="96"/>
      <c r="P704" s="96"/>
      <c r="Q704" s="96"/>
      <c r="R704" s="96"/>
      <c r="S704" s="96"/>
      <c r="T704" s="96"/>
      <c r="U704" s="96"/>
      <c r="V704" s="96"/>
      <c r="W704" s="96"/>
      <c r="X704" s="96"/>
      <c r="Y704" s="97"/>
      <c r="Z704" s="97"/>
      <c r="AA704" s="83" t="s">
        <v>5712</v>
      </c>
      <c r="AB704" s="85" t="str">
        <f>VLOOKUP(F704:F9288,'UNITS &amp; HOST DPTS'!$A$1:$C$6994,3,FALSE)</f>
        <v>NAC</v>
      </c>
      <c r="AC704" s="87" t="s">
        <v>5771</v>
      </c>
      <c r="AD704" s="98" t="s">
        <v>5761</v>
      </c>
      <c r="AE704" s="98" t="s">
        <v>5775</v>
      </c>
      <c r="AF704" s="99" t="s">
        <v>5763</v>
      </c>
      <c r="AG704" s="88" t="s">
        <v>5756</v>
      </c>
      <c r="AH704" s="89"/>
      <c r="AI704" s="89"/>
    </row>
    <row r="705" spans="1:35" ht="13.5" customHeight="1">
      <c r="A705" s="76">
        <f t="shared" si="18"/>
        <v>4</v>
      </c>
      <c r="B705" s="90" t="s">
        <v>5668</v>
      </c>
      <c r="C705" s="90" t="s">
        <v>5777</v>
      </c>
      <c r="D705" s="91" t="s">
        <v>5720</v>
      </c>
      <c r="E705" s="124" t="s">
        <v>5753</v>
      </c>
      <c r="F705" s="55" t="s">
        <v>2655</v>
      </c>
      <c r="G705" s="94" t="s">
        <v>5846</v>
      </c>
      <c r="H705" s="308"/>
      <c r="I705" s="83">
        <f>IF(AND(H705&gt;0,J705&gt;0),H705,0)</f>
        <v>0</v>
      </c>
      <c r="J705" s="83">
        <f>IF(AND(H705&gt;0.5,K705&gt;4),1,0)</f>
        <v>0</v>
      </c>
      <c r="K705" s="83">
        <v>6</v>
      </c>
      <c r="L705" s="96"/>
      <c r="M705" s="96"/>
      <c r="N705" s="96"/>
      <c r="O705" s="96"/>
      <c r="P705" s="96"/>
      <c r="Q705" s="96"/>
      <c r="R705" s="96"/>
      <c r="S705" s="96"/>
      <c r="T705" s="96"/>
      <c r="U705" s="96"/>
      <c r="V705" s="96"/>
      <c r="W705" s="96"/>
      <c r="X705" s="96"/>
      <c r="Y705" s="97"/>
      <c r="Z705" s="97"/>
      <c r="AA705" s="83" t="s">
        <v>5712</v>
      </c>
      <c r="AB705" s="85" t="str">
        <f>VLOOKUP(F705:F9289,'UNITS &amp; HOST DPTS'!$A$1:$C$6994,3,FALSE)</f>
        <v>NAC</v>
      </c>
      <c r="AC705" s="87" t="s">
        <v>5771</v>
      </c>
      <c r="AD705" s="98" t="s">
        <v>5761</v>
      </c>
      <c r="AE705" s="98" t="s">
        <v>5775</v>
      </c>
      <c r="AF705" s="99" t="s">
        <v>5763</v>
      </c>
      <c r="AG705" s="88" t="s">
        <v>5756</v>
      </c>
      <c r="AH705" s="89"/>
      <c r="AI705" s="89"/>
    </row>
    <row r="706" spans="1:35" ht="13.5" customHeight="1">
      <c r="A706" s="76">
        <f t="shared" si="18"/>
        <v>4</v>
      </c>
      <c r="B706" s="90" t="s">
        <v>5668</v>
      </c>
      <c r="C706" s="90" t="s">
        <v>5777</v>
      </c>
      <c r="D706" s="91" t="s">
        <v>5720</v>
      </c>
      <c r="E706" s="124" t="s">
        <v>5753</v>
      </c>
      <c r="F706" s="55" t="s">
        <v>2655</v>
      </c>
      <c r="G706" s="94" t="s">
        <v>5846</v>
      </c>
      <c r="H706" s="308"/>
      <c r="I706" s="83">
        <f>IF(AND(H706&gt;0,J706&gt;0),H706,0)</f>
        <v>0</v>
      </c>
      <c r="J706" s="83">
        <f>IF(AND(H706&gt;0.5,K706&gt;4),1,0)</f>
        <v>0</v>
      </c>
      <c r="K706" s="83">
        <v>6</v>
      </c>
      <c r="L706" s="96"/>
      <c r="M706" s="96"/>
      <c r="N706" s="96"/>
      <c r="O706" s="96"/>
      <c r="P706" s="96"/>
      <c r="Q706" s="96"/>
      <c r="R706" s="96"/>
      <c r="S706" s="96"/>
      <c r="T706" s="96"/>
      <c r="U706" s="96"/>
      <c r="V706" s="96"/>
      <c r="W706" s="96"/>
      <c r="X706" s="96"/>
      <c r="Y706" s="97"/>
      <c r="Z706" s="97"/>
      <c r="AA706" s="83" t="s">
        <v>5712</v>
      </c>
      <c r="AB706" s="85" t="str">
        <f>VLOOKUP(F706:F9302,'UNITS &amp; HOST DPTS'!$A$1:$C$6994,3,FALSE)</f>
        <v>NAC</v>
      </c>
      <c r="AC706" s="87" t="s">
        <v>5771</v>
      </c>
      <c r="AD706" s="86" t="s">
        <v>5792</v>
      </c>
      <c r="AE706" s="98" t="s">
        <v>5775</v>
      </c>
      <c r="AF706" s="99" t="s">
        <v>5763</v>
      </c>
      <c r="AG706" s="88" t="s">
        <v>5756</v>
      </c>
      <c r="AH706" s="89"/>
      <c r="AI706" s="89"/>
    </row>
    <row r="707" spans="1:35" ht="13.5" customHeight="1">
      <c r="A707" s="76">
        <f t="shared" si="18"/>
        <v>4</v>
      </c>
      <c r="B707" s="129" t="s">
        <v>5668</v>
      </c>
      <c r="C707" s="129" t="s">
        <v>5777</v>
      </c>
      <c r="D707" s="108" t="s">
        <v>5720</v>
      </c>
      <c r="E707" s="124" t="s">
        <v>5753</v>
      </c>
      <c r="F707" s="55" t="s">
        <v>2655</v>
      </c>
      <c r="G707" s="110" t="s">
        <v>5846</v>
      </c>
      <c r="H707" s="308"/>
      <c r="I707" s="83">
        <f>IF(AND(H707&gt;0,J707&gt;0),H707,0)</f>
        <v>0</v>
      </c>
      <c r="J707" s="83">
        <f>IF(AND(H707&gt;0.5,K707&gt;4),1,0)</f>
        <v>0</v>
      </c>
      <c r="K707" s="83">
        <v>6</v>
      </c>
      <c r="L707" s="96"/>
      <c r="M707" s="96"/>
      <c r="N707" s="96"/>
      <c r="O707" s="96"/>
      <c r="P707" s="96"/>
      <c r="Q707" s="96"/>
      <c r="R707" s="96"/>
      <c r="S707" s="96"/>
      <c r="T707" s="96"/>
      <c r="U707" s="96"/>
      <c r="V707" s="96"/>
      <c r="W707" s="96"/>
      <c r="X707" s="96"/>
      <c r="Y707" s="97"/>
      <c r="Z707" s="97"/>
      <c r="AA707" s="83" t="s">
        <v>5712</v>
      </c>
      <c r="AB707" s="85" t="str">
        <f>VLOOKUP(F707:F9303,'UNITS &amp; HOST DPTS'!$A$1:$C$6994,3,FALSE)</f>
        <v>NAC</v>
      </c>
      <c r="AC707" s="87" t="s">
        <v>5771</v>
      </c>
      <c r="AD707" s="86" t="s">
        <v>5792</v>
      </c>
      <c r="AE707" s="109" t="s">
        <v>5775</v>
      </c>
      <c r="AF707" s="99" t="s">
        <v>5763</v>
      </c>
      <c r="AG707" s="88" t="s">
        <v>5756</v>
      </c>
      <c r="AH707" s="89"/>
      <c r="AI707" s="89"/>
    </row>
    <row r="708" spans="1:35" ht="13.5" customHeight="1">
      <c r="A708" s="76">
        <f t="shared" si="18"/>
        <v>4</v>
      </c>
      <c r="B708" s="90" t="s">
        <v>5668</v>
      </c>
      <c r="C708" s="90" t="s">
        <v>5777</v>
      </c>
      <c r="D708" s="91" t="s">
        <v>5720</v>
      </c>
      <c r="E708" s="124" t="s">
        <v>5753</v>
      </c>
      <c r="F708" s="55" t="s">
        <v>2655</v>
      </c>
      <c r="G708" s="94" t="s">
        <v>5846</v>
      </c>
      <c r="H708" s="95" t="s">
        <v>5759</v>
      </c>
      <c r="I708" s="83" t="str">
        <f>IF(AND(H708&gt;0,J708&gt;0),H708,0)</f>
        <v>3</v>
      </c>
      <c r="J708" s="83">
        <f>IF(AND(H708&gt;0.5,K708&gt;4),1,0)</f>
        <v>1</v>
      </c>
      <c r="K708" s="83">
        <v>5</v>
      </c>
      <c r="L708" s="96"/>
      <c r="M708" s="96"/>
      <c r="N708" s="96"/>
      <c r="O708" s="96"/>
      <c r="P708" s="96"/>
      <c r="Q708" s="96"/>
      <c r="R708" s="96"/>
      <c r="S708" s="96"/>
      <c r="T708" s="96"/>
      <c r="U708" s="96"/>
      <c r="V708" s="96"/>
      <c r="W708" s="96"/>
      <c r="X708" s="96"/>
      <c r="Y708" s="97"/>
      <c r="Z708" s="97"/>
      <c r="AA708" s="83" t="s">
        <v>5712</v>
      </c>
      <c r="AB708" s="85" t="str">
        <f>VLOOKUP(F708:F9309,'UNITS &amp; HOST DPTS'!$A$1:$C$6994,3,FALSE)</f>
        <v>NAC</v>
      </c>
      <c r="AC708" s="87" t="s">
        <v>5771</v>
      </c>
      <c r="AD708" s="98" t="s">
        <v>5761</v>
      </c>
      <c r="AE708" s="98" t="s">
        <v>5775</v>
      </c>
      <c r="AF708" s="99" t="s">
        <v>5763</v>
      </c>
      <c r="AG708" s="88" t="s">
        <v>5756</v>
      </c>
      <c r="AH708" s="89"/>
      <c r="AI708" s="89"/>
    </row>
    <row r="709" spans="1:35" ht="13.5" customHeight="1">
      <c r="A709" s="76">
        <f t="shared" si="18"/>
        <v>4</v>
      </c>
      <c r="B709" s="90" t="s">
        <v>5668</v>
      </c>
      <c r="C709" s="90" t="s">
        <v>5777</v>
      </c>
      <c r="D709" s="91" t="s">
        <v>5720</v>
      </c>
      <c r="E709" s="124" t="s">
        <v>5753</v>
      </c>
      <c r="F709" s="55" t="s">
        <v>2655</v>
      </c>
      <c r="G709" s="94" t="s">
        <v>5846</v>
      </c>
      <c r="H709" s="95"/>
      <c r="I709" s="83">
        <f>IF(AND(H709&gt;0,J709&gt;0),H709,0)</f>
        <v>0</v>
      </c>
      <c r="J709" s="83">
        <f>IF(AND(H709&gt;0.5,K709&gt;4),1,0)</f>
        <v>0</v>
      </c>
      <c r="K709" s="83">
        <v>10</v>
      </c>
      <c r="L709" s="96"/>
      <c r="M709" s="96"/>
      <c r="N709" s="96"/>
      <c r="O709" s="96"/>
      <c r="P709" s="96"/>
      <c r="Q709" s="96"/>
      <c r="R709" s="96"/>
      <c r="S709" s="96"/>
      <c r="T709" s="96"/>
      <c r="U709" s="96"/>
      <c r="V709" s="96"/>
      <c r="W709" s="96"/>
      <c r="X709" s="96"/>
      <c r="Y709" s="97"/>
      <c r="Z709" s="97"/>
      <c r="AA709" s="83" t="s">
        <v>5712</v>
      </c>
      <c r="AB709" s="85" t="str">
        <f>VLOOKUP(F709:F9310,'UNITS &amp; HOST DPTS'!$A$1:$C$6994,3,FALSE)</f>
        <v>NAC</v>
      </c>
      <c r="AC709" s="87" t="s">
        <v>5771</v>
      </c>
      <c r="AD709" s="98" t="s">
        <v>5761</v>
      </c>
      <c r="AE709" s="98" t="s">
        <v>5775</v>
      </c>
      <c r="AF709" s="99" t="s">
        <v>5763</v>
      </c>
      <c r="AG709" s="88" t="s">
        <v>5756</v>
      </c>
      <c r="AH709" s="89"/>
      <c r="AI709" s="89"/>
    </row>
    <row r="710" spans="1:35" ht="13.5" customHeight="1">
      <c r="A710" s="76">
        <f t="shared" si="18"/>
        <v>4</v>
      </c>
      <c r="B710" s="90" t="s">
        <v>5668</v>
      </c>
      <c r="C710" s="90" t="s">
        <v>5777</v>
      </c>
      <c r="D710" s="91" t="s">
        <v>5720</v>
      </c>
      <c r="E710" s="124" t="s">
        <v>5753</v>
      </c>
      <c r="F710" s="55" t="s">
        <v>2655</v>
      </c>
      <c r="G710" s="94" t="s">
        <v>5846</v>
      </c>
      <c r="H710" s="95"/>
      <c r="I710" s="83">
        <f>IF(AND(H710&gt;0,J710&gt;0),H710,0)</f>
        <v>0</v>
      </c>
      <c r="J710" s="83">
        <f>IF(AND(H710&gt;0.5,K710&gt;4),1,0)</f>
        <v>0</v>
      </c>
      <c r="K710" s="83">
        <v>6</v>
      </c>
      <c r="L710" s="96"/>
      <c r="M710" s="96"/>
      <c r="N710" s="96"/>
      <c r="O710" s="96"/>
      <c r="P710" s="96"/>
      <c r="Q710" s="96"/>
      <c r="R710" s="96"/>
      <c r="S710" s="96"/>
      <c r="T710" s="96"/>
      <c r="U710" s="96"/>
      <c r="V710" s="96"/>
      <c r="W710" s="96"/>
      <c r="X710" s="96"/>
      <c r="Y710" s="97"/>
      <c r="Z710" s="97"/>
      <c r="AA710" s="83" t="s">
        <v>5712</v>
      </c>
      <c r="AB710" s="85" t="str">
        <f>VLOOKUP(F710:F9311,'UNITS &amp; HOST DPTS'!$A$1:$C$6994,3,FALSE)</f>
        <v>NAC</v>
      </c>
      <c r="AC710" s="87" t="s">
        <v>5771</v>
      </c>
      <c r="AD710" s="98" t="s">
        <v>5761</v>
      </c>
      <c r="AE710" s="98" t="s">
        <v>5775</v>
      </c>
      <c r="AF710" s="99" t="s">
        <v>5763</v>
      </c>
      <c r="AG710" s="88" t="s">
        <v>5756</v>
      </c>
      <c r="AH710" s="89"/>
      <c r="AI710" s="89"/>
    </row>
    <row r="711" spans="1:35" ht="13.5" customHeight="1">
      <c r="A711" s="76">
        <f t="shared" si="18"/>
        <v>4</v>
      </c>
      <c r="B711" s="90" t="s">
        <v>5668</v>
      </c>
      <c r="C711" s="90" t="s">
        <v>5777</v>
      </c>
      <c r="D711" s="91" t="s">
        <v>5720</v>
      </c>
      <c r="E711" s="124" t="s">
        <v>5753</v>
      </c>
      <c r="F711" s="55" t="s">
        <v>2655</v>
      </c>
      <c r="G711" s="94" t="s">
        <v>5846</v>
      </c>
      <c r="H711" s="95"/>
      <c r="I711" s="83">
        <f>IF(AND(H711&gt;0,J711&gt;0),H711,0)</f>
        <v>0</v>
      </c>
      <c r="J711" s="83">
        <f>IF(AND(H711&gt;0.5,K711&gt;4),1,0)</f>
        <v>0</v>
      </c>
      <c r="K711" s="83">
        <v>6</v>
      </c>
      <c r="L711" s="96"/>
      <c r="M711" s="96"/>
      <c r="N711" s="96"/>
      <c r="O711" s="96"/>
      <c r="P711" s="96"/>
      <c r="Q711" s="96"/>
      <c r="R711" s="96"/>
      <c r="S711" s="96"/>
      <c r="T711" s="96"/>
      <c r="U711" s="96"/>
      <c r="V711" s="96"/>
      <c r="W711" s="96"/>
      <c r="X711" s="96"/>
      <c r="Y711" s="97"/>
      <c r="Z711" s="97"/>
      <c r="AA711" s="83" t="s">
        <v>5712</v>
      </c>
      <c r="AB711" s="85" t="str">
        <f>VLOOKUP(F711:F9324,'UNITS &amp; HOST DPTS'!$A$1:$C$6994,3,FALSE)</f>
        <v>NAC</v>
      </c>
      <c r="AC711" s="87" t="s">
        <v>5771</v>
      </c>
      <c r="AD711" s="86" t="s">
        <v>5792</v>
      </c>
      <c r="AE711" s="98" t="s">
        <v>5775</v>
      </c>
      <c r="AF711" s="99" t="s">
        <v>5763</v>
      </c>
      <c r="AG711" s="88" t="s">
        <v>5756</v>
      </c>
      <c r="AH711" s="89"/>
      <c r="AI711" s="89"/>
    </row>
    <row r="712" spans="1:35" ht="13.5" customHeight="1">
      <c r="A712" s="76">
        <f t="shared" si="18"/>
        <v>4</v>
      </c>
      <c r="B712" s="129" t="s">
        <v>5668</v>
      </c>
      <c r="C712" s="129" t="s">
        <v>5777</v>
      </c>
      <c r="D712" s="108" t="s">
        <v>5720</v>
      </c>
      <c r="E712" s="124" t="s">
        <v>5753</v>
      </c>
      <c r="F712" s="55" t="s">
        <v>2655</v>
      </c>
      <c r="G712" s="110" t="s">
        <v>5846</v>
      </c>
      <c r="H712" s="95"/>
      <c r="I712" s="83">
        <f>IF(AND(H712&gt;0,J712&gt;0),H712,0)</f>
        <v>0</v>
      </c>
      <c r="J712" s="83">
        <f>IF(AND(H712&gt;0.5,K712&gt;4),1,0)</f>
        <v>0</v>
      </c>
      <c r="K712" s="83">
        <v>6</v>
      </c>
      <c r="L712" s="96"/>
      <c r="M712" s="96"/>
      <c r="N712" s="96"/>
      <c r="O712" s="96"/>
      <c r="P712" s="96"/>
      <c r="Q712" s="96"/>
      <c r="R712" s="96"/>
      <c r="S712" s="96"/>
      <c r="T712" s="96"/>
      <c r="U712" s="96"/>
      <c r="V712" s="96"/>
      <c r="W712" s="96"/>
      <c r="X712" s="96"/>
      <c r="Y712" s="97"/>
      <c r="Z712" s="97"/>
      <c r="AA712" s="83" t="s">
        <v>5712</v>
      </c>
      <c r="AB712" s="85" t="str">
        <f>VLOOKUP(F712:F9325,'UNITS &amp; HOST DPTS'!$A$1:$C$6994,3,FALSE)</f>
        <v>NAC</v>
      </c>
      <c r="AC712" s="87" t="s">
        <v>5771</v>
      </c>
      <c r="AD712" s="86" t="s">
        <v>5792</v>
      </c>
      <c r="AE712" s="109" t="s">
        <v>5775</v>
      </c>
      <c r="AF712" s="99" t="s">
        <v>5763</v>
      </c>
      <c r="AG712" s="88" t="s">
        <v>5756</v>
      </c>
      <c r="AH712" s="89"/>
      <c r="AI712" s="89"/>
    </row>
  </sheetData>
  <autoFilter ref="A1:AG712" xr:uid="{00000000-0009-0000-0000-000007000000}"/>
  <customSheetViews>
    <customSheetView guid="{FEDCBE4C-0C97-42A1-B598-D3C77D341364}" filter="1" showAutoFilter="1">
      <pageMargins left="0.7" right="0.7" top="0.75" bottom="0.75" header="0.3" footer="0.3"/>
      <autoFilter ref="A1:AW6502" xr:uid="{00000000-0000-0000-0000-000000000000}">
        <filterColumn colId="5">
          <filters>
            <filter val="ACC 1201"/>
            <filter val="ACC 201"/>
            <filter val="ACC 2105"/>
            <filter val="ACC 2106"/>
            <filter val="ACC 2201"/>
            <filter val="ACC 3201"/>
            <filter val="ACC 3202"/>
            <filter val="ACC 3203"/>
            <filter val="ACC 401"/>
            <filter val="ACC 403"/>
            <filter val="ACC 4101"/>
            <filter val="ACC 4102"/>
            <filter val="ACC 4103"/>
            <filter val="ACC 4104"/>
            <filter val="ACC 4105"/>
            <filter val="ACC 4106"/>
            <filter val="ACC 4201"/>
            <filter val="ACC 4202"/>
            <filter val="ACC 4203"/>
            <filter val="ACC 4204"/>
            <filter val="ACC 601"/>
            <filter val="ACC 6101"/>
            <filter val="ACC 6102"/>
            <filter val="ACC 6201"/>
            <filter val="ACC 6202"/>
            <filter val="ACC 6203"/>
            <filter val="ACC 6204"/>
            <filter val="ACC 6205"/>
            <filter val="ACC 7101"/>
            <filter val="ACC 7102"/>
            <filter val="ACC 7103"/>
            <filter val="ACC 7104"/>
            <filter val="ACT 1101"/>
            <filter val="ACT 1202"/>
            <filter val="ACT 2103"/>
            <filter val="ACT 2104"/>
            <filter val="ACT 2105"/>
            <filter val="ACT 3101"/>
            <filter val="ACT 3114"/>
            <filter val="ACT 3201"/>
            <filter val="ACT 3202"/>
            <filter val="ACT 4101"/>
            <filter val="ACT 4102"/>
            <filter val="ACT 4103"/>
            <filter val="ACT 4201"/>
            <filter val="ACT 4205"/>
            <filter val="ACT 4208"/>
            <filter val="AFL 201"/>
            <filter val="AFL 202"/>
            <filter val="APL 1101"/>
            <filter val="APL 1102"/>
            <filter val="APL 1103"/>
            <filter val="APL 1104"/>
            <filter val="APL 2102"/>
            <filter val="APL 2104"/>
            <filter val="APL 2105"/>
            <filter val="BBIT 04104"/>
            <filter val="BNK 105"/>
            <filter val="BNK 201"/>
            <filter val="BNK 401"/>
            <filter val="BNK 501"/>
            <filter val="BNK 601"/>
            <filter val="BNK 602"/>
            <filter val="BNK 604"/>
            <filter val="BNK 701"/>
            <filter val="BNK 702"/>
            <filter val="BPM 2204"/>
            <filter val="BPM 3102"/>
            <filter val="BPM 3107"/>
            <filter val="BSD 3104"/>
            <filter val="CDL 101"/>
            <filter val="CDL 201"/>
            <filter val="CDU 301"/>
            <filter val="CDU 302"/>
            <filter val="CDU 401"/>
            <filter val="CDU 402"/>
            <filter val="CHD 1101"/>
            <filter val="CHD 1201"/>
            <filter val="CHR 1101"/>
            <filter val="CHR 1102"/>
            <filter val="CHR 1103"/>
            <filter val="CHR 1104"/>
            <filter val="CHR 1105"/>
            <filter val="CHR 1106"/>
            <filter val="CHR 2101"/>
            <filter val="CHR 2103"/>
            <filter val="CNA 101"/>
            <filter val="CNA 201"/>
            <filter val="CNA 301"/>
            <filter val="COM 101"/>
            <filter val="COM 1101"/>
            <filter val="COM 1104"/>
            <filter val="COM 1201"/>
            <filter val="COM 2201"/>
            <filter val="COM 302"/>
            <filter val="COM 4101"/>
            <filter val="COM 601"/>
            <filter val="CPP 1201"/>
            <filter val="CPP 2101"/>
            <filter val="CPP 2104"/>
            <filter val="CPP 2201"/>
            <filter val="CPP 2202"/>
            <filter val="CPP 2203"/>
            <filter val="CPP 2205"/>
            <filter val="CPP 2206"/>
            <filter val="CPP 3101"/>
            <filter val="CPP 3102"/>
            <filter val="CPP 3105"/>
            <filter val="CPP 3106"/>
            <filter val="CPP 3201"/>
            <filter val="CPP 3202"/>
            <filter val="CPP 3204"/>
            <filter val="CPP 3205"/>
            <filter val="CPP 3206"/>
            <filter val="CPP 3207"/>
            <filter val="CPP 4101"/>
            <filter val="CPP 4102"/>
            <filter val="CPP 4103"/>
            <filter val="CPP 4201"/>
            <filter val="CPP 4202"/>
            <filter val="CPP 501"/>
            <filter val="CPP 602"/>
            <filter val="CPP 6101"/>
            <filter val="CPP 6102"/>
            <filter val="CPP 702"/>
            <filter val="CPU 3203"/>
            <filter val="CRM 1101"/>
            <filter val="CRM 1102"/>
            <filter val="CRM 1103"/>
            <filter val="CRM 1105"/>
            <filter val="CRM 1201"/>
            <filter val="CRM 1202"/>
            <filter val="CRM 1203"/>
            <filter val="CRM 1204"/>
            <filter val="CRM 1205"/>
            <filter val="CRM 2101"/>
            <filter val="CRM 2102"/>
            <filter val="CRM 2103"/>
            <filter val="CRM 2104"/>
            <filter val="CRM 2105"/>
            <filter val="CRM 2106"/>
            <filter val="CRM 2201"/>
            <filter val="CRM 2202"/>
            <filter val="CRM 2203"/>
            <filter val="CRM 2204"/>
            <filter val="CRM 2205"/>
            <filter val="CRM 2206"/>
            <filter val="CRM 301"/>
            <filter val="CRM 302"/>
            <filter val="CRM 303"/>
            <filter val="CRM 304"/>
            <filter val="CRM 3101"/>
            <filter val="CRM 3102"/>
            <filter val="CRM 3103"/>
            <filter val="CRM 3104"/>
            <filter val="CRM 3105"/>
            <filter val="CRM 3106"/>
            <filter val="CRM 3107"/>
            <filter val="CRM 3108"/>
            <filter val="CRM 3201"/>
            <filter val="CRM 3202"/>
            <filter val="CRM 3203"/>
            <filter val="CRM 3204"/>
            <filter val="CRM 3205"/>
            <filter val="CRM 3207"/>
            <filter val="CRM 3208"/>
            <filter val="CRM 401"/>
            <filter val="CRM 402"/>
            <filter val="CRM 403"/>
            <filter val="CRM 4101"/>
            <filter val="CRM 4102"/>
            <filter val="CRM 4103"/>
            <filter val="CRM 4104"/>
            <filter val="CRM 4105"/>
            <filter val="CRM 4106"/>
            <filter val="CRM 4107"/>
            <filter val="CRM 4108"/>
            <filter val="CRM 4201"/>
            <filter val="CRM 4202"/>
            <filter val="CRM 4203"/>
            <filter val="CRM 4204"/>
            <filter val="CRM 4208"/>
            <filter val="CRM 501"/>
            <filter val="CRM 502"/>
            <filter val="CRM 503"/>
            <filter val="CRM 504"/>
            <filter val="CRM 601"/>
            <filter val="CRM 602"/>
            <filter val="CRM 603"/>
            <filter val="CRM 604"/>
            <filter val="CRM 701"/>
            <filter val="CRM 702"/>
            <filter val="CRM 703"/>
            <filter val="CRM 704"/>
            <filter val="CSL 101"/>
            <filter val="CSL 102"/>
            <filter val="CSL 103"/>
            <filter val="CSL 1103"/>
            <filter val="CSL 201"/>
            <filter val="CSL 2102"/>
            <filter val="CSL 2201"/>
            <filter val="CSL 2202"/>
            <filter val="CSL 2203"/>
            <filter val="CSL 2204"/>
            <filter val="CSL 3201"/>
            <filter val="CSL 3202"/>
            <filter val="CSL 3203"/>
            <filter val="CSL 402"/>
            <filter val="CSL 403"/>
            <filter val="CSL 4101"/>
            <filter val="CSL 4102"/>
            <filter val="CSL 4103"/>
            <filter val="CSL 4104"/>
            <filter val="CSL 4105"/>
            <filter val="CSL 4203"/>
            <filter val="CSL 501"/>
            <filter val="CSL 502"/>
            <filter val="CSL 601"/>
            <filter val="CSL 602"/>
            <filter val="CSL 603"/>
            <filter val="CSL 6201"/>
            <filter val="CSL 6202"/>
            <filter val="CSL 6203"/>
            <filter val="CSL 6204"/>
            <filter val="CSL 6205"/>
            <filter val="CSL 6206"/>
            <filter val="CSL 701"/>
            <filter val="CSL 702"/>
            <filter val="CSL 703"/>
            <filter val="CSN 1101"/>
            <filter val="CSN 1202"/>
            <filter val="CSN 1203"/>
            <filter val="CSN 2201"/>
            <filter val="CSN 2202"/>
            <filter val="CSN 3102"/>
            <filter val="CSN 3103"/>
            <filter val="CSN 3104"/>
            <filter val="CSN 3105"/>
            <filter val="CSN 3106"/>
            <filter val="CSN 3201"/>
            <filter val="CSN 3202"/>
            <filter val="CSN 3203"/>
            <filter val="CSN 3204"/>
            <filter val="CSN 3206"/>
            <filter val="CSN 3207"/>
            <filter val="CSN 3208"/>
            <filter val="CSN 4102"/>
            <filter val="CSN 4103"/>
            <filter val="CSN 4104"/>
            <filter val="CSN 4106"/>
            <filter val="CSN 4107"/>
            <filter val="CSN 4108"/>
            <filter val="CSN 4201"/>
            <filter val="CSN 4202"/>
            <filter val="CSN 4203"/>
            <filter val="CSN 4204"/>
            <filter val="CSN 4205"/>
            <filter val="CSN 4206"/>
            <filter val="CSN 4207"/>
            <filter val="CSN 4208"/>
            <filter val="CSN 4209"/>
            <filter val="CSN 501"/>
            <filter val="CSN 601"/>
            <filter val="CSN 602"/>
            <filter val="CSN 6101"/>
            <filter val="CSN 6202"/>
            <filter val="CSN 6203"/>
            <filter val="CSN 701"/>
            <filter val="CSN 702"/>
            <filter val="CSN 7101"/>
            <filter val="CUA 101"/>
            <filter val="CUA 102"/>
            <filter val="CUA 103"/>
            <filter val="CUA 104"/>
            <filter val="CUA 105"/>
            <filter val="CUA 201"/>
            <filter val="CUA 202"/>
            <filter val="CUA 203"/>
            <filter val="CUA 204"/>
            <filter val="CUA 205"/>
            <filter val="CUA 206"/>
            <filter val="CUA 207"/>
            <filter val="CUA 208"/>
            <filter val="CUA 301"/>
            <filter val="CUA 302"/>
            <filter val="CUA 303"/>
            <filter val="CUA 401"/>
            <filter val="CUA 402"/>
            <filter val="CUA 403"/>
            <filter val="DBS 2201"/>
            <filter val="DBS 3101"/>
            <filter val="DBS 3202"/>
            <filter val="DBS 4101"/>
            <filter val="DBS 4203"/>
            <filter val="DBS 6101"/>
            <filter val="DBS 6102"/>
            <filter val="DBS 6201"/>
            <filter val="DBS 6202"/>
            <filter val="DBS 6203"/>
            <filter val="DBS 7103"/>
            <filter val="DBS 7104"/>
            <filter val="DFI 6101"/>
            <filter val="DFI 6201"/>
            <filter val="DFI 7101"/>
            <filter val="DFI 7102"/>
            <filter val="DFI 7103"/>
            <filter val="DSA 1101"/>
            <filter val="DSA 1201"/>
            <filter val="DSA 1202"/>
            <filter val="DSA 2202"/>
            <filter val="DSA 2203"/>
            <filter val="DSA 2204"/>
            <filter val="DSA 3101"/>
            <filter val="DSA 3102"/>
            <filter val="DSA 3103"/>
            <filter val="DSA 3105"/>
            <filter val="DSA 3201"/>
            <filter val="DSA 3202"/>
            <filter val="DSA 3203"/>
            <filter val="DSA 3204"/>
            <filter val="DSA 3206"/>
            <filter val="DSA 4101"/>
            <filter val="DSA 4102"/>
            <filter val="DSA 4201"/>
            <filter val="DSA 4202"/>
            <filter val="DSA 4204"/>
            <filter val="DSA 4205"/>
            <filter val="DSA 6101"/>
            <filter val="DSA 6102"/>
            <filter val="DSA 6103"/>
            <filter val="DSA 6201"/>
            <filter val="DSA 6202"/>
            <filter val="DSA 6203"/>
            <filter val="DSA 6204"/>
            <filter val="DSA 7101"/>
            <filter val="DSA 7102"/>
            <filter val="DSA 7103"/>
            <filter val="DSA 7104"/>
            <filter val="DSA 7105"/>
            <filter val="DSA 7106"/>
            <filter val="DSA 9101"/>
            <filter val="DSA 9102"/>
            <filter val="ECO 1102"/>
            <filter val="ECO 1204"/>
            <filter val="ECO 2103"/>
            <filter val="ECO 2104"/>
            <filter val="ECO 2202"/>
            <filter val="ECO 3102"/>
            <filter val="ECO 3104"/>
            <filter val="ECO 3105"/>
            <filter val="ECO 316"/>
            <filter val="ECO 3202"/>
            <filter val="ECO 3206"/>
            <filter val="ECO 3208"/>
            <filter val="ECO 3210"/>
            <filter val="ECO 4101"/>
            <filter val="ECO 4102"/>
            <filter val="ECO 4103"/>
            <filter val="ECO 4104"/>
            <filter val="ECO 4201"/>
            <filter val="ECO 4202"/>
            <filter val="ECO 4203"/>
            <filter val="ECO 4204"/>
            <filter val="ECO 4206"/>
            <filter val="ECO 6103"/>
            <filter val="ECO 7101"/>
            <filter val="ECO 7102"/>
            <filter val="ECO 7103"/>
            <filter val="ECO 7104"/>
            <filter val="ECO 7105"/>
            <filter val="ECO 8101"/>
            <filter val="ECT 1202"/>
            <filter val="ECT 2101"/>
            <filter val="ECT 2202"/>
            <filter val="ECT 301"/>
            <filter val="ECT 302"/>
            <filter val="ECT 3101"/>
            <filter val="ECT 3102"/>
            <filter val="ECT 3104"/>
            <filter val="ECT 3105"/>
            <filter val="ECT 3106"/>
            <filter val="ECT 3107"/>
            <filter val="ECT 3108"/>
            <filter val="ECT 3109"/>
            <filter val="ECT 3201"/>
            <filter val="ECT 3202"/>
            <filter val="ECT 3204"/>
            <filter val="ECT 3205"/>
            <filter val="ECT 3206"/>
            <filter val="ECT 3208"/>
            <filter val="ECT 3211"/>
            <filter val="ECT 401"/>
            <filter val="ECT 423"/>
            <filter val="ECT 5101"/>
            <filter val="ECT 5201"/>
            <filter val="ECT 5202"/>
            <filter val="ECT 5203"/>
            <filter val="ECT 5204"/>
            <filter val="ECT 5205"/>
            <filter val="ECT 5207"/>
            <filter val="ECT 5208"/>
            <filter val="ECT 5209"/>
            <filter val="ECT 5210"/>
            <filter val="ECT 5211"/>
            <filter val="ECT 5212"/>
            <filter val="ECT 5213"/>
            <filter val="ECT 5214"/>
            <filter val="ECT 5215"/>
            <filter val="ECT 5216"/>
            <filter val="ECT 5217"/>
            <filter val="ECT 5218"/>
            <filter val="ECT 5219"/>
            <filter val="ECT 5220"/>
            <filter val="ECT 5221"/>
            <filter val="ECT 5222"/>
            <filter val="ECT 5223"/>
            <filter val="ECT 5224"/>
            <filter val="ECT 5225"/>
            <filter val="ECT 5227"/>
            <filter val="ECT 5301"/>
            <filter val="EDC 301"/>
            <filter val="EDC 5101"/>
            <filter val="EDC 6101"/>
            <filter val="EDC 6201"/>
            <filter val="EDC 6202"/>
            <filter val="EDC 6204"/>
            <filter val="EDC 7101"/>
            <filter val="EDC 7102"/>
            <filter val="EDE 3102"/>
            <filter val="EDF 1101"/>
            <filter val="EDF 1102"/>
            <filter val="EDF 301"/>
            <filter val="EDF 302"/>
            <filter val="EDF 4101"/>
            <filter val="EDF 4102"/>
            <filter val="EDF 5101"/>
            <filter val="EDF 5201"/>
            <filter val="EDL 6202"/>
            <filter val="EDL 6203"/>
            <filter val="EDL 6204"/>
            <filter val="EDM 2201"/>
            <filter val="EDM 2202"/>
            <filter val="EDM 2203"/>
            <filter val="EDM 4101"/>
            <filter val="EDM 501"/>
            <filter val="EDM 6101"/>
            <filter val="EDM 6201"/>
            <filter val="EDM 6202"/>
            <filter val="EDM 6203"/>
            <filter val="EDM 6206"/>
            <filter val="EDM 7108"/>
            <filter val="EDU 2202"/>
            <filter val="EDV 1101"/>
            <filter val="EDV 1102"/>
            <filter val="EDV 1201"/>
            <filter val="EDV 2101"/>
            <filter val="EDV 2102"/>
            <filter val="EDV 2103"/>
            <filter val="EDV 2201"/>
            <filter val="ENG 1201"/>
            <filter val="ENG 2101"/>
            <filter val="ENG 2102"/>
            <filter val="ENG 2201"/>
            <filter val="ENG 2202"/>
            <filter val="ENG 3101"/>
            <filter val="ENG 3102"/>
            <filter val="ENG 4084"/>
            <filter val="ENG 4101"/>
            <filter val="ENG 4102"/>
            <filter val="ENG 4103"/>
            <filter val="ENG 4201"/>
            <filter val="ENG 4202"/>
            <filter val="ENG 501"/>
            <filter val="ENG 502"/>
            <filter val="ENT 2302"/>
            <filter val="ENT 301"/>
            <filter val="ENT 3210"/>
            <filter val="ENT 4101"/>
            <filter val="ENT 4105"/>
            <filter val="ENT 4204"/>
            <filter val="ENT 6101"/>
            <filter val="ENT 6102"/>
            <filter val="EPH 3101"/>
            <filter val="EPY 301"/>
            <filter val="EPY 3201"/>
            <filter val="EPY 401"/>
            <filter val="EPY 402"/>
            <filter val="EPY 501"/>
            <filter val="EPY 5101"/>
            <filter val="EPY 5102"/>
            <filter val="EPY 5201"/>
            <filter val="FAA 1201"/>
            <filter val="FAA 2101"/>
            <filter val="FAA 2201"/>
            <filter val="FAA 2202"/>
            <filter val="FAA 3101"/>
            <filter val="FAA 3103"/>
            <filter val="FAA 3104"/>
            <filter val="FAA 4101"/>
            <filter val="FAA 4102"/>
            <filter val="FAA 4103"/>
            <filter val="FAA 4201"/>
            <filter val="FAA 4202"/>
            <filter val="FIN 201"/>
            <filter val="FIN 2105"/>
            <filter val="FIN 2201"/>
            <filter val="FIN 3201"/>
            <filter val="FIN 3202"/>
            <filter val="FIN 3203"/>
            <filter val="FIN 4108"/>
            <filter val="FIN 4109"/>
            <filter val="FIN 4201"/>
            <filter val="FIN 4202"/>
            <filter val="FIN 4209"/>
            <filter val="FIN 501"/>
            <filter val="FIN 6101"/>
            <filter val="FIN 6102"/>
            <filter val="FIN 6103"/>
            <filter val="FIN 6104"/>
            <filter val="FIN 6201"/>
            <filter val="FIN 6202"/>
            <filter val="FIN 6203"/>
            <filter val="FIN 6204"/>
            <filter val="FIN 6205"/>
            <filter val="FIN 701"/>
            <filter val="FIN 702"/>
            <filter val="FIN 7101"/>
            <filter val="FIN 7102"/>
            <filter val="FIN 7103"/>
            <filter val="FIN 7104"/>
            <filter val="FIN 8101"/>
            <filter val="FIN 8201"/>
            <filter val="FIN 8203"/>
            <filter val="FIN 9101"/>
            <filter val="FIN 9102"/>
            <filter val="FIN 9104"/>
            <filter val="FIN 9201"/>
            <filter val="FLT 101"/>
            <filter val="FLT 102"/>
            <filter val="FLT 103"/>
            <filter val="FLT 104"/>
            <filter val="FLT 105"/>
            <filter val="FLT 106"/>
            <filter val="FLT 1101"/>
            <filter val="FLT 1102"/>
            <filter val="FLT 1201"/>
            <filter val="FLT 1202"/>
            <filter val="FLT 1203"/>
            <filter val="FLT 201"/>
            <filter val="FLT 202"/>
            <filter val="FLT 203"/>
            <filter val="FLT 204"/>
            <filter val="FLT 205"/>
            <filter val="FLT 2101"/>
            <filter val="FLT 2102"/>
            <filter val="FLT 2103"/>
            <filter val="FLT 2201"/>
            <filter val="FLT 2202"/>
            <filter val="FLT 2204"/>
            <filter val="FLT 2205"/>
            <filter val="FLT 301"/>
            <filter val="FLT 302"/>
            <filter val="FLT 303"/>
            <filter val="FLT 304"/>
            <filter val="FLT 3101"/>
            <filter val="FLT 3102"/>
            <filter val="FLT 3103"/>
            <filter val="FLT 3104"/>
            <filter val="FLT 3105"/>
            <filter val="FLT 3106"/>
            <filter val="FLT 3201"/>
            <filter val="FLT 3202"/>
            <filter val="FLT 3203"/>
            <filter val="FLT 3204"/>
            <filter val="FLT 3205"/>
            <filter val="FLT 401"/>
            <filter val="FLT 402"/>
            <filter val="FLT 403"/>
            <filter val="FLT 404"/>
            <filter val="FLT 4101"/>
            <filter val="FLT 4102"/>
            <filter val="FLT 4103"/>
            <filter val="FLT 4105"/>
            <filter val="FLT 4201"/>
            <filter val="FLT 4202"/>
            <filter val="FLT 4203"/>
            <filter val="FLT 501"/>
            <filter val="FLT 502"/>
            <filter val="FLT 503"/>
            <filter val="FLT 504"/>
            <filter val="FLT 601"/>
            <filter val="FLT 602"/>
            <filter val="FLT 603"/>
            <filter val="FLT 604"/>
            <filter val="FLT 701"/>
            <filter val="FLT 702"/>
            <filter val="FRN 101"/>
            <filter val="FRN 201"/>
            <filter val="FRN 301"/>
            <filter val="GEO 1202"/>
            <filter val="GEO 2101"/>
            <filter val="GEO 2102"/>
            <filter val="GEO 2201"/>
            <filter val="GEO 3101"/>
            <filter val="GEO 3102"/>
            <filter val="GEO 4101"/>
            <filter val="GEO 4102"/>
            <filter val="GEO 4103"/>
            <filter val="GEO 4201"/>
            <filter val="GEO 701"/>
            <filter val="GEO 702"/>
            <filter val="GEOG  4104"/>
            <filter val="GEOG 4084"/>
            <filter val="GOV 1101"/>
            <filter val="GOV 1102"/>
            <filter val="GOV 1202"/>
            <filter val="GOV 1203"/>
            <filter val="GOV 202"/>
            <filter val="GOV 2201"/>
            <filter val="GOV 301"/>
            <filter val="GOV 3101"/>
            <filter val="GOV 3102"/>
            <filter val="GOV 3103"/>
            <filter val="GOV 3201"/>
            <filter val="GOV 3202"/>
            <filter val="GOV 3203"/>
            <filter val="GOV 401"/>
            <filter val="GOV 402"/>
            <filter val="GOV 4101"/>
            <filter val="GOV 4202"/>
            <filter val="GOV 4203"/>
            <filter val="GOV 4204"/>
            <filter val="GOV 4205"/>
            <filter val="HIS 1201"/>
            <filter val="HIS 2101"/>
            <filter val="HIS 2102"/>
            <filter val="HIS 2201"/>
            <filter val="HIS 2202"/>
            <filter val="HIS 3101"/>
            <filter val="HIS 3102"/>
            <filter val="HIS 3201"/>
            <filter val="HIS 4101"/>
            <filter val="HIS 4102"/>
            <filter val="HIS 4103"/>
            <filter val="HIS 4201"/>
            <filter val="HIS 701"/>
            <filter val="HIS 702"/>
            <filter val="HLT 1101"/>
            <filter val="HLT 1201"/>
            <filter val="HLT 2201"/>
            <filter val="HLT 4101"/>
            <filter val="HRM 1202"/>
            <filter val="HRM 2204"/>
            <filter val="HRM 2205"/>
            <filter val="HRM 301"/>
            <filter val="HRM 302"/>
            <filter val="HRM 3201"/>
            <filter val="HRM 3202"/>
            <filter val="HRM 3203"/>
            <filter val="HRM 401"/>
            <filter val="HRM 402"/>
            <filter val="HRM 403"/>
            <filter val="HRM 4102"/>
            <filter val="HRM 4103"/>
            <filter val="HRM 4104"/>
            <filter val="HRM 4105"/>
            <filter val="HRM 4201"/>
            <filter val="HRM 4202"/>
            <filter val="HRM 4203"/>
            <filter val="HRM 4205"/>
            <filter val="HRM 501"/>
            <filter val="HRM 502"/>
            <filter val="HRM 504"/>
            <filter val="HRM 511"/>
            <filter val="HRM 601"/>
            <filter val="HRM 602"/>
            <filter val="HRM 603"/>
            <filter val="HRM 604"/>
            <filter val="HRM 6201"/>
            <filter val="HRM 6203"/>
            <filter val="HRM 6204"/>
            <filter val="HRM 6205"/>
            <filter val="HRM 6206"/>
            <filter val="HRM 702"/>
            <filter val="HRM 703"/>
            <filter val="HRM 704"/>
            <filter val="HRM 7101"/>
            <filter val="HRM 7102"/>
            <filter val="HRM 7103"/>
            <filter val="HRM 8102"/>
            <filter val="HRM 8103"/>
            <filter val="ICT 401"/>
            <filter val="ICT 701"/>
            <filter val="ICT 702"/>
            <filter val="ISS 101"/>
            <filter val="ISS 102"/>
            <filter val="ISS 103"/>
            <filter val="ISS 104"/>
            <filter val="ISS 1104"/>
            <filter val="ISS 1105"/>
            <filter val="ISS 2101"/>
            <filter val="ISS 2106"/>
            <filter val="ISS 2205"/>
            <filter val="ISS 3102"/>
            <filter val="ISS 3105"/>
            <filter val="ISS 3206"/>
            <filter val="ISS 3207"/>
            <filter val="ISS 4101"/>
            <filter val="ISS 4102"/>
            <filter val="ISS 4103"/>
            <filter val="ISS 4104"/>
            <filter val="ISS 4105"/>
            <filter val="ISS 4106"/>
            <filter val="ISS 4201"/>
            <filter val="ISS 4202"/>
            <filter val="ISS 4205"/>
            <filter val="ISS 501"/>
            <filter val="ISS 601"/>
            <filter val="ISS 6101"/>
            <filter val="ISS 6201"/>
            <filter val="ISS 701"/>
            <filter val="ISS 7101"/>
            <filter val="ISS 7102"/>
            <filter val="ISS 7104"/>
            <filter val="JDM 1101"/>
            <filter val="JDM 2101"/>
            <filter val="JDM 2201"/>
            <filter val="JDM 2202"/>
            <filter val="JDM 3102"/>
            <filter val="JDM 3201"/>
            <filter val="JDM 401"/>
            <filter val="JDM 4101"/>
            <filter val="JDM 701"/>
            <filter val="JMC 1101"/>
            <filter val="JMC 1102"/>
            <filter val="JMC 1201"/>
            <filter val="JMC 1203"/>
            <filter val="JMC 1204"/>
            <filter val="JMC 2101"/>
            <filter val="JMC 2102"/>
            <filter val="JMC 2103"/>
            <filter val="JMC 2201"/>
            <filter val="JMC 2202"/>
            <filter val="JMC 2203"/>
            <filter val="JMC 300"/>
            <filter val="JMC 301"/>
            <filter val="JMC 302"/>
            <filter val="JMC 3101"/>
            <filter val="JMC 3102"/>
            <filter val="JMC 3103"/>
            <filter val="JMC 3104"/>
            <filter val="JMC 3201"/>
            <filter val="JMC 3202"/>
            <filter val="JMC 3203"/>
            <filter val="JMC 3204"/>
            <filter val="JMC 401"/>
            <filter val="JMC 402"/>
            <filter val="JMC 403"/>
            <filter val="JMC 404"/>
            <filter val="JMC 4102"/>
            <filter val="JMC 4104"/>
            <filter val="JMC 4105"/>
            <filter val="JMC 4201"/>
            <filter val="JMC 4202"/>
            <filter val="JMC 4203"/>
            <filter val="JMC 502"/>
            <filter val="JMC 503"/>
            <filter val="JMC 504"/>
            <filter val="JMC 505"/>
            <filter val="JMC 601"/>
            <filter val="JMC 603"/>
            <filter val="JMC 604"/>
            <filter val="JMC 701"/>
            <filter val="JMC 702"/>
            <filter val="JMC 703"/>
            <filter val="KAC 101"/>
            <filter val="KAC 102"/>
            <filter val="KAC 103"/>
            <filter val="KAC 104"/>
            <filter val="KAC 201"/>
            <filter val="KAC 202"/>
            <filter val="KAC 203"/>
            <filter val="KAFB 211"/>
            <filter val="KAFB 216"/>
            <filter val="KAFB 217"/>
            <filter val="KAFB 219"/>
            <filter val="KAFB 222"/>
            <filter val="KAFB 223"/>
            <filter val="KAFB 224"/>
            <filter val="KAFB 225"/>
            <filter val="KAFB 230"/>
            <filter val="KAFB 233"/>
            <filter val="KAFB 236"/>
            <filter val="KAFB 237"/>
            <filter val="KAFB 238"/>
            <filter val="KASM 201"/>
            <filter val="KASM 202"/>
            <filter val="KASM 203"/>
            <filter val="KASM 204"/>
            <filter val="KASM 205"/>
            <filter val="KASM 206"/>
            <filter val="KASM 207"/>
            <filter val="KASM 208"/>
            <filter val="KASM 209"/>
            <filter val="KASM 210"/>
            <filter val="KCBM 101"/>
            <filter val="KCBM 102"/>
            <filter val="KCBM 103"/>
            <filter val="KCBM 104"/>
            <filter val="KCBM 107"/>
            <filter val="KCBM 108"/>
            <filter val="KCBM 109"/>
            <filter val="KCBM 110"/>
            <filter val="KCBM 111"/>
            <filter val="KCBM 112"/>
            <filter val="KCBM 113"/>
            <filter val="KCBM 114"/>
            <filter val="KCBM 201"/>
            <filter val="KCBM 202"/>
            <filter val="KCBM 203"/>
            <filter val="KCBM 204"/>
            <filter val="KCBM 205"/>
            <filter val="KCBM 206"/>
            <filter val="KCBM 207"/>
            <filter val="KCBM 208"/>
            <filter val="KCBM 209"/>
            <filter val="KCBM 210"/>
            <filter val="KCBM 211"/>
            <filter val="KCBM 212"/>
            <filter val="KCBM 213"/>
            <filter val="KCBM 214"/>
            <filter val="KCFB 101"/>
            <filter val="KCFB 102"/>
            <filter val="KCFB 103"/>
            <filter val="KCFB 104"/>
            <filter val="KCFB 105"/>
            <filter val="KCFB 106"/>
            <filter val="KCFB 108"/>
            <filter val="KCFB 109"/>
            <filter val="KCFB 110"/>
            <filter val="KCFB 111"/>
            <filter val="KCFB 112"/>
            <filter val="KCFB 113"/>
            <filter val="KCFB 201"/>
            <filter val="KCFB 202"/>
            <filter val="KCFB 203"/>
            <filter val="KCFB 204"/>
            <filter val="KCFB 205"/>
            <filter val="KCFB 206"/>
            <filter val="KCFB 208"/>
            <filter val="KCFB 209"/>
            <filter val="KCFB 210"/>
            <filter val="KCFB 211"/>
            <filter val="KCFB 212"/>
            <filter val="KCFB 213"/>
            <filter val="KCFB 214"/>
            <filter val="KCIT 101"/>
            <filter val="KCIT 102"/>
            <filter val="KCIT 103"/>
            <filter val="KCIT 104"/>
            <filter val="KCIT 105"/>
            <filter val="KCIT 106"/>
            <filter val="KCIT 107"/>
            <filter val="KCIT 108"/>
            <filter val="KCIT 109"/>
            <filter val="KCIT 110"/>
            <filter val="KCIT 111"/>
            <filter val="KCIT 112"/>
            <filter val="KCIT 113"/>
            <filter val="KCIT 114"/>
            <filter val="KCIT 201"/>
            <filter val="KCIT 202"/>
            <filter val="KCIT 203"/>
            <filter val="KCIT 204"/>
            <filter val="KCIT 205"/>
            <filter val="KCIT 206"/>
            <filter val="KCIT 207"/>
            <filter val="KCIT 208"/>
            <filter val="KCS 1101"/>
            <filter val="KCS 1102"/>
            <filter val="KCS 1104"/>
            <filter val="KCS 1105"/>
            <filter val="KCS 2102"/>
            <filter val="KCS 2103"/>
            <filter val="KDA 101"/>
            <filter val="KDA 102"/>
            <filter val="KDA 103"/>
            <filter val="KDA 104"/>
            <filter val="KDA 201"/>
            <filter val="KDA 202"/>
            <filter val="KDA 203"/>
            <filter val="KDA 204"/>
            <filter val="KDA 301"/>
            <filter val="KDA 302"/>
            <filter val="KDA 303"/>
            <filter val="KDBM 201"/>
            <filter val="KDBM 202"/>
            <filter val="KDBM 203"/>
            <filter val="KDBM 204"/>
            <filter val="KDBM 205"/>
            <filter val="KDBM 206"/>
            <filter val="KDBM 207"/>
            <filter val="KDBM 208"/>
            <filter val="KDBM 209"/>
            <filter val="KDBM 210"/>
            <filter val="KDBM 211"/>
            <filter val="KDBM 212"/>
            <filter val="KDFB 101"/>
            <filter val="KDFB 102"/>
            <filter val="KDFB 104"/>
            <filter val="KDFB 105"/>
            <filter val="KDFB 106"/>
            <filter val="KDFB 107"/>
            <filter val="KDFB 108"/>
            <filter val="KDFB 109"/>
            <filter val="KDFB 111"/>
            <filter val="KDFB 112"/>
            <filter val="KDFB 113"/>
            <filter val="KDFB 115"/>
            <filter val="KDFB 116"/>
            <filter val="KDFB 117"/>
            <filter val="KDFB 118"/>
            <filter val="KDFB 119"/>
            <filter val="KDFB 120"/>
            <filter val="KDFB 122"/>
            <filter val="KDFB 201"/>
            <filter val="KDFB 204"/>
            <filter val="KDFB 205"/>
            <filter val="KDFB 206"/>
            <filter val="KDFB 207"/>
            <filter val="KDFB 301"/>
            <filter val="KDFB 302"/>
            <filter val="KDFB 303"/>
            <filter val="KDFB 304"/>
            <filter val="KDFB 305"/>
            <filter val="KDFB 306"/>
            <filter val="KDFB 307"/>
            <filter val="KDFB 308"/>
            <filter val="KDFB 309"/>
            <filter val="KDFB 310"/>
            <filter val="KDFB 311"/>
            <filter val="KDFB 312"/>
            <filter val="KDFB 313"/>
            <filter val="KDFB 314"/>
            <filter val="KDFB 315"/>
            <filter val="KDFB 316"/>
            <filter val="KDFB 317"/>
            <filter val="KDFB 318"/>
            <filter val="KDFB 319"/>
            <filter val="KDFB 320"/>
            <filter val="KDIT 101"/>
            <filter val="KDIT 102"/>
            <filter val="KDIT 103"/>
            <filter val="KDIT 104"/>
            <filter val="KDIT 105"/>
            <filter val="KDIT 106"/>
            <filter val="KDIT 107"/>
            <filter val="KDIT 201"/>
            <filter val="KDIT 202"/>
            <filter val="KDIT 203"/>
            <filter val="KDIT 204"/>
            <filter val="KDIT 205"/>
            <filter val="KDIT 206"/>
            <filter val="KDIT 207"/>
            <filter val="KDIT 208"/>
            <filter val="KDIT 209"/>
            <filter val="KDIT 210"/>
            <filter val="KDIT 211"/>
            <filter val="KDIT 212"/>
            <filter val="KDIT 301"/>
            <filter val="KDIT 302"/>
            <filter val="KDIT 303"/>
            <filter val="KDIT 304"/>
            <filter val="KDIT 305"/>
            <filter val="KDIT 306"/>
            <filter val="KDIT 307"/>
            <filter val="KDIT 308"/>
            <filter val="KDIT 309"/>
            <filter val="KDIT 310"/>
            <filter val="KFA 1102"/>
            <filter val="KFA 1103"/>
            <filter val="KFA 1106"/>
            <filter val="KFA 2101"/>
            <filter val="KFA 2102"/>
            <filter val="KFA 2103"/>
            <filter val="KFA 2104"/>
            <filter val="KFE 1101"/>
            <filter val="KFE 1102"/>
            <filter val="KFE 1103"/>
            <filter val="KFE 2101"/>
            <filter val="KFE 2102"/>
            <filter val="KFE 2103"/>
            <filter val="KFE 3101"/>
            <filter val="KIS 1201"/>
            <filter val="KIS 2101"/>
            <filter val="KIS 2102"/>
            <filter val="KIS 3101"/>
            <filter val="KIS 3102"/>
            <filter val="KIS 4101"/>
            <filter val="KIS 4102"/>
            <filter val="KIS 4103"/>
            <filter val="KIS 4104"/>
            <filter val="KIS 4201"/>
            <filter val="KIS 4202"/>
            <filter val="KIS 4203"/>
            <filter val="KPA 1101"/>
            <filter val="KPA 1102"/>
            <filter val="KPA 1103"/>
            <filter val="KPA 1104"/>
            <filter val="KPA 1105"/>
            <filter val="KPA 1106"/>
            <filter val="KPA 2101"/>
            <filter val="KPA 2102"/>
            <filter val="KPA 2103"/>
            <filter val="KPA 2104"/>
            <filter val="KPA 2105"/>
            <filter val="KPA 2106"/>
            <filter val="KPA 3101"/>
            <filter val="KPA 3102"/>
            <filter val="KPA 3103"/>
            <filter val="KPA 3104"/>
            <filter val="KPA 3105"/>
            <filter val="KPA 3106"/>
            <filter val="KPA 4101"/>
            <filter val="KSA 201"/>
            <filter val="KSA 202"/>
            <filter val="KSA 203"/>
            <filter val="KSA 204"/>
            <filter val="KSA 301"/>
            <filter val="KSA 302"/>
            <filter val="KSA 303"/>
            <filter val="KTD 101"/>
            <filter val="KTD 102"/>
            <filter val="KTD 103"/>
            <filter val="KTD 104"/>
            <filter val="KTD 201"/>
            <filter val="KTD 202"/>
            <filter val="KTD 203"/>
            <filter val="KTD 204"/>
            <filter val="KTD 301"/>
            <filter val="KTD 302"/>
            <filter val="KTD 303"/>
            <filter val="KTD 304"/>
            <filter val="LAW 101"/>
            <filter val="LAW 1201"/>
            <filter val="LAW 1202"/>
            <filter val="LAW 2201"/>
            <filter val="LAW 3101"/>
            <filter val="LAW 401"/>
            <filter val="LAW 402"/>
            <filter val="LAW 4205"/>
            <filter val="LAW 501"/>
            <filter val="LAW 601"/>
            <filter val="LIT 1201"/>
            <filter val="LIT 1202"/>
            <filter val="LIT 2101"/>
            <filter val="LIT 2102"/>
            <filter val="LIT 2201"/>
            <filter val="LIT 3101"/>
            <filter val="LIT 3102"/>
            <filter val="LIT 3201"/>
            <filter val="LIT 4054"/>
            <filter val="LIT 4064"/>
            <filter val="LIT 4101"/>
            <filter val="LIT 4102"/>
            <filter val="LIT 4103"/>
            <filter val="LIT 4201"/>
            <filter val="LIT 4202"/>
            <filter val="LIT 501"/>
            <filter val="LIT 502"/>
            <filter val="LNG 4101"/>
            <filter val="LNG 4201"/>
            <filter val="MAT 101"/>
            <filter val="MAT 106"/>
            <filter val="MAT 1101"/>
            <filter val="MAT 1102"/>
            <filter val="MAT 1202"/>
            <filter val="MAT 1207"/>
            <filter val="MAT 1208"/>
            <filter val="MAT 1209"/>
            <filter val="MAT 1211"/>
            <filter val="MAT 203"/>
            <filter val="MAT 2101"/>
            <filter val="MAT 2201"/>
            <filter val="MAT 2202"/>
            <filter val="MAT 2205"/>
            <filter val="MAT 2206"/>
            <filter val="MAT 3101"/>
            <filter val="MAT 3102"/>
            <filter val="MAT 3201"/>
            <filter val="MAT 401"/>
            <filter val="MAT 4201"/>
            <filter val="MAT 601"/>
            <filter val="MGT  402"/>
            <filter val="MGT 101"/>
            <filter val="MGT 2202"/>
            <filter val="MGT 3101"/>
            <filter val="MGT 3102"/>
            <filter val="MGT 3105"/>
            <filter val="MGT 401"/>
            <filter val="MGT 4201"/>
            <filter val="MGT 4202"/>
            <filter val="MGT 601"/>
            <filter val="MGT 6101"/>
            <filter val="MGT 6201"/>
            <filter val="MGT 6202"/>
            <filter val="MGT 6203"/>
            <filter val="MGT 6204"/>
            <filter val="MGT 6205"/>
            <filter val="MGT 6206"/>
            <filter val="MGT 7101"/>
            <filter val="MGT 7102"/>
            <filter val="MGT 7104"/>
            <filter val="MGT 7106"/>
            <filter val="MGT 7107"/>
            <filter val="MGT 9201"/>
            <filter val="MKT 101"/>
            <filter val="MKT 3201"/>
            <filter val="MKT 3202"/>
            <filter val="MKT 3203"/>
            <filter val="MKT 3217"/>
            <filter val="MKT 401"/>
            <filter val="MKT 402"/>
            <filter val="MKT 4101"/>
            <filter val="MKT 4102"/>
            <filter val="MKT 4103"/>
            <filter val="MKT 4104"/>
            <filter val="MKT 4105"/>
            <filter val="MKT 4201"/>
            <filter val="MKT 4202"/>
            <filter val="MKT 4203"/>
            <filter val="MKT 4204"/>
            <filter val="MKT 6101"/>
            <filter val="MKT 6102"/>
            <filter val="MKT 6202"/>
            <filter val="MKT 6204"/>
            <filter val="MKT 6205"/>
            <filter val="MKT 7101"/>
            <filter val="MKT 7102"/>
            <filter val="MKT 8102"/>
            <filter val="MKT 8103"/>
            <filter val="PAT 1101"/>
            <filter val="PAT 1102"/>
            <filter val="PAT 1201"/>
            <filter val="PAT 1202"/>
            <filter val="PAT 2101"/>
            <filter val="PAT 2102"/>
            <filter val="PAT 2201"/>
            <filter val="PAT 2202"/>
            <filter val="PAT 4101"/>
            <filter val="PAT 4102"/>
            <filter val="PAT 4103"/>
            <filter val="PAT 4104"/>
            <filter val="PAT 4105"/>
            <filter val="PLM 101"/>
            <filter val="PLM 1101"/>
            <filter val="PLM 1201"/>
            <filter val="PLM 1202"/>
            <filter val="PLM 1203"/>
            <filter val="PLM 201"/>
            <filter val="PLM 202"/>
            <filter val="PLM 203"/>
            <filter val="PLM 2101"/>
            <filter val="PLM 2201"/>
            <filter val="PLM 2202"/>
            <filter val="PLM 2203"/>
            <filter val="PLM 2204"/>
            <filter val="PLM 3101"/>
            <filter val="PLM 3102"/>
            <filter val="PLM 3103"/>
            <filter val="PLM 3201"/>
            <filter val="PLM 3202"/>
            <filter val="PLM 3203"/>
            <filter val="PLM 3204"/>
            <filter val="PLM 401"/>
            <filter val="PLM 402"/>
            <filter val="PLM 4101"/>
            <filter val="PLM 4102"/>
            <filter val="PLM 4103"/>
            <filter val="PLM 4104"/>
            <filter val="PLM 4105"/>
            <filter val="PLM 4201"/>
            <filter val="PLM 4202"/>
            <filter val="PLM 4203"/>
            <filter val="PLM 501"/>
            <filter val="PLM 502"/>
            <filter val="PLM 601"/>
            <filter val="PLM 602"/>
            <filter val="PLM 6201"/>
            <filter val="PLM 701"/>
            <filter val="PLM 702"/>
            <filter val="PLM 703"/>
            <filter val="PLM 704"/>
            <filter val="PLM 705"/>
            <filter val="PMT  701"/>
            <filter val="PMT  702"/>
            <filter val="PMT 101"/>
            <filter val="PMT 102"/>
            <filter val="PMT 103"/>
            <filter val="PMT 104"/>
            <filter val="PMT 201"/>
            <filter val="PMT 401"/>
            <filter val="PMT 402"/>
            <filter val="PMT 403"/>
            <filter val="PMT 502"/>
            <filter val="PMT 503"/>
            <filter val="PMT 602"/>
            <filter val="PMT 603"/>
            <filter val="PMT 604"/>
            <filter val="PMT 6201"/>
            <filter val="PMT 703"/>
            <filter val="PSM 201"/>
            <filter val="PSM 3205"/>
            <filter val="PSM 607"/>
            <filter val="PSM 6201"/>
            <filter val="PSM 6202"/>
            <filter val="PSM 6203"/>
            <filter val="PSM 6204"/>
            <filter val="PSM 6205"/>
            <filter val="PSM 7101"/>
            <filter val="PSM 7103"/>
            <filter val="PSM 7104"/>
            <filter val="PSP 1101"/>
            <filter val="PSP 1102"/>
            <filter val="PSP 1103"/>
            <filter val="PSP 1104"/>
            <filter val="PSP 1105"/>
            <filter val="PSP 1106"/>
            <filter val="PSP 2101"/>
            <filter val="PSP 2102"/>
            <filter val="PSP 2103"/>
            <filter val="PSY  2201"/>
            <filter val="PSY 104"/>
            <filter val="PSY 1102"/>
            <filter val="PSY 1104"/>
            <filter val="PSY 1105"/>
            <filter val="PSY 1201"/>
            <filter val="PSY 1202"/>
            <filter val="PSY 1203"/>
            <filter val="PSY 1204"/>
            <filter val="PSY 201"/>
            <filter val="PSY 202"/>
            <filter val="PSY 203"/>
            <filter val="PSY 2101"/>
            <filter val="PSY 2102"/>
            <filter val="PSY 2104"/>
            <filter val="PSY 2105"/>
            <filter val="PSY 2106"/>
            <filter val="PSY 2202"/>
            <filter val="PSY 301"/>
            <filter val="PSY 3101"/>
            <filter val="PSY 3102"/>
            <filter val="PSY 3103"/>
            <filter val="PSY 3104"/>
            <filter val="PSY 3105"/>
            <filter val="PSY 3201"/>
            <filter val="PSY 3202"/>
            <filter val="PSY 3203"/>
            <filter val="PSY 3204"/>
            <filter val="PSY 4101"/>
            <filter val="PSY 4102"/>
            <filter val="PSY 4103"/>
            <filter val="PSY 4104"/>
            <filter val="PSY 4105"/>
            <filter val="PSY 4201"/>
            <filter val="PSY 4202"/>
            <filter val="PSY 4203"/>
            <filter val="PSY 4204"/>
            <filter val="PSY 4205"/>
            <filter val="PSY 4206"/>
            <filter val="PSY 501"/>
            <filter val="PSY 502"/>
            <filter val="PSY 503"/>
            <filter val="PSY 5102"/>
            <filter val="PSY 601"/>
            <filter val="PSY 603"/>
            <filter val="PSY 6201"/>
            <filter val="PSY 701"/>
            <filter val="PSY 703"/>
            <filter val="PTU 801"/>
            <filter val="QBK 101"/>
            <filter val="REL 1201"/>
            <filter val="REL 1202"/>
            <filter val="REL 2101"/>
            <filter val="REL 2102"/>
            <filter val="REL 2201"/>
            <filter val="REL 2202"/>
            <filter val="REL 3101"/>
            <filter val="REL 3102"/>
            <filter val="REL 4101"/>
            <filter val="REL 4102"/>
            <filter val="REL 4103"/>
            <filter val="REL 4201"/>
            <filter val="REL 4202"/>
            <filter val="SBU 101"/>
            <filter val="SBU 4108"/>
            <filter val="SBU 4201"/>
            <filter val="SBU 4301"/>
            <filter val="SBU 6101"/>
            <filter val="SBU 6102"/>
            <filter val="SBU 6103"/>
            <filter val="SBU 7103"/>
            <filter val="SBU 8101"/>
            <filter val="SBU 8201"/>
            <filter val="SCM 6102"/>
            <filter val="SCM 6103"/>
            <filter val="SCM 6201"/>
            <filter val="SCM 6202"/>
            <filter val="SCM 6204"/>
            <filter val="SCM 6205"/>
            <filter val="SCM 7101"/>
            <filter val="SCM 7102"/>
            <filter val="SCM 7103"/>
            <filter val="SEN 2101"/>
            <filter val="SEN 2103"/>
            <filter val="SEN 2201"/>
            <filter val="SEN 2202"/>
            <filter val="SEN 2203"/>
            <filter val="SEN 3101"/>
            <filter val="SEN 4101"/>
            <filter val="SEN 4102"/>
            <filter val="SEN 4107"/>
            <filter val="SEN 4108"/>
            <filter val="SEN 4109"/>
            <filter val="SEN 4201"/>
            <filter val="SEN 501"/>
            <filter val="SEN 601"/>
            <filter val="SEN 6201"/>
            <filter val="SEN 701"/>
            <filter val="SEN 7101"/>
            <filter val="SEN 7102"/>
            <filter val="SEN 7103"/>
            <filter val="SEN 7104"/>
            <filter val="SEU  301"/>
            <filter val="SEU 1101"/>
            <filter val="SEU 201"/>
            <filter val="SEU 2101"/>
            <filter val="SEU 3101"/>
            <filter val="SEU 3301"/>
            <filter val="SEU 4101"/>
            <filter val="SEU 4201"/>
            <filter val="SEU 4202"/>
            <filter val="SEU 501"/>
            <filter val="SEU 5101"/>
            <filter val="SEU 601"/>
            <filter val="SEU 6101"/>
            <filter val="SEU 6102"/>
            <filter val="SEU 701"/>
            <filter val="SEU 7101"/>
            <filter val="SEU 801"/>
            <filter val="SEU 802"/>
            <filter val="STA 1201"/>
            <filter val="STA 2102"/>
            <filter val="STA 2107"/>
            <filter val="STA 2109"/>
            <filter val="STA 2202"/>
            <filter val="STA 2203"/>
            <filter val="STA 2204"/>
            <filter val="STA 3102"/>
            <filter val="STA 3105"/>
            <filter val="STA 3106"/>
            <filter val="STA 3110"/>
            <filter val="STA 3201"/>
            <filter val="STA 3202"/>
            <filter val="STA 3204"/>
            <filter val="STA 3205"/>
            <filter val="STA 3206"/>
            <filter val="STA 3208"/>
            <filter val="STA 4101"/>
            <filter val="STA 4104"/>
            <filter val="STA 4106"/>
            <filter val="STA 4112"/>
            <filter val="STA 4204"/>
            <filter val="STA 4205"/>
            <filter val="STA 6201"/>
            <filter val="STA 701"/>
            <filter val="STA 7101"/>
            <filter val="STR 2201"/>
            <filter val="STR 501"/>
            <filter val="STR 6101"/>
            <filter val="STR 7101"/>
            <filter val="STR 7102"/>
            <filter val="STR 8102"/>
            <filter val="STR 8103"/>
            <filter val="STU 101"/>
            <filter val="STU 1101"/>
            <filter val="STU 1102"/>
            <filter val="STU 1103"/>
            <filter val="STU 1201"/>
            <filter val="STU 1202"/>
            <filter val="STU 1203"/>
            <filter val="STU 1204"/>
            <filter val="STU 2101"/>
            <filter val="STU 2102"/>
            <filter val="STU 2103"/>
            <filter val="STU 2201"/>
            <filter val="STU 301"/>
            <filter val="STU 302"/>
            <filter val="STU 3101"/>
            <filter val="STU 3102"/>
            <filter val="STU 401"/>
            <filter val="STU 402"/>
            <filter val="STU 404"/>
            <filter val="STU 4101"/>
            <filter val="STU 4201"/>
            <filter val="STU 4301"/>
            <filter val="STU 501"/>
            <filter val="STU 502"/>
            <filter val="STU 601"/>
            <filter val="STU 602"/>
            <filter val="STU 701"/>
            <filter val="STU 7101"/>
            <filter val="STU 7201"/>
            <filter val="STU 7202"/>
            <filter val="STU 801"/>
            <filter val="STU 9101"/>
            <filter val="STU 9301"/>
            <filter val="WEB 101"/>
          </filters>
        </filterColumn>
        <filterColumn colId="33">
          <filters>
            <filter val="DL"/>
            <filter val="EM"/>
            <filter val="PT/WKD/DL"/>
            <filter val="PTWKD"/>
          </filters>
        </filterColumn>
      </autoFilter>
    </customSheetView>
    <customSheetView guid="{13B4A9AF-621A-4A69-A401-548044715272}" filter="1" showAutoFilter="1">
      <pageMargins left="0.7" right="0.7" top="0.75" bottom="0.75" header="0.3" footer="0.3"/>
      <autoFilter ref="A1:AW6406" xr:uid="{00000000-0000-0000-0000-000000000000}">
        <filterColumn colId="29">
          <filters>
            <filter val="PTTI"/>
          </filters>
        </filterColumn>
      </autoFilter>
    </customSheetView>
    <customSheetView guid="{46C8122E-F7C4-4DF6-BC3D-8F84710CDAB0}" filter="1" showAutoFilter="1">
      <pageMargins left="0.7" right="0.7" top="0.75" bottom="0.75" header="0.3" footer="0.3"/>
      <autoFilter ref="A1:AW6406" xr:uid="{00000000-0000-0000-0000-000000000000}">
        <filterColumn colId="8">
          <filters>
            <filter val="ALBERT OCHIENG'"/>
            <filter val="Dr. Catherine Wambui"/>
            <filter val="Dr. Dorcus Shisoka"/>
            <filter val="Dr. Elizabeth Mutua"/>
            <filter val="Dr. Jael Wekesa"/>
            <filter val="DR. KAIMENYI"/>
            <filter val="Dr. Millicent Kathambi"/>
            <filter val="Dr. Tobias Mbithi"/>
            <filter val="Gabriel Njoroge Njuguna"/>
            <filter val="Gladys Mange"/>
            <filter val="Hellen Nyambura Waburi"/>
            <filter val="John Kimotho"/>
            <filter val="JOY KANANU"/>
            <filter val="Luke Mbom"/>
            <filter val="MERAB OMONDI"/>
            <filter val="PROF. PETER KARIUKI"/>
            <filter val="Sheila Mirenja"/>
            <filter val="Solomon Maina"/>
          </filters>
        </filterColumn>
      </autoFilter>
    </customSheetView>
    <customSheetView guid="{92886917-ACA6-42BB-B6ED-A4BE1F5A17A5}" filter="1" showAutoFilter="1">
      <pageMargins left="0.7" right="0.7" top="0.75" bottom="0.75" header="0.3" footer="0.3"/>
      <autoFilter ref="A1:AW6406" xr:uid="{00000000-0000-0000-0000-000000000000}">
        <filterColumn colId="30">
          <filters>
            <filter val="DSAI"/>
            <filter val="NAC"/>
            <filter val="SDIS"/>
          </filters>
        </filterColumn>
      </autoFilter>
    </customSheetView>
  </customSheetViews>
  <conditionalFormatting sqref="A1:B1 C1:C712">
    <cfRule type="containsText" dxfId="120" priority="1" operator="containsText" text="1400-1700 HRS">
      <formula>NOT(ISERROR(SEARCH(("1400-1700 HRS"),(A1))))</formula>
    </cfRule>
  </conditionalFormatting>
  <conditionalFormatting sqref="A1:B1 C1:C712">
    <cfRule type="containsText" dxfId="119" priority="2" operator="containsText" text="0800-1100 HRS">
      <formula>NOT(ISERROR(SEARCH(("0800-1100 HRS"),(A1))))</formula>
    </cfRule>
  </conditionalFormatting>
  <conditionalFormatting sqref="A1:B1 C1:C712">
    <cfRule type="containsText" dxfId="118" priority="3" operator="containsText" text="1100-1400 HRS">
      <formula>NOT(ISERROR(SEARCH(("1100-1400 HRS"),(A1))))</formula>
    </cfRule>
  </conditionalFormatting>
  <conditionalFormatting sqref="C347 K151:Z712 B1:B712">
    <cfRule type="containsText" dxfId="117" priority="4" operator="containsText" text="TUESDAY">
      <formula>NOT(ISERROR(SEARCH(("TUESDAY"),(B1))))</formula>
    </cfRule>
  </conditionalFormatting>
  <conditionalFormatting sqref="C347 K151:Z712 B1:B712">
    <cfRule type="containsText" dxfId="116" priority="5" operator="containsText" text="MONDAY">
      <formula>NOT(ISERROR(SEARCH(("MONDAY"),(B1))))</formula>
    </cfRule>
  </conditionalFormatting>
  <conditionalFormatting sqref="C347 K151:Z712 B1:B712">
    <cfRule type="containsText" dxfId="115" priority="6" operator="containsText" text="WEDNESDAY">
      <formula>NOT(ISERROR(SEARCH(("WEDNESDAY"),(B1))))</formula>
    </cfRule>
  </conditionalFormatting>
  <conditionalFormatting sqref="C347 K151:Z712 B1:B712">
    <cfRule type="containsText" dxfId="114" priority="7" operator="containsText" text="THURSDAY">
      <formula>NOT(ISERROR(SEARCH(("THURSDAY"),(B1))))</formula>
    </cfRule>
  </conditionalFormatting>
  <conditionalFormatting sqref="C347 K151:Z712 B1:B712">
    <cfRule type="containsText" dxfId="113" priority="8" operator="containsText" text="FRIDAY">
      <formula>NOT(ISERROR(SEARCH(("FRIDAY"),(B1))))</formula>
    </cfRule>
  </conditionalFormatting>
  <conditionalFormatting sqref="C347 K151:Z712 B1:B712">
    <cfRule type="containsText" dxfId="112" priority="9" operator="containsText" text="SATURDAY">
      <formula>NOT(ISERROR(SEARCH(("SATURDAY"),(B1))))</formula>
    </cfRule>
  </conditionalFormatting>
  <conditionalFormatting sqref="C347 K151:Z712 B1:B712">
    <cfRule type="containsText" dxfId="111" priority="10" operator="containsText" text="THURSDAY">
      <formula>NOT(ISERROR(SEARCH(("THURSDAY"),(B1))))</formula>
    </cfRule>
  </conditionalFormatting>
  <conditionalFormatting sqref="C347 K151:Z712 B1:B712">
    <cfRule type="containsText" dxfId="110" priority="11" operator="containsText" text="FRIDAY">
      <formula>NOT(ISERROR(SEARCH(("FRIDAY"),(B1))))</formula>
    </cfRule>
  </conditionalFormatting>
  <conditionalFormatting sqref="C347 K151:Z712 B1:B712">
    <cfRule type="containsText" dxfId="109" priority="12" operator="containsText" text="SATURDAY">
      <formula>NOT(ISERROR(SEARCH(("SATURDAY"),(B1))))</formula>
    </cfRule>
  </conditionalFormatting>
  <conditionalFormatting sqref="K151:Z712 B1:B712">
    <cfRule type="containsText" dxfId="108" priority="22" operator="containsText" text="THURSDAY">
      <formula>NOT(ISERROR(SEARCH(("THURSDAY"),(B1))))</formula>
    </cfRule>
  </conditionalFormatting>
  <conditionalFormatting sqref="B219">
    <cfRule type="containsText" dxfId="107" priority="55" operator="containsText" text="TUESDAY">
      <formula>NOT(ISERROR(SEARCH(("TUESDAY"),(B219))))</formula>
    </cfRule>
  </conditionalFormatting>
  <conditionalFormatting sqref="B219">
    <cfRule type="containsText" dxfId="106" priority="56" operator="containsText" text="MONDAY">
      <formula>NOT(ISERROR(SEARCH(("MONDAY"),(B219))))</formula>
    </cfRule>
  </conditionalFormatting>
  <conditionalFormatting sqref="B219">
    <cfRule type="containsText" dxfId="105" priority="57" operator="containsText" text="WEDNESDAY">
      <formula>NOT(ISERROR(SEARCH(("WEDNESDAY"),(B219))))</formula>
    </cfRule>
  </conditionalFormatting>
  <conditionalFormatting sqref="B219">
    <cfRule type="containsText" dxfId="104" priority="58" operator="containsText" text="THURSDAY">
      <formula>NOT(ISERROR(SEARCH(("THURSDAY"),(B219))))</formula>
    </cfRule>
  </conditionalFormatting>
  <conditionalFormatting sqref="B219">
    <cfRule type="containsText" dxfId="103" priority="59" operator="containsText" text="FRIDAY">
      <formula>NOT(ISERROR(SEARCH(("FRIDAY"),(B219))))</formula>
    </cfRule>
  </conditionalFormatting>
  <conditionalFormatting sqref="B219">
    <cfRule type="containsText" dxfId="102" priority="60" operator="containsText" text="SATURDAY">
      <formula>NOT(ISERROR(SEARCH(("SATURDAY"),(B219))))</formula>
    </cfRule>
  </conditionalFormatting>
  <conditionalFormatting sqref="B219">
    <cfRule type="containsText" dxfId="101" priority="61" operator="containsText" text="THURSDAY">
      <formula>NOT(ISERROR(SEARCH(("THURSDAY"),(B219))))</formula>
    </cfRule>
  </conditionalFormatting>
  <conditionalFormatting sqref="B219">
    <cfRule type="containsText" dxfId="100" priority="62" operator="containsText" text="FRIDAY">
      <formula>NOT(ISERROR(SEARCH(("FRIDAY"),(B219))))</formula>
    </cfRule>
  </conditionalFormatting>
  <conditionalFormatting sqref="B219">
    <cfRule type="containsText" dxfId="99" priority="63" operator="containsText" text="SATURDAY">
      <formula>NOT(ISERROR(SEARCH(("SATURDAY"),(B219))))</formula>
    </cfRule>
  </conditionalFormatting>
  <conditionalFormatting sqref="C218 C221">
    <cfRule type="containsText" dxfId="98" priority="64" operator="containsText" text="1400-1700 HRS">
      <formula>NOT(ISERROR(SEARCH(("1400-1700 HRS"),(C218))))</formula>
    </cfRule>
  </conditionalFormatting>
  <conditionalFormatting sqref="C218 C221">
    <cfRule type="containsText" dxfId="97" priority="65" operator="containsText" text="0800-1100 HRS">
      <formula>NOT(ISERROR(SEARCH(("0800-1100 HRS"),(C218))))</formula>
    </cfRule>
  </conditionalFormatting>
  <conditionalFormatting sqref="C218 C221">
    <cfRule type="containsText" dxfId="96" priority="66" operator="containsText" text="1100-1400 HRS">
      <formula>NOT(ISERROR(SEARCH(("1100-1400 HRS"),(C218))))</formula>
    </cfRule>
  </conditionalFormatting>
  <conditionalFormatting sqref="B1">
    <cfRule type="containsText" dxfId="95" priority="82" operator="containsText" text="1400-1700 HRS">
      <formula>NOT(ISERROR(SEARCH(("1400-1700 HRS"),(B1))))</formula>
    </cfRule>
  </conditionalFormatting>
  <conditionalFormatting sqref="B1">
    <cfRule type="containsText" dxfId="94" priority="83" operator="containsText" text="0800-1100 HRS">
      <formula>NOT(ISERROR(SEARCH(("0800-1100 HRS"),(B1))))</formula>
    </cfRule>
  </conditionalFormatting>
  <conditionalFormatting sqref="B1">
    <cfRule type="containsText" dxfId="93" priority="84" operator="containsText" text="1100-1400 HRS">
      <formula>NOT(ISERROR(SEARCH(("1100-1400 HRS"),(B1))))</formula>
    </cfRule>
  </conditionalFormatting>
  <conditionalFormatting sqref="B233">
    <cfRule type="containsText" dxfId="92" priority="97" operator="containsText" text="TUESDAY">
      <formula>NOT(ISERROR(SEARCH(("TUESDAY"),(B233))))</formula>
    </cfRule>
  </conditionalFormatting>
  <conditionalFormatting sqref="B233">
    <cfRule type="containsText" dxfId="91" priority="98" operator="containsText" text="MONDAY">
      <formula>NOT(ISERROR(SEARCH(("MONDAY"),(B233))))</formula>
    </cfRule>
  </conditionalFormatting>
  <conditionalFormatting sqref="B233">
    <cfRule type="containsText" dxfId="90" priority="99" operator="containsText" text="WEDNESDAY">
      <formula>NOT(ISERROR(SEARCH(("WEDNESDAY"),(B233))))</formula>
    </cfRule>
  </conditionalFormatting>
  <conditionalFormatting sqref="B233">
    <cfRule type="containsText" dxfId="89" priority="100" operator="containsText" text="THURSDAY">
      <formula>NOT(ISERROR(SEARCH(("THURSDAY"),(B233))))</formula>
    </cfRule>
  </conditionalFormatting>
  <conditionalFormatting sqref="B233">
    <cfRule type="containsText" dxfId="88" priority="101" operator="containsText" text="FRIDAY">
      <formula>NOT(ISERROR(SEARCH(("FRIDAY"),(B233))))</formula>
    </cfRule>
  </conditionalFormatting>
  <conditionalFormatting sqref="B233">
    <cfRule type="containsText" dxfId="87" priority="102" operator="containsText" text="SATURDAY">
      <formula>NOT(ISERROR(SEARCH(("SATURDAY"),(B233))))</formula>
    </cfRule>
  </conditionalFormatting>
  <conditionalFormatting sqref="B233">
    <cfRule type="containsText" dxfId="86" priority="103" operator="containsText" text="THURSDAY">
      <formula>NOT(ISERROR(SEARCH(("THURSDAY"),(B233))))</formula>
    </cfRule>
  </conditionalFormatting>
  <conditionalFormatting sqref="B233">
    <cfRule type="containsText" dxfId="85" priority="104" operator="containsText" text="FRIDAY">
      <formula>NOT(ISERROR(SEARCH(("FRIDAY"),(B233))))</formula>
    </cfRule>
  </conditionalFormatting>
  <conditionalFormatting sqref="B233">
    <cfRule type="containsText" dxfId="84" priority="105" operator="containsText" text="SATURDAY">
      <formula>NOT(ISERROR(SEARCH(("SATURDAY"),(B233))))</formula>
    </cfRule>
  </conditionalFormatting>
  <conditionalFormatting sqref="C280">
    <cfRule type="containsText" dxfId="83" priority="118" operator="containsText" text="1400-1700 HRS">
      <formula>NOT(ISERROR(SEARCH(("1400-1700 HRS"),(C280))))</formula>
    </cfRule>
  </conditionalFormatting>
  <conditionalFormatting sqref="C280">
    <cfRule type="containsText" dxfId="82" priority="119" operator="containsText" text="0800-1100 HRS">
      <formula>NOT(ISERROR(SEARCH(("0800-1100 HRS"),(C280))))</formula>
    </cfRule>
  </conditionalFormatting>
  <conditionalFormatting sqref="C280">
    <cfRule type="containsText" dxfId="81" priority="120" operator="containsText" text="1100-1400 HRS">
      <formula>NOT(ISERROR(SEARCH(("1100-1400 HRS"),(C280))))</formula>
    </cfRule>
  </conditionalFormatting>
  <conditionalFormatting sqref="B157">
    <cfRule type="containsText" dxfId="80" priority="154" operator="containsText" text="TUESDAY">
      <formula>NOT(ISERROR(SEARCH(("TUESDAY"),(B157))))</formula>
    </cfRule>
  </conditionalFormatting>
  <conditionalFormatting sqref="B157">
    <cfRule type="containsText" dxfId="79" priority="155" operator="containsText" text="MONDAY">
      <formula>NOT(ISERROR(SEARCH(("MONDAY"),(B157))))</formula>
    </cfRule>
  </conditionalFormatting>
  <conditionalFormatting sqref="B157">
    <cfRule type="containsText" dxfId="78" priority="156" operator="containsText" text="WEDNESDAY">
      <formula>NOT(ISERROR(SEARCH(("WEDNESDAY"),(B157))))</formula>
    </cfRule>
  </conditionalFormatting>
  <conditionalFormatting sqref="B157">
    <cfRule type="containsText" dxfId="77" priority="157" operator="containsText" text="THURSDAY">
      <formula>NOT(ISERROR(SEARCH(("THURSDAY"),(B157))))</formula>
    </cfRule>
  </conditionalFormatting>
  <conditionalFormatting sqref="B157">
    <cfRule type="containsText" dxfId="76" priority="158" operator="containsText" text="FRIDAY">
      <formula>NOT(ISERROR(SEARCH(("FRIDAY"),(B157))))</formula>
    </cfRule>
  </conditionalFormatting>
  <conditionalFormatting sqref="B157">
    <cfRule type="containsText" dxfId="75" priority="159" operator="containsText" text="SATURDAY">
      <formula>NOT(ISERROR(SEARCH(("SATURDAY"),(B157))))</formula>
    </cfRule>
  </conditionalFormatting>
  <conditionalFormatting sqref="B157">
    <cfRule type="containsText" dxfId="74" priority="160" operator="containsText" text="THURSDAY">
      <formula>NOT(ISERROR(SEARCH(("THURSDAY"),(B157))))</formula>
    </cfRule>
  </conditionalFormatting>
  <conditionalFormatting sqref="B157">
    <cfRule type="containsText" dxfId="73" priority="161" operator="containsText" text="FRIDAY">
      <formula>NOT(ISERROR(SEARCH(("FRIDAY"),(B157))))</formula>
    </cfRule>
  </conditionalFormatting>
  <conditionalFormatting sqref="B157">
    <cfRule type="containsText" dxfId="72" priority="162" operator="containsText" text="SATURDAY">
      <formula>NOT(ISERROR(SEARCH(("SATURDAY"),(B157))))</formula>
    </cfRule>
  </conditionalFormatting>
  <conditionalFormatting sqref="B244">
    <cfRule type="containsText" dxfId="71" priority="202" operator="containsText" text="TUESDAY">
      <formula>NOT(ISERROR(SEARCH(("TUESDAY"),(B244))))</formula>
    </cfRule>
  </conditionalFormatting>
  <conditionalFormatting sqref="B244">
    <cfRule type="containsText" dxfId="70" priority="203" operator="containsText" text="MONDAY">
      <formula>NOT(ISERROR(SEARCH(("MONDAY"),(B244))))</formula>
    </cfRule>
  </conditionalFormatting>
  <conditionalFormatting sqref="B244">
    <cfRule type="containsText" dxfId="69" priority="204" operator="containsText" text="WEDNESDAY">
      <formula>NOT(ISERROR(SEARCH(("WEDNESDAY"),(B244))))</formula>
    </cfRule>
  </conditionalFormatting>
  <conditionalFormatting sqref="B244">
    <cfRule type="containsText" dxfId="68" priority="205" operator="containsText" text="THURSDAY">
      <formula>NOT(ISERROR(SEARCH(("THURSDAY"),(B244))))</formula>
    </cfRule>
  </conditionalFormatting>
  <conditionalFormatting sqref="B244">
    <cfRule type="containsText" dxfId="67" priority="206" operator="containsText" text="FRIDAY">
      <formula>NOT(ISERROR(SEARCH(("FRIDAY"),(B244))))</formula>
    </cfRule>
  </conditionalFormatting>
  <conditionalFormatting sqref="B244">
    <cfRule type="containsText" dxfId="66" priority="207" operator="containsText" text="SATURDAY">
      <formula>NOT(ISERROR(SEARCH(("SATURDAY"),(B244))))</formula>
    </cfRule>
  </conditionalFormatting>
  <conditionalFormatting sqref="B244">
    <cfRule type="containsText" dxfId="65" priority="208" operator="containsText" text="THURSDAY">
      <formula>NOT(ISERROR(SEARCH(("THURSDAY"),(B244))))</formula>
    </cfRule>
  </conditionalFormatting>
  <conditionalFormatting sqref="B244">
    <cfRule type="containsText" dxfId="64" priority="209" operator="containsText" text="FRIDAY">
      <formula>NOT(ISERROR(SEARCH(("FRIDAY"),(B244))))</formula>
    </cfRule>
  </conditionalFormatting>
  <conditionalFormatting sqref="B244">
    <cfRule type="containsText" dxfId="63" priority="210" operator="containsText" text="SATURDAY">
      <formula>NOT(ISERROR(SEARCH(("SATURDAY"),(B244))))</formula>
    </cfRule>
  </conditionalFormatting>
  <conditionalFormatting sqref="C216">
    <cfRule type="containsText" dxfId="62" priority="220" operator="containsText" text="1400-1700 HRS">
      <formula>NOT(ISERROR(SEARCH(("1400-1700 HRS"),(C216))))</formula>
    </cfRule>
  </conditionalFormatting>
  <conditionalFormatting sqref="C216">
    <cfRule type="containsText" dxfId="61" priority="221" operator="containsText" text="0800-1100 HRS">
      <formula>NOT(ISERROR(SEARCH(("0800-1100 HRS"),(C216))))</formula>
    </cfRule>
  </conditionalFormatting>
  <conditionalFormatting sqref="C216">
    <cfRule type="containsText" dxfId="60" priority="222" operator="containsText" text="1100-1400 HRS">
      <formula>NOT(ISERROR(SEARCH(("1100-1400 HRS"),(C216))))</formula>
    </cfRule>
  </conditionalFormatting>
  <conditionalFormatting sqref="B216">
    <cfRule type="containsText" dxfId="59" priority="223" operator="containsText" text="TUESDAY">
      <formula>NOT(ISERROR(SEARCH(("TUESDAY"),(B216))))</formula>
    </cfRule>
  </conditionalFormatting>
  <conditionalFormatting sqref="B216">
    <cfRule type="containsText" dxfId="58" priority="224" operator="containsText" text="MONDAY">
      <formula>NOT(ISERROR(SEARCH(("MONDAY"),(B216))))</formula>
    </cfRule>
  </conditionalFormatting>
  <conditionalFormatting sqref="B216">
    <cfRule type="containsText" dxfId="57" priority="225" operator="containsText" text="WEDNESDAY">
      <formula>NOT(ISERROR(SEARCH(("WEDNESDAY"),(B216))))</formula>
    </cfRule>
  </conditionalFormatting>
  <conditionalFormatting sqref="B216">
    <cfRule type="containsText" dxfId="56" priority="226" operator="containsText" text="THURSDAY">
      <formula>NOT(ISERROR(SEARCH(("THURSDAY"),(B216))))</formula>
    </cfRule>
  </conditionalFormatting>
  <conditionalFormatting sqref="B216">
    <cfRule type="containsText" dxfId="55" priority="227" operator="containsText" text="FRIDAY">
      <formula>NOT(ISERROR(SEARCH(("FRIDAY"),(B216))))</formula>
    </cfRule>
  </conditionalFormatting>
  <conditionalFormatting sqref="B216">
    <cfRule type="containsText" dxfId="54" priority="228" operator="containsText" text="SATURDAY">
      <formula>NOT(ISERROR(SEARCH(("SATURDAY"),(B216))))</formula>
    </cfRule>
  </conditionalFormatting>
  <conditionalFormatting sqref="B216">
    <cfRule type="containsText" dxfId="53" priority="229" operator="containsText" text="THURSDAY">
      <formula>NOT(ISERROR(SEARCH(("THURSDAY"),(B216))))</formula>
    </cfRule>
  </conditionalFormatting>
  <conditionalFormatting sqref="B216">
    <cfRule type="containsText" dxfId="52" priority="230" operator="containsText" text="FRIDAY">
      <formula>NOT(ISERROR(SEARCH(("FRIDAY"),(B216))))</formula>
    </cfRule>
  </conditionalFormatting>
  <conditionalFormatting sqref="B216">
    <cfRule type="containsText" dxfId="51" priority="231" operator="containsText" text="SATURDAY">
      <formula>NOT(ISERROR(SEARCH(("SATURDAY"),(B216))))</formula>
    </cfRule>
  </conditionalFormatting>
  <conditionalFormatting sqref="C236">
    <cfRule type="containsText" dxfId="50" priority="232" operator="containsText" text="1400-1700 HRS">
      <formula>NOT(ISERROR(SEARCH(("1400-1700 HRS"),(C236))))</formula>
    </cfRule>
  </conditionalFormatting>
  <conditionalFormatting sqref="C236">
    <cfRule type="containsText" dxfId="49" priority="233" operator="containsText" text="0800-1100 HRS">
      <formula>NOT(ISERROR(SEARCH(("0800-1100 HRS"),(C236))))</formula>
    </cfRule>
  </conditionalFormatting>
  <conditionalFormatting sqref="C236">
    <cfRule type="containsText" dxfId="48" priority="234" operator="containsText" text="1100-1400 HRS">
      <formula>NOT(ISERROR(SEARCH(("1100-1400 HRS"),(C236))))</formula>
    </cfRule>
  </conditionalFormatting>
  <conditionalFormatting sqref="B236">
    <cfRule type="containsText" dxfId="47" priority="235" operator="containsText" text="TUESDAY">
      <formula>NOT(ISERROR(SEARCH(("TUESDAY"),(B236))))</formula>
    </cfRule>
  </conditionalFormatting>
  <conditionalFormatting sqref="B236">
    <cfRule type="containsText" dxfId="46" priority="236" operator="containsText" text="MONDAY">
      <formula>NOT(ISERROR(SEARCH(("MONDAY"),(B236))))</formula>
    </cfRule>
  </conditionalFormatting>
  <conditionalFormatting sqref="B236">
    <cfRule type="containsText" dxfId="45" priority="237" operator="containsText" text="WEDNESDAY">
      <formula>NOT(ISERROR(SEARCH(("WEDNESDAY"),(B236))))</formula>
    </cfRule>
  </conditionalFormatting>
  <conditionalFormatting sqref="B236">
    <cfRule type="containsText" dxfId="44" priority="238" operator="containsText" text="THURSDAY">
      <formula>NOT(ISERROR(SEARCH(("THURSDAY"),(B236))))</formula>
    </cfRule>
  </conditionalFormatting>
  <conditionalFormatting sqref="B236">
    <cfRule type="containsText" dxfId="43" priority="239" operator="containsText" text="FRIDAY">
      <formula>NOT(ISERROR(SEARCH(("FRIDAY"),(B236))))</formula>
    </cfRule>
  </conditionalFormatting>
  <conditionalFormatting sqref="B236">
    <cfRule type="containsText" dxfId="42" priority="240" operator="containsText" text="SATURDAY">
      <formula>NOT(ISERROR(SEARCH(("SATURDAY"),(B236))))</formula>
    </cfRule>
  </conditionalFormatting>
  <conditionalFormatting sqref="B236">
    <cfRule type="containsText" dxfId="41" priority="241" operator="containsText" text="THURSDAY">
      <formula>NOT(ISERROR(SEARCH(("THURSDAY"),(B236))))</formula>
    </cfRule>
  </conditionalFormatting>
  <conditionalFormatting sqref="B236">
    <cfRule type="containsText" dxfId="40" priority="242" operator="containsText" text="FRIDAY">
      <formula>NOT(ISERROR(SEARCH(("FRIDAY"),(B236))))</formula>
    </cfRule>
  </conditionalFormatting>
  <conditionalFormatting sqref="B236">
    <cfRule type="containsText" dxfId="39" priority="243" operator="containsText" text="SATURDAY">
      <formula>NOT(ISERROR(SEARCH(("SATURDAY"),(B236))))</formula>
    </cfRule>
  </conditionalFormatting>
  <conditionalFormatting sqref="B1">
    <cfRule type="containsText" dxfId="38" priority="367" operator="containsText" text="1400-1700 HRS">
      <formula>NOT(ISERROR(SEARCH(("1400-1700 HRS"),(B1))))</formula>
    </cfRule>
  </conditionalFormatting>
  <conditionalFormatting sqref="B1">
    <cfRule type="containsText" dxfId="37" priority="368" operator="containsText" text="0800-1100 HRS">
      <formula>NOT(ISERROR(SEARCH(("0800-1100 HRS"),(B1))))</formula>
    </cfRule>
  </conditionalFormatting>
  <conditionalFormatting sqref="B1">
    <cfRule type="containsText" dxfId="36" priority="369" operator="containsText" text="1100-1400 HRS">
      <formula>NOT(ISERROR(SEARCH(("1100-1400 HRS"),(B1))))</formula>
    </cfRule>
  </conditionalFormatting>
  <conditionalFormatting sqref="C347">
    <cfRule type="containsText" dxfId="35" priority="370" operator="containsText" text="TUESDAY">
      <formula>NOT(ISERROR(SEARCH(("TUESDAY"),(C347))))</formula>
    </cfRule>
  </conditionalFormatting>
  <conditionalFormatting sqref="C347">
    <cfRule type="containsText" dxfId="34" priority="371" operator="containsText" text="MONDAY">
      <formula>NOT(ISERROR(SEARCH(("MONDAY"),(C347))))</formula>
    </cfRule>
  </conditionalFormatting>
  <conditionalFormatting sqref="C347">
    <cfRule type="containsText" dxfId="33" priority="372" operator="containsText" text="WEDNESDAY">
      <formula>NOT(ISERROR(SEARCH(("WEDNESDAY"),(C347))))</formula>
    </cfRule>
  </conditionalFormatting>
  <conditionalFormatting sqref="C347">
    <cfRule type="containsText" dxfId="32" priority="373" operator="containsText" text="THURSDAY">
      <formula>NOT(ISERROR(SEARCH(("THURSDAY"),(C347))))</formula>
    </cfRule>
  </conditionalFormatting>
  <conditionalFormatting sqref="C347">
    <cfRule type="containsText" dxfId="31" priority="374" operator="containsText" text="FRIDAY">
      <formula>NOT(ISERROR(SEARCH(("FRIDAY"),(C347))))</formula>
    </cfRule>
  </conditionalFormatting>
  <conditionalFormatting sqref="C347">
    <cfRule type="containsText" dxfId="30" priority="375" operator="containsText" text="SATURDAY">
      <formula>NOT(ISERROR(SEARCH(("SATURDAY"),(C347))))</formula>
    </cfRule>
  </conditionalFormatting>
  <conditionalFormatting sqref="C347">
    <cfRule type="containsText" dxfId="29" priority="376" operator="containsText" text="THURSDAY">
      <formula>NOT(ISERROR(SEARCH(("THURSDAY"),(C347))))</formula>
    </cfRule>
  </conditionalFormatting>
  <conditionalFormatting sqref="C347">
    <cfRule type="containsText" dxfId="28" priority="377" operator="containsText" text="FRIDAY">
      <formula>NOT(ISERROR(SEARCH(("FRIDAY"),(C347))))</formula>
    </cfRule>
  </conditionalFormatting>
  <conditionalFormatting sqref="C347">
    <cfRule type="containsText" dxfId="27" priority="378" operator="containsText" text="SATURDAY">
      <formula>NOT(ISERROR(SEARCH(("SATURDAY"),(C347))))</formula>
    </cfRule>
  </conditionalFormatting>
  <conditionalFormatting sqref="B1">
    <cfRule type="containsText" dxfId="26" priority="430" operator="containsText" text="1400-1700 HRS">
      <formula>NOT(ISERROR(SEARCH(("1400-1700 HRS"),(B1))))</formula>
    </cfRule>
  </conditionalFormatting>
  <conditionalFormatting sqref="B1">
    <cfRule type="containsText" dxfId="25" priority="431" operator="containsText" text="0800-1100 HRS">
      <formula>NOT(ISERROR(SEARCH(("0800-1100 HRS"),(B1))))</formula>
    </cfRule>
  </conditionalFormatting>
  <conditionalFormatting sqref="B1">
    <cfRule type="containsText" dxfId="24" priority="432" operator="containsText" text="1100-1400 HRS">
      <formula>NOT(ISERROR(SEARCH(("1100-1400 HRS"),(B1))))</formula>
    </cfRule>
  </conditionalFormatting>
  <conditionalFormatting sqref="C347">
    <cfRule type="containsText" dxfId="23" priority="433" operator="containsText" text="TUESDAY">
      <formula>NOT(ISERROR(SEARCH(("TUESDAY"),(C347))))</formula>
    </cfRule>
  </conditionalFormatting>
  <conditionalFormatting sqref="C347">
    <cfRule type="containsText" dxfId="22" priority="434" operator="containsText" text="MONDAY">
      <formula>NOT(ISERROR(SEARCH(("MONDAY"),(C347))))</formula>
    </cfRule>
  </conditionalFormatting>
  <conditionalFormatting sqref="C347">
    <cfRule type="containsText" dxfId="21" priority="435" operator="containsText" text="WEDNESDAY">
      <formula>NOT(ISERROR(SEARCH(("WEDNESDAY"),(C347))))</formula>
    </cfRule>
  </conditionalFormatting>
  <conditionalFormatting sqref="C347">
    <cfRule type="containsText" dxfId="20" priority="436" operator="containsText" text="THURSDAY">
      <formula>NOT(ISERROR(SEARCH(("THURSDAY"),(C347))))</formula>
    </cfRule>
  </conditionalFormatting>
  <conditionalFormatting sqref="C347">
    <cfRule type="containsText" dxfId="19" priority="437" operator="containsText" text="FRIDAY">
      <formula>NOT(ISERROR(SEARCH(("FRIDAY"),(C347))))</formula>
    </cfRule>
  </conditionalFormatting>
  <conditionalFormatting sqref="C347">
    <cfRule type="containsText" dxfId="18" priority="438" operator="containsText" text="SATURDAY">
      <formula>NOT(ISERROR(SEARCH(("SATURDAY"),(C347))))</formula>
    </cfRule>
  </conditionalFormatting>
  <conditionalFormatting sqref="C347">
    <cfRule type="containsText" dxfId="17" priority="439" operator="containsText" text="THURSDAY">
      <formula>NOT(ISERROR(SEARCH(("THURSDAY"),(C347))))</formula>
    </cfRule>
  </conditionalFormatting>
  <conditionalFormatting sqref="C347">
    <cfRule type="containsText" dxfId="16" priority="440" operator="containsText" text="FRIDAY">
      <formula>NOT(ISERROR(SEARCH(("FRIDAY"),(C347))))</formula>
    </cfRule>
  </conditionalFormatting>
  <conditionalFormatting sqref="C347">
    <cfRule type="containsText" dxfId="15" priority="441" operator="containsText" text="SATURDAY">
      <formula>NOT(ISERROR(SEARCH(("SATURDAY"),(C347))))</formula>
    </cfRule>
  </conditionalFormatting>
  <conditionalFormatting sqref="B1">
    <cfRule type="containsText" dxfId="14" priority="499" operator="containsText" text="1400-1700 HRS">
      <formula>NOT(ISERROR(SEARCH(("1400-1700 HRS"),(B1))))</formula>
    </cfRule>
  </conditionalFormatting>
  <conditionalFormatting sqref="B1">
    <cfRule type="containsText" dxfId="13" priority="500" operator="containsText" text="0800-1100 HRS">
      <formula>NOT(ISERROR(SEARCH(("0800-1100 HRS"),(B1))))</formula>
    </cfRule>
  </conditionalFormatting>
  <conditionalFormatting sqref="B1">
    <cfRule type="containsText" dxfId="12" priority="501" operator="containsText" text="1100-1400 HRS">
      <formula>NOT(ISERROR(SEARCH(("1100-1400 HRS"),(B1))))</formula>
    </cfRule>
  </conditionalFormatting>
  <conditionalFormatting sqref="C2:C712">
    <cfRule type="containsText" dxfId="11" priority="514" operator="containsText" text="1400-1700 HRS">
      <formula>NOT(ISERROR(SEARCH(("1400-1700 HRS"),(D2))))</formula>
    </cfRule>
  </conditionalFormatting>
  <conditionalFormatting sqref="C2:C712">
    <cfRule type="containsText" dxfId="10" priority="515" operator="containsText" text="0800-1100 HRS">
      <formula>NOT(ISERROR(SEARCH(("0800-1100 HRS"),(D2))))</formula>
    </cfRule>
  </conditionalFormatting>
  <conditionalFormatting sqref="C2:C712">
    <cfRule type="containsText" dxfId="9" priority="516" operator="containsText" text="1100-1400 HRS">
      <formula>NOT(ISERROR(SEARCH(("1100-1400 HRS"),(D2))))</formula>
    </cfRule>
  </conditionalFormatting>
  <conditionalFormatting sqref="C280">
    <cfRule type="containsText" dxfId="8" priority="520" operator="containsText" text="1400-1700 HRS">
      <formula>NOT(ISERROR(SEARCH(("1400-1700 HRS"),(C280))))</formula>
    </cfRule>
  </conditionalFormatting>
  <conditionalFormatting sqref="C280">
    <cfRule type="containsText" dxfId="7" priority="521" operator="containsText" text="0800-1100 HRS">
      <formula>NOT(ISERROR(SEARCH(("0800-1100 HRS"),(C280))))</formula>
    </cfRule>
  </conditionalFormatting>
  <conditionalFormatting sqref="C280">
    <cfRule type="containsText" dxfId="6" priority="522" operator="containsText" text="1100-1400 HRS">
      <formula>NOT(ISERROR(SEARCH(("1100-1400 HRS"),(C280))))</formula>
    </cfRule>
  </conditionalFormatting>
  <conditionalFormatting sqref="C347 K151:Z712 B1:B712">
    <cfRule type="containsText" dxfId="5" priority="532" operator="containsText" text="SUNDAY">
      <formula>NOT(ISERROR(SEARCH(("SUNDAY"),(B1))))</formula>
    </cfRule>
  </conditionalFormatting>
  <conditionalFormatting sqref="C347">
    <cfRule type="containsText" dxfId="4" priority="533" operator="containsText" text="SUNDAY">
      <formula>NOT(ISERROR(SEARCH(("SUNDAY"),(C347))))</formula>
    </cfRule>
  </conditionalFormatting>
  <conditionalFormatting sqref="K2:K712">
    <cfRule type="cellIs" dxfId="3" priority="534" operator="lessThan">
      <formula>5</formula>
    </cfRule>
  </conditionalFormatting>
  <conditionalFormatting sqref="AF693:AF712 AF318:AF427 AG318:AI712 AH1:AI317 AF2:AG317">
    <cfRule type="cellIs" dxfId="2" priority="535" operator="equal">
      <formula>"JAN-APRIL 2025"</formula>
    </cfRule>
  </conditionalFormatting>
  <conditionalFormatting sqref="AF693:AF712 AF318:AF427 AG318:AI712 AH1:AI317 AF2:AG317">
    <cfRule type="cellIs" dxfId="1" priority="536" operator="equal">
      <formula>"SEP-DEC 2025"</formula>
    </cfRule>
  </conditionalFormatting>
  <conditionalFormatting sqref="AF693:AF712 AF318:AF427 AG318:AI712 AH1:AI317 AF2:AG317">
    <cfRule type="cellIs" dxfId="0" priority="537" operator="equal">
      <formula>"MAY-AUG 2025"</formula>
    </cfRule>
  </conditionalFormatting>
  <pageMargins left="0.7" right="0.7" top="0.75" bottom="0.75" header="0" footer="0"/>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xr:uid="{00000000-0002-0000-0700-000001000000}">
          <x14:formula1>
            <xm:f>'NEW UNIT CODES'!$A$2:$A$2637</xm:f>
          </x14:formula1>
          <xm:sqref>F2:F712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C1991"/>
  <sheetViews>
    <sheetView workbookViewId="0"/>
  </sheetViews>
  <sheetFormatPr defaultColWidth="12.6640625" defaultRowHeight="15" customHeight="1"/>
  <cols>
    <col min="1" max="1" width="10.1640625" customWidth="1"/>
    <col min="2" max="2" width="80.5" customWidth="1"/>
  </cols>
  <sheetData>
    <row r="1" spans="1:2" ht="14">
      <c r="A1" s="274" t="s">
        <v>6491</v>
      </c>
      <c r="B1" s="274" t="s">
        <v>6492</v>
      </c>
    </row>
    <row r="2" spans="1:2" ht="14">
      <c r="A2" s="275" t="s">
        <v>3387</v>
      </c>
      <c r="B2" s="275" t="s">
        <v>3388</v>
      </c>
    </row>
    <row r="3" spans="1:2" ht="14">
      <c r="A3" s="275" t="s">
        <v>3271</v>
      </c>
      <c r="B3" s="275" t="s">
        <v>2944</v>
      </c>
    </row>
    <row r="4" spans="1:2" ht="14">
      <c r="A4" s="275" t="s">
        <v>2663</v>
      </c>
      <c r="B4" s="275" t="s">
        <v>2664</v>
      </c>
    </row>
    <row r="5" spans="1:2" ht="14">
      <c r="A5" s="275" t="s">
        <v>2975</v>
      </c>
      <c r="B5" s="275" t="s">
        <v>2976</v>
      </c>
    </row>
    <row r="6" spans="1:2" ht="14">
      <c r="A6" s="275" t="s">
        <v>4702</v>
      </c>
      <c r="B6" s="275" t="s">
        <v>2779</v>
      </c>
    </row>
    <row r="7" spans="1:2" ht="14">
      <c r="A7" s="275" t="s">
        <v>3272</v>
      </c>
      <c r="B7" s="275" t="s">
        <v>3273</v>
      </c>
    </row>
    <row r="8" spans="1:2" ht="14">
      <c r="A8" s="275" t="s">
        <v>4667</v>
      </c>
      <c r="B8" s="275" t="s">
        <v>4668</v>
      </c>
    </row>
    <row r="9" spans="1:2" ht="14">
      <c r="A9" s="275" t="s">
        <v>4605</v>
      </c>
      <c r="B9" s="275" t="s">
        <v>6493</v>
      </c>
    </row>
    <row r="10" spans="1:2" ht="14">
      <c r="A10" s="275" t="s">
        <v>3275</v>
      </c>
      <c r="B10" s="275" t="s">
        <v>6494</v>
      </c>
    </row>
    <row r="11" spans="1:2" ht="14">
      <c r="A11" s="275" t="s">
        <v>2665</v>
      </c>
      <c r="B11" s="275" t="s">
        <v>2666</v>
      </c>
    </row>
    <row r="12" spans="1:2" ht="14">
      <c r="A12" s="275" t="s">
        <v>3389</v>
      </c>
      <c r="B12" s="275" t="s">
        <v>3390</v>
      </c>
    </row>
    <row r="13" spans="1:2" ht="14">
      <c r="A13" s="275" t="s">
        <v>4739</v>
      </c>
      <c r="B13" s="275" t="s">
        <v>4738</v>
      </c>
    </row>
    <row r="14" spans="1:2" ht="14">
      <c r="A14" s="275" t="s">
        <v>3274</v>
      </c>
      <c r="B14" s="275" t="s">
        <v>2946</v>
      </c>
    </row>
    <row r="15" spans="1:2" ht="14">
      <c r="A15" s="275" t="s">
        <v>4669</v>
      </c>
      <c r="B15" s="275" t="s">
        <v>4670</v>
      </c>
    </row>
    <row r="16" spans="1:2" ht="14">
      <c r="A16" s="275" t="s">
        <v>2675</v>
      </c>
      <c r="B16" s="275" t="s">
        <v>2670</v>
      </c>
    </row>
    <row r="17" spans="1:2" ht="14">
      <c r="A17" s="275" t="s">
        <v>2676</v>
      </c>
      <c r="B17" s="275" t="s">
        <v>2677</v>
      </c>
    </row>
    <row r="18" spans="1:2" ht="14">
      <c r="A18" s="275" t="s">
        <v>3717</v>
      </c>
      <c r="B18" s="275" t="s">
        <v>3718</v>
      </c>
    </row>
    <row r="19" spans="1:2" ht="14">
      <c r="A19" s="275" t="s">
        <v>5102</v>
      </c>
      <c r="B19" s="275" t="s">
        <v>5103</v>
      </c>
    </row>
    <row r="20" spans="1:2" ht="14">
      <c r="A20" s="275" t="s">
        <v>3960</v>
      </c>
      <c r="B20" s="275" t="s">
        <v>3962</v>
      </c>
    </row>
    <row r="21" spans="1:2" ht="14">
      <c r="A21" s="275" t="s">
        <v>2655</v>
      </c>
      <c r="B21" s="275" t="s">
        <v>2656</v>
      </c>
    </row>
    <row r="22" spans="1:2" ht="14">
      <c r="A22" s="275" t="s">
        <v>3325</v>
      </c>
      <c r="B22" s="275" t="s">
        <v>3326</v>
      </c>
    </row>
    <row r="23" spans="1:2" ht="14">
      <c r="A23" s="275" t="s">
        <v>4032</v>
      </c>
      <c r="B23" s="275" t="s">
        <v>4033</v>
      </c>
    </row>
    <row r="24" spans="1:2" ht="14">
      <c r="A24" s="275" t="s">
        <v>2678</v>
      </c>
      <c r="B24" s="275" t="s">
        <v>2679</v>
      </c>
    </row>
    <row r="25" spans="1:2" ht="14">
      <c r="A25" s="275" t="s">
        <v>3719</v>
      </c>
      <c r="B25" s="275" t="s">
        <v>3720</v>
      </c>
    </row>
    <row r="26" spans="1:2" ht="14">
      <c r="A26" s="275" t="s">
        <v>3963</v>
      </c>
      <c r="B26" s="275" t="s">
        <v>3964</v>
      </c>
    </row>
    <row r="27" spans="1:2" ht="14">
      <c r="A27" s="275" t="s">
        <v>5110</v>
      </c>
      <c r="B27" s="275" t="s">
        <v>5111</v>
      </c>
    </row>
    <row r="28" spans="1:2" ht="14">
      <c r="A28" s="276" t="s">
        <v>5528</v>
      </c>
      <c r="B28" s="277" t="s">
        <v>6495</v>
      </c>
    </row>
    <row r="29" spans="1:2" ht="14">
      <c r="A29" s="275" t="s">
        <v>3722</v>
      </c>
      <c r="B29" s="275" t="s">
        <v>3723</v>
      </c>
    </row>
    <row r="30" spans="1:2" ht="14">
      <c r="A30" s="275" t="s">
        <v>4705</v>
      </c>
      <c r="B30" s="275" t="s">
        <v>2782</v>
      </c>
    </row>
    <row r="31" spans="1:2" ht="14">
      <c r="A31" s="275" t="s">
        <v>4613</v>
      </c>
      <c r="B31" s="275" t="s">
        <v>4614</v>
      </c>
    </row>
    <row r="32" spans="1:2" ht="14">
      <c r="A32" s="275" t="s">
        <v>2642</v>
      </c>
      <c r="B32" s="275" t="s">
        <v>2643</v>
      </c>
    </row>
    <row r="33" spans="1:2" ht="14">
      <c r="A33" s="275" t="s">
        <v>4706</v>
      </c>
      <c r="B33" s="275" t="s">
        <v>2784</v>
      </c>
    </row>
    <row r="34" spans="1:2" ht="14">
      <c r="A34" s="275" t="s">
        <v>4034</v>
      </c>
      <c r="B34" s="275" t="s">
        <v>4035</v>
      </c>
    </row>
    <row r="35" spans="1:2" ht="14">
      <c r="A35" s="275" t="s">
        <v>3277</v>
      </c>
      <c r="B35" s="275" t="s">
        <v>3278</v>
      </c>
    </row>
    <row r="36" spans="1:2" ht="14">
      <c r="A36" s="275" t="s">
        <v>2636</v>
      </c>
      <c r="B36" s="275" t="s">
        <v>2637</v>
      </c>
    </row>
    <row r="37" spans="1:2" ht="14">
      <c r="A37" s="275" t="s">
        <v>2982</v>
      </c>
      <c r="B37" s="275" t="s">
        <v>2983</v>
      </c>
    </row>
    <row r="38" spans="1:2" ht="14">
      <c r="A38" s="275" t="s">
        <v>2984</v>
      </c>
      <c r="B38" s="275" t="s">
        <v>2985</v>
      </c>
    </row>
    <row r="39" spans="1:2" ht="14">
      <c r="A39" s="275" t="s">
        <v>2682</v>
      </c>
      <c r="B39" s="275" t="s">
        <v>2683</v>
      </c>
    </row>
    <row r="40" spans="1:2" ht="14">
      <c r="A40" s="275" t="s">
        <v>2684</v>
      </c>
      <c r="B40" s="275" t="s">
        <v>2685</v>
      </c>
    </row>
    <row r="41" spans="1:2" ht="14">
      <c r="A41" s="275" t="s">
        <v>2686</v>
      </c>
      <c r="B41" s="275" t="s">
        <v>2687</v>
      </c>
    </row>
    <row r="42" spans="1:2" ht="14">
      <c r="A42" s="275" t="s">
        <v>3728</v>
      </c>
      <c r="B42" s="275" t="s">
        <v>3729</v>
      </c>
    </row>
    <row r="43" spans="1:2" ht="14">
      <c r="A43" s="275" t="s">
        <v>3730</v>
      </c>
      <c r="B43" s="275" t="s">
        <v>3731</v>
      </c>
    </row>
    <row r="44" spans="1:2" ht="14">
      <c r="A44" s="275" t="s">
        <v>3732</v>
      </c>
      <c r="B44" s="275" t="s">
        <v>3725</v>
      </c>
    </row>
    <row r="45" spans="1:2" ht="14">
      <c r="A45" s="275" t="s">
        <v>4740</v>
      </c>
      <c r="B45" s="275" t="s">
        <v>4741</v>
      </c>
    </row>
    <row r="46" spans="1:2" ht="14">
      <c r="A46" s="275" t="s">
        <v>4742</v>
      </c>
      <c r="B46" s="275" t="s">
        <v>4743</v>
      </c>
    </row>
    <row r="47" spans="1:2" ht="14">
      <c r="A47" s="275" t="s">
        <v>4744</v>
      </c>
      <c r="B47" s="275" t="s">
        <v>4745</v>
      </c>
    </row>
    <row r="48" spans="1:2" ht="14">
      <c r="A48" s="275" t="s">
        <v>3975</v>
      </c>
      <c r="B48" s="275" t="s">
        <v>2967</v>
      </c>
    </row>
    <row r="49" spans="1:2" ht="14">
      <c r="A49" s="275" t="s">
        <v>3976</v>
      </c>
      <c r="B49" s="275" t="s">
        <v>3977</v>
      </c>
    </row>
    <row r="50" spans="1:2" ht="14">
      <c r="A50" s="275" t="s">
        <v>3978</v>
      </c>
      <c r="B50" s="275" t="s">
        <v>3979</v>
      </c>
    </row>
    <row r="51" spans="1:2" ht="14">
      <c r="A51" s="275" t="s">
        <v>3655</v>
      </c>
      <c r="B51" s="275" t="s">
        <v>3656</v>
      </c>
    </row>
    <row r="52" spans="1:2" ht="14">
      <c r="A52" s="275" t="s">
        <v>6496</v>
      </c>
      <c r="B52" s="275" t="s">
        <v>6497</v>
      </c>
    </row>
    <row r="53" spans="1:2" ht="14">
      <c r="A53" s="275" t="s">
        <v>5944</v>
      </c>
      <c r="B53" s="275" t="s">
        <v>6498</v>
      </c>
    </row>
    <row r="54" spans="1:2" ht="14">
      <c r="A54" s="275" t="s">
        <v>2690</v>
      </c>
      <c r="B54" s="275" t="s">
        <v>2691</v>
      </c>
    </row>
    <row r="55" spans="1:2" ht="14">
      <c r="A55" s="275" t="s">
        <v>2692</v>
      </c>
      <c r="B55" s="275" t="s">
        <v>2693</v>
      </c>
    </row>
    <row r="56" spans="1:2" ht="14">
      <c r="A56" s="275" t="s">
        <v>2694</v>
      </c>
      <c r="B56" s="275" t="s">
        <v>2695</v>
      </c>
    </row>
    <row r="57" spans="1:2" ht="14">
      <c r="A57" s="275" t="s">
        <v>5227</v>
      </c>
      <c r="B57" s="275" t="s">
        <v>2681</v>
      </c>
    </row>
    <row r="58" spans="1:2" ht="14">
      <c r="A58" s="275" t="s">
        <v>2696</v>
      </c>
      <c r="B58" s="275" t="s">
        <v>2697</v>
      </c>
    </row>
    <row r="59" spans="1:2" ht="14">
      <c r="A59" s="275" t="s">
        <v>5005</v>
      </c>
      <c r="B59" s="275" t="s">
        <v>5006</v>
      </c>
    </row>
    <row r="60" spans="1:2" ht="14">
      <c r="A60" s="275" t="s">
        <v>3736</v>
      </c>
      <c r="B60" s="275" t="s">
        <v>3737</v>
      </c>
    </row>
    <row r="61" spans="1:2" ht="14">
      <c r="A61" s="275" t="s">
        <v>3738</v>
      </c>
      <c r="B61" s="275" t="s">
        <v>3739</v>
      </c>
    </row>
    <row r="62" spans="1:2" ht="14">
      <c r="A62" s="275" t="s">
        <v>4680</v>
      </c>
      <c r="B62" s="275" t="s">
        <v>4681</v>
      </c>
    </row>
    <row r="63" spans="1:2" ht="14">
      <c r="A63" s="275" t="s">
        <v>3735</v>
      </c>
      <c r="B63" s="275" t="s">
        <v>3727</v>
      </c>
    </row>
    <row r="64" spans="1:2" ht="14">
      <c r="A64" s="275" t="s">
        <v>4748</v>
      </c>
      <c r="B64" s="275" t="s">
        <v>4749</v>
      </c>
    </row>
    <row r="65" spans="1:2" ht="14">
      <c r="A65" s="275" t="s">
        <v>4750</v>
      </c>
      <c r="B65" s="275" t="s">
        <v>4751</v>
      </c>
    </row>
    <row r="66" spans="1:2" ht="14">
      <c r="A66" s="275" t="s">
        <v>4752</v>
      </c>
      <c r="B66" s="275" t="s">
        <v>4753</v>
      </c>
    </row>
    <row r="67" spans="1:2" ht="14">
      <c r="A67" s="275" t="s">
        <v>4754</v>
      </c>
      <c r="B67" s="275" t="s">
        <v>4755</v>
      </c>
    </row>
    <row r="68" spans="1:2" ht="14">
      <c r="A68" s="275" t="s">
        <v>4756</v>
      </c>
      <c r="B68" s="275" t="s">
        <v>4757</v>
      </c>
    </row>
    <row r="69" spans="1:2" ht="14">
      <c r="A69" s="275" t="s">
        <v>3168</v>
      </c>
      <c r="B69" s="275" t="s">
        <v>6499</v>
      </c>
    </row>
    <row r="70" spans="1:2" ht="14">
      <c r="A70" s="275" t="s">
        <v>3984</v>
      </c>
      <c r="B70" s="275" t="s">
        <v>3985</v>
      </c>
    </row>
    <row r="71" spans="1:2" ht="14">
      <c r="A71" s="275" t="s">
        <v>3986</v>
      </c>
      <c r="B71" s="275" t="s">
        <v>3987</v>
      </c>
    </row>
    <row r="72" spans="1:2" ht="14">
      <c r="A72" s="275" t="s">
        <v>3988</v>
      </c>
      <c r="B72" s="275" t="s">
        <v>3989</v>
      </c>
    </row>
    <row r="73" spans="1:2" ht="14">
      <c r="A73" s="275" t="s">
        <v>3990</v>
      </c>
      <c r="B73" s="275" t="s">
        <v>3991</v>
      </c>
    </row>
    <row r="74" spans="1:2" ht="14">
      <c r="A74" s="275" t="s">
        <v>6378</v>
      </c>
      <c r="B74" s="275" t="s">
        <v>6500</v>
      </c>
    </row>
    <row r="75" spans="1:2" ht="14">
      <c r="A75" s="275" t="s">
        <v>6501</v>
      </c>
      <c r="B75" s="275" t="s">
        <v>6502</v>
      </c>
    </row>
    <row r="76" spans="1:2" ht="14">
      <c r="A76" s="275" t="s">
        <v>6503</v>
      </c>
      <c r="B76" s="275" t="s">
        <v>6504</v>
      </c>
    </row>
    <row r="77" spans="1:2" ht="14">
      <c r="A77" s="275" t="s">
        <v>6505</v>
      </c>
      <c r="B77" s="275" t="s">
        <v>6506</v>
      </c>
    </row>
    <row r="78" spans="1:2" ht="14">
      <c r="A78" s="275" t="s">
        <v>5974</v>
      </c>
      <c r="B78" s="275" t="s">
        <v>6507</v>
      </c>
    </row>
    <row r="79" spans="1:2" ht="14">
      <c r="A79" s="275" t="s">
        <v>2700</v>
      </c>
      <c r="B79" s="275" t="s">
        <v>2701</v>
      </c>
    </row>
    <row r="80" spans="1:2" ht="14">
      <c r="A80" s="275" t="s">
        <v>2702</v>
      </c>
      <c r="B80" s="275" t="s">
        <v>2703</v>
      </c>
    </row>
    <row r="81" spans="1:2" ht="14">
      <c r="A81" s="275" t="s">
        <v>2704</v>
      </c>
      <c r="B81" s="275" t="s">
        <v>2705</v>
      </c>
    </row>
    <row r="82" spans="1:2" ht="14">
      <c r="A82" s="275" t="s">
        <v>5223</v>
      </c>
      <c r="B82" s="275" t="s">
        <v>5224</v>
      </c>
    </row>
    <row r="83" spans="1:2" ht="14">
      <c r="A83" s="275" t="s">
        <v>2706</v>
      </c>
      <c r="B83" s="275" t="s">
        <v>2707</v>
      </c>
    </row>
    <row r="84" spans="1:2" ht="14">
      <c r="A84" s="275" t="s">
        <v>3701</v>
      </c>
      <c r="B84" s="275" t="s">
        <v>3702</v>
      </c>
    </row>
    <row r="85" spans="1:2" ht="14">
      <c r="A85" s="275" t="s">
        <v>2708</v>
      </c>
      <c r="B85" s="275" t="s">
        <v>2709</v>
      </c>
    </row>
    <row r="86" spans="1:2" ht="14">
      <c r="A86" s="275" t="s">
        <v>3740</v>
      </c>
      <c r="B86" s="275" t="s">
        <v>3741</v>
      </c>
    </row>
    <row r="87" spans="1:2" ht="14">
      <c r="A87" s="275" t="s">
        <v>3742</v>
      </c>
      <c r="B87" s="275" t="s">
        <v>3743</v>
      </c>
    </row>
    <row r="88" spans="1:2" ht="14">
      <c r="A88" s="275" t="s">
        <v>5133</v>
      </c>
      <c r="B88" s="275" t="s">
        <v>5134</v>
      </c>
    </row>
    <row r="89" spans="1:2" ht="14">
      <c r="A89" s="275" t="s">
        <v>3744</v>
      </c>
      <c r="B89" s="275" t="s">
        <v>3734</v>
      </c>
    </row>
    <row r="90" spans="1:2" ht="14">
      <c r="A90" s="275" t="s">
        <v>3745</v>
      </c>
      <c r="B90" s="275" t="s">
        <v>3746</v>
      </c>
    </row>
    <row r="91" spans="1:2" ht="14">
      <c r="A91" s="275" t="s">
        <v>6508</v>
      </c>
      <c r="B91" s="275" t="s">
        <v>6509</v>
      </c>
    </row>
    <row r="92" spans="1:2" ht="14">
      <c r="A92" s="275" t="s">
        <v>4758</v>
      </c>
      <c r="B92" s="275" t="s">
        <v>4759</v>
      </c>
    </row>
    <row r="93" spans="1:2" ht="14">
      <c r="A93" s="275" t="s">
        <v>4760</v>
      </c>
      <c r="B93" s="275" t="s">
        <v>4761</v>
      </c>
    </row>
    <row r="94" spans="1:2" ht="14">
      <c r="A94" s="275" t="s">
        <v>4762</v>
      </c>
      <c r="B94" s="275" t="s">
        <v>4763</v>
      </c>
    </row>
    <row r="95" spans="1:2" ht="14">
      <c r="A95" s="275" t="s">
        <v>4764</v>
      </c>
      <c r="B95" s="275" t="s">
        <v>4765</v>
      </c>
    </row>
    <row r="96" spans="1:2" ht="14">
      <c r="A96" s="275" t="s">
        <v>6510</v>
      </c>
      <c r="B96" s="275" t="s">
        <v>6511</v>
      </c>
    </row>
    <row r="97" spans="1:2" ht="14">
      <c r="A97" s="275" t="s">
        <v>3992</v>
      </c>
      <c r="B97" s="275" t="s">
        <v>3993</v>
      </c>
    </row>
    <row r="98" spans="1:2" ht="14">
      <c r="A98" s="275" t="s">
        <v>3994</v>
      </c>
      <c r="B98" s="275" t="s">
        <v>3995</v>
      </c>
    </row>
    <row r="99" spans="1:2" ht="14">
      <c r="A99" s="275" t="s">
        <v>3996</v>
      </c>
      <c r="B99" s="275" t="s">
        <v>3982</v>
      </c>
    </row>
    <row r="100" spans="1:2" ht="14">
      <c r="A100" s="275" t="s">
        <v>6512</v>
      </c>
      <c r="B100" s="275" t="s">
        <v>4003</v>
      </c>
    </row>
    <row r="101" spans="1:2" ht="14">
      <c r="A101" s="275" t="s">
        <v>3997</v>
      </c>
      <c r="B101" s="275" t="s">
        <v>3998</v>
      </c>
    </row>
    <row r="102" spans="1:2" ht="14">
      <c r="A102" s="275" t="s">
        <v>3657</v>
      </c>
      <c r="B102" s="275" t="s">
        <v>3658</v>
      </c>
    </row>
    <row r="103" spans="1:2" ht="14">
      <c r="A103" s="275" t="s">
        <v>6513</v>
      </c>
      <c r="B103" s="275" t="s">
        <v>6514</v>
      </c>
    </row>
    <row r="104" spans="1:2" ht="14">
      <c r="A104" s="275" t="s">
        <v>6515</v>
      </c>
      <c r="B104" s="275" t="s">
        <v>6516</v>
      </c>
    </row>
    <row r="105" spans="1:2" ht="14">
      <c r="A105" s="275" t="s">
        <v>5881</v>
      </c>
      <c r="B105" s="275" t="s">
        <v>6517</v>
      </c>
    </row>
    <row r="106" spans="1:2" ht="14">
      <c r="A106" s="275" t="s">
        <v>6518</v>
      </c>
      <c r="B106" s="275" t="s">
        <v>6519</v>
      </c>
    </row>
    <row r="107" spans="1:2" ht="14">
      <c r="A107" s="275" t="s">
        <v>5225</v>
      </c>
      <c r="B107" s="275" t="s">
        <v>5226</v>
      </c>
    </row>
    <row r="108" spans="1:2" ht="14">
      <c r="A108" s="275" t="s">
        <v>3043</v>
      </c>
      <c r="B108" s="275" t="s">
        <v>6520</v>
      </c>
    </row>
    <row r="109" spans="1:2" ht="14">
      <c r="A109" s="275" t="s">
        <v>3687</v>
      </c>
      <c r="B109" s="275" t="s">
        <v>3688</v>
      </c>
    </row>
    <row r="110" spans="1:2" ht="14">
      <c r="A110" s="275" t="s">
        <v>3689</v>
      </c>
      <c r="B110" s="275" t="s">
        <v>3690</v>
      </c>
    </row>
    <row r="111" spans="1:2" ht="14">
      <c r="A111" s="275" t="s">
        <v>3691</v>
      </c>
      <c r="B111" s="275" t="s">
        <v>3692</v>
      </c>
    </row>
    <row r="112" spans="1:2" ht="14">
      <c r="A112" s="275" t="s">
        <v>3693</v>
      </c>
      <c r="B112" s="275" t="s">
        <v>3694</v>
      </c>
    </row>
    <row r="113" spans="1:2" ht="14">
      <c r="A113" s="275" t="s">
        <v>3695</v>
      </c>
      <c r="B113" s="275" t="s">
        <v>3696</v>
      </c>
    </row>
    <row r="114" spans="1:2" ht="14">
      <c r="A114" s="275" t="s">
        <v>3697</v>
      </c>
      <c r="B114" s="275" t="s">
        <v>3698</v>
      </c>
    </row>
    <row r="115" spans="1:2" ht="14">
      <c r="A115" s="275" t="s">
        <v>3699</v>
      </c>
      <c r="B115" s="275" t="s">
        <v>3700</v>
      </c>
    </row>
    <row r="116" spans="1:2" ht="14">
      <c r="A116" s="275" t="s">
        <v>3703</v>
      </c>
      <c r="B116" s="275" t="s">
        <v>3704</v>
      </c>
    </row>
    <row r="117" spans="1:2" ht="14">
      <c r="A117" s="275" t="s">
        <v>3705</v>
      </c>
      <c r="B117" s="275" t="s">
        <v>3706</v>
      </c>
    </row>
    <row r="118" spans="1:2" ht="14">
      <c r="A118" s="275" t="s">
        <v>6521</v>
      </c>
      <c r="B118" s="275" t="s">
        <v>3708</v>
      </c>
    </row>
    <row r="119" spans="1:2" ht="14">
      <c r="A119" s="275" t="s">
        <v>6045</v>
      </c>
      <c r="B119" s="275" t="s">
        <v>6522</v>
      </c>
    </row>
    <row r="120" spans="1:2" ht="14">
      <c r="A120" s="275" t="s">
        <v>5875</v>
      </c>
      <c r="B120" s="275" t="s">
        <v>6523</v>
      </c>
    </row>
    <row r="121" spans="1:2" ht="14">
      <c r="A121" s="275" t="s">
        <v>6524</v>
      </c>
      <c r="B121" s="275" t="s">
        <v>6525</v>
      </c>
    </row>
    <row r="122" spans="1:2" ht="14">
      <c r="A122" s="275" t="s">
        <v>6053</v>
      </c>
      <c r="B122" s="275" t="s">
        <v>6526</v>
      </c>
    </row>
    <row r="123" spans="1:2" ht="14">
      <c r="A123" s="275" t="s">
        <v>6376</v>
      </c>
      <c r="B123" s="275" t="s">
        <v>6527</v>
      </c>
    </row>
    <row r="124" spans="1:2" ht="14">
      <c r="A124" s="275" t="s">
        <v>6083</v>
      </c>
      <c r="B124" s="275" t="s">
        <v>6528</v>
      </c>
    </row>
    <row r="125" spans="1:2" ht="14">
      <c r="A125" s="275" t="s">
        <v>6529</v>
      </c>
      <c r="B125" s="275" t="s">
        <v>6530</v>
      </c>
    </row>
    <row r="126" spans="1:2" ht="14">
      <c r="A126" s="275" t="s">
        <v>6531</v>
      </c>
      <c r="B126" s="275" t="s">
        <v>6532</v>
      </c>
    </row>
    <row r="127" spans="1:2" ht="14">
      <c r="A127" s="275" t="s">
        <v>5009</v>
      </c>
      <c r="B127" s="275" t="s">
        <v>5010</v>
      </c>
    </row>
    <row r="128" spans="1:2" ht="14">
      <c r="A128" s="275" t="s">
        <v>5011</v>
      </c>
      <c r="B128" s="275" t="s">
        <v>5012</v>
      </c>
    </row>
    <row r="129" spans="1:2" ht="14">
      <c r="A129" s="275" t="s">
        <v>5013</v>
      </c>
      <c r="B129" s="275" t="s">
        <v>5188</v>
      </c>
    </row>
    <row r="130" spans="1:2" ht="14">
      <c r="A130" s="275" t="s">
        <v>2712</v>
      </c>
      <c r="B130" s="275" t="s">
        <v>2713</v>
      </c>
    </row>
    <row r="131" spans="1:2" ht="14">
      <c r="A131" s="275" t="s">
        <v>2714</v>
      </c>
      <c r="B131" s="275" t="s">
        <v>2715</v>
      </c>
    </row>
    <row r="132" spans="1:2" ht="14">
      <c r="A132" s="275" t="s">
        <v>2716</v>
      </c>
      <c r="B132" s="275" t="s">
        <v>2717</v>
      </c>
    </row>
    <row r="133" spans="1:2" ht="14">
      <c r="A133" s="275" t="s">
        <v>2718</v>
      </c>
      <c r="B133" s="275" t="s">
        <v>2719</v>
      </c>
    </row>
    <row r="134" spans="1:2" ht="14">
      <c r="A134" s="275" t="s">
        <v>2720</v>
      </c>
      <c r="B134" s="275" t="s">
        <v>2721</v>
      </c>
    </row>
    <row r="135" spans="1:2" ht="14">
      <c r="A135" s="275" t="s">
        <v>2722</v>
      </c>
      <c r="B135" s="275" t="s">
        <v>2723</v>
      </c>
    </row>
    <row r="136" spans="1:2" ht="14">
      <c r="A136" s="275" t="s">
        <v>2724</v>
      </c>
      <c r="B136" s="275" t="s">
        <v>2725</v>
      </c>
    </row>
    <row r="137" spans="1:2" ht="14">
      <c r="A137" s="275" t="s">
        <v>2726</v>
      </c>
      <c r="B137" s="275" t="s">
        <v>2727</v>
      </c>
    </row>
    <row r="138" spans="1:2" ht="14">
      <c r="A138" s="275" t="s">
        <v>2728</v>
      </c>
      <c r="B138" s="275" t="s">
        <v>2729</v>
      </c>
    </row>
    <row r="139" spans="1:2" ht="14">
      <c r="A139" s="275" t="s">
        <v>3435</v>
      </c>
      <c r="B139" s="275" t="s">
        <v>3436</v>
      </c>
    </row>
    <row r="140" spans="1:2" ht="14">
      <c r="A140" s="275" t="s">
        <v>2730</v>
      </c>
      <c r="B140" s="275" t="s">
        <v>2731</v>
      </c>
    </row>
    <row r="141" spans="1:2" ht="14">
      <c r="A141" s="275" t="s">
        <v>2732</v>
      </c>
      <c r="B141" s="275" t="s">
        <v>2733</v>
      </c>
    </row>
    <row r="142" spans="1:2" ht="14">
      <c r="A142" s="275" t="s">
        <v>6533</v>
      </c>
      <c r="B142" s="275" t="s">
        <v>6534</v>
      </c>
    </row>
    <row r="143" spans="1:2" ht="14">
      <c r="A143" s="275" t="s">
        <v>3750</v>
      </c>
      <c r="B143" s="275" t="s">
        <v>3729</v>
      </c>
    </row>
    <row r="144" spans="1:2" ht="14">
      <c r="A144" s="275" t="s">
        <v>3751</v>
      </c>
      <c r="B144" s="275" t="s">
        <v>3752</v>
      </c>
    </row>
    <row r="145" spans="1:2" ht="14">
      <c r="A145" s="275" t="s">
        <v>3754</v>
      </c>
      <c r="B145" s="275" t="s">
        <v>3755</v>
      </c>
    </row>
    <row r="146" spans="1:2" ht="14">
      <c r="A146" s="275" t="s">
        <v>3756</v>
      </c>
      <c r="B146" s="275" t="s">
        <v>3734</v>
      </c>
    </row>
    <row r="147" spans="1:2" ht="14">
      <c r="A147" s="275" t="s">
        <v>3757</v>
      </c>
      <c r="B147" s="275" t="s">
        <v>3758</v>
      </c>
    </row>
    <row r="148" spans="1:2" ht="14">
      <c r="A148" s="275" t="s">
        <v>3759</v>
      </c>
      <c r="B148" s="275" t="s">
        <v>3760</v>
      </c>
    </row>
    <row r="149" spans="1:2" ht="14">
      <c r="A149" s="275" t="s">
        <v>3761</v>
      </c>
      <c r="B149" s="275" t="s">
        <v>3762</v>
      </c>
    </row>
    <row r="150" spans="1:2" ht="14">
      <c r="A150" s="275" t="s">
        <v>3765</v>
      </c>
      <c r="B150" s="275" t="s">
        <v>3766</v>
      </c>
    </row>
    <row r="151" spans="1:2" ht="14">
      <c r="A151" s="275" t="s">
        <v>3767</v>
      </c>
      <c r="B151" s="275" t="s">
        <v>3768</v>
      </c>
    </row>
    <row r="152" spans="1:2" ht="14">
      <c r="A152" s="275" t="s">
        <v>3769</v>
      </c>
      <c r="B152" s="275" t="s">
        <v>3770</v>
      </c>
    </row>
    <row r="153" spans="1:2" ht="14">
      <c r="A153" s="275" t="s">
        <v>6535</v>
      </c>
      <c r="B153" s="275" t="s">
        <v>2725</v>
      </c>
    </row>
    <row r="154" spans="1:2" ht="14">
      <c r="A154" s="275" t="s">
        <v>3771</v>
      </c>
      <c r="B154" s="275" t="s">
        <v>3772</v>
      </c>
    </row>
    <row r="155" spans="1:2" ht="14">
      <c r="A155" s="275" t="s">
        <v>3430</v>
      </c>
      <c r="B155" s="275" t="s">
        <v>3431</v>
      </c>
    </row>
    <row r="156" spans="1:2" ht="14">
      <c r="A156" s="275" t="s">
        <v>3432</v>
      </c>
      <c r="B156" s="275" t="s">
        <v>3433</v>
      </c>
    </row>
    <row r="157" spans="1:2" ht="14">
      <c r="A157" s="275" t="s">
        <v>3434</v>
      </c>
      <c r="B157" s="275" t="s">
        <v>3394</v>
      </c>
    </row>
    <row r="158" spans="1:2" ht="14">
      <c r="A158" s="275" t="s">
        <v>3437</v>
      </c>
      <c r="B158" s="275" t="s">
        <v>3438</v>
      </c>
    </row>
    <row r="159" spans="1:2" ht="14">
      <c r="A159" s="275" t="s">
        <v>3309</v>
      </c>
      <c r="B159" s="275" t="s">
        <v>3310</v>
      </c>
    </row>
    <row r="160" spans="1:2" ht="14">
      <c r="A160" s="275" t="s">
        <v>3311</v>
      </c>
      <c r="B160" s="275" t="s">
        <v>3312</v>
      </c>
    </row>
    <row r="161" spans="1:2" ht="14">
      <c r="A161" s="275" t="s">
        <v>3429</v>
      </c>
      <c r="B161" s="275" t="s">
        <v>3394</v>
      </c>
    </row>
    <row r="162" spans="1:2" ht="14">
      <c r="A162" s="275" t="s">
        <v>4878</v>
      </c>
      <c r="B162" s="275" t="s">
        <v>4873</v>
      </c>
    </row>
    <row r="163" spans="1:2" ht="14">
      <c r="A163" s="275" t="s">
        <v>3313</v>
      </c>
      <c r="B163" s="275" t="s">
        <v>3314</v>
      </c>
    </row>
    <row r="164" spans="1:2" ht="14">
      <c r="A164" s="275" t="s">
        <v>3315</v>
      </c>
      <c r="B164" s="275" t="s">
        <v>6536</v>
      </c>
    </row>
    <row r="165" spans="1:2" ht="14">
      <c r="A165" s="275" t="s">
        <v>3317</v>
      </c>
      <c r="B165" s="275" t="s">
        <v>3318</v>
      </c>
    </row>
    <row r="166" spans="1:2" ht="14">
      <c r="A166" s="275" t="s">
        <v>4022</v>
      </c>
      <c r="B166" s="275" t="s">
        <v>4023</v>
      </c>
    </row>
    <row r="167" spans="1:2" ht="14">
      <c r="A167" s="275" t="s">
        <v>5015</v>
      </c>
      <c r="B167" s="275" t="s">
        <v>5016</v>
      </c>
    </row>
    <row r="168" spans="1:2" ht="14">
      <c r="A168" s="275" t="s">
        <v>3775</v>
      </c>
      <c r="B168" s="275" t="s">
        <v>3752</v>
      </c>
    </row>
    <row r="169" spans="1:2" ht="14">
      <c r="A169" s="275" t="s">
        <v>3439</v>
      </c>
      <c r="B169" s="275" t="s">
        <v>3440</v>
      </c>
    </row>
    <row r="170" spans="1:2" ht="14">
      <c r="A170" s="275" t="s">
        <v>5017</v>
      </c>
      <c r="B170" s="275" t="s">
        <v>5018</v>
      </c>
    </row>
    <row r="171" spans="1:2" ht="14">
      <c r="A171" s="275" t="s">
        <v>3776</v>
      </c>
      <c r="B171" s="275" t="s">
        <v>3447</v>
      </c>
    </row>
    <row r="172" spans="1:2" ht="14">
      <c r="A172" s="275" t="s">
        <v>6537</v>
      </c>
      <c r="B172" s="275" t="s">
        <v>6538</v>
      </c>
    </row>
    <row r="173" spans="1:2" ht="14">
      <c r="A173" s="275" t="s">
        <v>3777</v>
      </c>
      <c r="B173" s="275" t="s">
        <v>3778</v>
      </c>
    </row>
    <row r="174" spans="1:2" ht="14">
      <c r="A174" s="275" t="s">
        <v>5919</v>
      </c>
      <c r="B174" s="275" t="s">
        <v>6539</v>
      </c>
    </row>
    <row r="175" spans="1:2" ht="14">
      <c r="A175" s="275" t="s">
        <v>5830</v>
      </c>
      <c r="B175" s="275" t="s">
        <v>6540</v>
      </c>
    </row>
    <row r="176" spans="1:2" ht="14">
      <c r="A176" s="275" t="s">
        <v>6541</v>
      </c>
      <c r="B176" s="275" t="s">
        <v>6542</v>
      </c>
    </row>
    <row r="177" spans="1:2" ht="14">
      <c r="A177" s="275" t="s">
        <v>5908</v>
      </c>
      <c r="B177" s="275" t="s">
        <v>6543</v>
      </c>
    </row>
    <row r="178" spans="1:2" ht="14">
      <c r="A178" s="275" t="s">
        <v>5613</v>
      </c>
      <c r="B178" s="275" t="s">
        <v>3774</v>
      </c>
    </row>
    <row r="179" spans="1:2" ht="14">
      <c r="A179" s="275" t="s">
        <v>6544</v>
      </c>
      <c r="B179" s="275" t="s">
        <v>6545</v>
      </c>
    </row>
    <row r="180" spans="1:2" ht="14">
      <c r="A180" s="275" t="s">
        <v>5276</v>
      </c>
      <c r="B180" s="275" t="s">
        <v>5277</v>
      </c>
    </row>
    <row r="181" spans="1:2" ht="14">
      <c r="A181" s="275" t="s">
        <v>2941</v>
      </c>
      <c r="B181" s="275" t="s">
        <v>3273</v>
      </c>
    </row>
    <row r="182" spans="1:2" ht="14">
      <c r="A182" s="275" t="s">
        <v>2970</v>
      </c>
      <c r="B182" s="275" t="s">
        <v>2971</v>
      </c>
    </row>
    <row r="183" spans="1:2" ht="14">
      <c r="A183" s="275" t="s">
        <v>2945</v>
      </c>
      <c r="B183" s="275" t="s">
        <v>2946</v>
      </c>
    </row>
    <row r="184" spans="1:2" ht="14">
      <c r="A184" s="275" t="s">
        <v>4701</v>
      </c>
      <c r="B184" s="275" t="s">
        <v>2779</v>
      </c>
    </row>
    <row r="185" spans="1:2" ht="14">
      <c r="A185" s="275" t="s">
        <v>4737</v>
      </c>
      <c r="B185" s="275" t="s">
        <v>6546</v>
      </c>
    </row>
    <row r="186" spans="1:2" ht="14">
      <c r="A186" s="275" t="s">
        <v>3896</v>
      </c>
      <c r="B186" s="275" t="s">
        <v>3897</v>
      </c>
    </row>
    <row r="187" spans="1:2" ht="14">
      <c r="A187" s="275" t="s">
        <v>4604</v>
      </c>
      <c r="B187" s="275" t="s">
        <v>6547</v>
      </c>
    </row>
    <row r="188" spans="1:2" ht="14">
      <c r="A188" s="275" t="s">
        <v>4677</v>
      </c>
      <c r="B188" s="275" t="s">
        <v>4678</v>
      </c>
    </row>
    <row r="189" spans="1:2" ht="14">
      <c r="A189" s="275" t="s">
        <v>4039</v>
      </c>
      <c r="B189" s="275" t="s">
        <v>6548</v>
      </c>
    </row>
    <row r="190" spans="1:2" ht="14">
      <c r="A190" s="275" t="s">
        <v>4796</v>
      </c>
      <c r="B190" s="275" t="s">
        <v>4797</v>
      </c>
    </row>
    <row r="191" spans="1:2" ht="14">
      <c r="A191" s="275" t="s">
        <v>4805</v>
      </c>
      <c r="B191" s="275" t="s">
        <v>4806</v>
      </c>
    </row>
    <row r="192" spans="1:2" ht="14">
      <c r="A192" s="275" t="s">
        <v>4881</v>
      </c>
      <c r="B192" s="275" t="s">
        <v>4882</v>
      </c>
    </row>
    <row r="193" spans="1:2" ht="14">
      <c r="A193" s="275" t="s">
        <v>4807</v>
      </c>
      <c r="B193" s="275" t="s">
        <v>4808</v>
      </c>
    </row>
    <row r="194" spans="1:2" ht="14">
      <c r="A194" s="275" t="s">
        <v>4809</v>
      </c>
      <c r="B194" s="275" t="s">
        <v>6549</v>
      </c>
    </row>
    <row r="195" spans="1:2" ht="14">
      <c r="A195" s="275" t="s">
        <v>2672</v>
      </c>
      <c r="B195" s="275" t="s">
        <v>6550</v>
      </c>
    </row>
    <row r="196" spans="1:2" ht="14">
      <c r="A196" s="275" t="s">
        <v>4692</v>
      </c>
      <c r="B196" s="275" t="s">
        <v>6551</v>
      </c>
    </row>
    <row r="197" spans="1:2" ht="14">
      <c r="A197" s="275" t="s">
        <v>4074</v>
      </c>
      <c r="B197" s="275" t="s">
        <v>6552</v>
      </c>
    </row>
    <row r="198" spans="1:2" ht="14">
      <c r="A198" s="275" t="s">
        <v>2943</v>
      </c>
      <c r="B198" s="275" t="s">
        <v>2944</v>
      </c>
    </row>
    <row r="199" spans="1:2" ht="14">
      <c r="A199" s="275" t="s">
        <v>5194</v>
      </c>
      <c r="B199" s="275" t="s">
        <v>4738</v>
      </c>
    </row>
    <row r="200" spans="1:2" ht="14">
      <c r="A200" s="275" t="s">
        <v>2981</v>
      </c>
      <c r="B200" s="275" t="s">
        <v>2976</v>
      </c>
    </row>
    <row r="201" spans="1:2" ht="14">
      <c r="A201" s="275" t="s">
        <v>3408</v>
      </c>
      <c r="B201" s="275" t="s">
        <v>6553</v>
      </c>
    </row>
    <row r="202" spans="1:2" ht="14">
      <c r="A202" s="275" t="s">
        <v>5601</v>
      </c>
      <c r="B202" s="275" t="s">
        <v>2957</v>
      </c>
    </row>
    <row r="203" spans="1:2" ht="14">
      <c r="A203" s="275" t="s">
        <v>2947</v>
      </c>
      <c r="B203" s="275" t="s">
        <v>6554</v>
      </c>
    </row>
    <row r="204" spans="1:2" ht="14">
      <c r="A204" s="275" t="s">
        <v>5179</v>
      </c>
      <c r="B204" s="275" t="s">
        <v>5159</v>
      </c>
    </row>
    <row r="205" spans="1:2" ht="14">
      <c r="A205" s="275" t="s">
        <v>4747</v>
      </c>
      <c r="B205" s="275" t="s">
        <v>6555</v>
      </c>
    </row>
    <row r="206" spans="1:2" ht="14">
      <c r="A206" s="275" t="s">
        <v>2688</v>
      </c>
      <c r="B206" s="275" t="s">
        <v>2679</v>
      </c>
    </row>
    <row r="207" spans="1:2" ht="14">
      <c r="A207" s="275" t="s">
        <v>4036</v>
      </c>
      <c r="B207" s="275" t="s">
        <v>6556</v>
      </c>
    </row>
    <row r="208" spans="1:2" ht="14">
      <c r="A208" s="275" t="s">
        <v>2689</v>
      </c>
      <c r="B208" s="275" t="s">
        <v>6557</v>
      </c>
    </row>
    <row r="209" spans="1:2" ht="14">
      <c r="A209" s="275" t="s">
        <v>2988</v>
      </c>
      <c r="B209" s="275" t="s">
        <v>6558</v>
      </c>
    </row>
    <row r="210" spans="1:2" ht="14">
      <c r="A210" s="275" t="s">
        <v>4037</v>
      </c>
      <c r="B210" s="275" t="s">
        <v>6559</v>
      </c>
    </row>
    <row r="211" spans="1:2" ht="14">
      <c r="A211" s="275" t="s">
        <v>3749</v>
      </c>
      <c r="B211" s="275" t="s">
        <v>3718</v>
      </c>
    </row>
    <row r="212" spans="1:2" ht="14">
      <c r="A212" s="275" t="s">
        <v>4038</v>
      </c>
      <c r="B212" s="275" t="s">
        <v>6560</v>
      </c>
    </row>
    <row r="213" spans="1:2" ht="14">
      <c r="A213" s="275" t="s">
        <v>5195</v>
      </c>
      <c r="B213" s="275" t="s">
        <v>6561</v>
      </c>
    </row>
    <row r="214" spans="1:2" ht="14">
      <c r="A214" s="275" t="s">
        <v>3999</v>
      </c>
      <c r="B214" s="275" t="s">
        <v>2955</v>
      </c>
    </row>
    <row r="215" spans="1:2" ht="14">
      <c r="A215" s="275" t="s">
        <v>5569</v>
      </c>
      <c r="B215" s="275" t="s">
        <v>5226</v>
      </c>
    </row>
    <row r="216" spans="1:2" ht="14">
      <c r="A216" s="275" t="s">
        <v>4828</v>
      </c>
      <c r="B216" s="275" t="s">
        <v>2902</v>
      </c>
    </row>
    <row r="217" spans="1:2" ht="14">
      <c r="A217" s="275" t="s">
        <v>4829</v>
      </c>
      <c r="B217" s="275" t="s">
        <v>4830</v>
      </c>
    </row>
    <row r="218" spans="1:2" ht="14">
      <c r="A218" s="275" t="s">
        <v>4837</v>
      </c>
      <c r="B218" s="275" t="s">
        <v>6562</v>
      </c>
    </row>
    <row r="219" spans="1:2" ht="14">
      <c r="A219" s="275" t="s">
        <v>4839</v>
      </c>
      <c r="B219" s="275" t="s">
        <v>4823</v>
      </c>
    </row>
    <row r="220" spans="1:2" ht="14">
      <c r="A220" s="275" t="s">
        <v>4620</v>
      </c>
      <c r="B220" s="275" t="s">
        <v>4621</v>
      </c>
    </row>
    <row r="221" spans="1:2" ht="14">
      <c r="A221" s="275" t="s">
        <v>4842</v>
      </c>
      <c r="B221" s="275" t="s">
        <v>4843</v>
      </c>
    </row>
    <row r="222" spans="1:2" ht="14">
      <c r="A222" s="275" t="s">
        <v>5209</v>
      </c>
      <c r="B222" s="275" t="s">
        <v>4887</v>
      </c>
    </row>
    <row r="223" spans="1:2" ht="14">
      <c r="A223" s="275" t="s">
        <v>4840</v>
      </c>
      <c r="B223" s="275" t="s">
        <v>4841</v>
      </c>
    </row>
    <row r="224" spans="1:2" ht="14">
      <c r="A224" s="275" t="s">
        <v>4846</v>
      </c>
      <c r="B224" s="275" t="s">
        <v>4838</v>
      </c>
    </row>
    <row r="225" spans="1:2" ht="14">
      <c r="A225" s="275" t="s">
        <v>4847</v>
      </c>
      <c r="B225" s="275" t="s">
        <v>4848</v>
      </c>
    </row>
    <row r="226" spans="1:2" ht="14">
      <c r="A226" s="275" t="s">
        <v>4849</v>
      </c>
      <c r="B226" s="275" t="s">
        <v>4836</v>
      </c>
    </row>
    <row r="227" spans="1:2" ht="14">
      <c r="A227" s="275" t="s">
        <v>4850</v>
      </c>
      <c r="B227" s="275" t="s">
        <v>4851</v>
      </c>
    </row>
    <row r="228" spans="1:2" ht="14">
      <c r="A228" s="275" t="s">
        <v>5208</v>
      </c>
      <c r="B228" s="275" t="s">
        <v>4832</v>
      </c>
    </row>
    <row r="229" spans="1:2" ht="14">
      <c r="A229" s="275" t="s">
        <v>5569</v>
      </c>
      <c r="B229" s="275" t="s">
        <v>5226</v>
      </c>
    </row>
    <row r="230" spans="1:2" ht="14">
      <c r="A230" s="275" t="s">
        <v>5217</v>
      </c>
      <c r="B230" s="275" t="s">
        <v>2908</v>
      </c>
    </row>
    <row r="231" spans="1:2" ht="14">
      <c r="A231" s="275" t="s">
        <v>5222</v>
      </c>
      <c r="B231" s="275" t="s">
        <v>5190</v>
      </c>
    </row>
    <row r="232" spans="1:2" ht="14">
      <c r="A232" s="275" t="s">
        <v>5218</v>
      </c>
      <c r="B232" s="275" t="s">
        <v>5219</v>
      </c>
    </row>
    <row r="233" spans="1:2" ht="14">
      <c r="A233" s="275" t="s">
        <v>4707</v>
      </c>
      <c r="B233" s="275" t="s">
        <v>4026</v>
      </c>
    </row>
    <row r="234" spans="1:2" ht="14">
      <c r="A234" s="275" t="s">
        <v>5220</v>
      </c>
      <c r="B234" s="275" t="s">
        <v>5221</v>
      </c>
    </row>
    <row r="235" spans="1:2" ht="14">
      <c r="A235" s="275" t="s">
        <v>6563</v>
      </c>
      <c r="B235" s="275" t="s">
        <v>6564</v>
      </c>
    </row>
    <row r="236" spans="1:2" ht="14">
      <c r="A236" s="275" t="s">
        <v>6565</v>
      </c>
      <c r="B236" s="275" t="s">
        <v>6566</v>
      </c>
    </row>
    <row r="237" spans="1:2" ht="14">
      <c r="A237" s="275" t="s">
        <v>6567</v>
      </c>
      <c r="B237" s="275" t="s">
        <v>5192</v>
      </c>
    </row>
    <row r="238" spans="1:2" ht="14">
      <c r="A238" s="275" t="s">
        <v>6568</v>
      </c>
      <c r="B238" s="275" t="s">
        <v>6569</v>
      </c>
    </row>
    <row r="239" spans="1:2" ht="14">
      <c r="A239" s="275" t="s">
        <v>4173</v>
      </c>
      <c r="B239" s="275" t="s">
        <v>6570</v>
      </c>
    </row>
    <row r="240" spans="1:2" ht="14">
      <c r="A240" s="275" t="s">
        <v>6571</v>
      </c>
      <c r="B240" s="275" t="s">
        <v>3746</v>
      </c>
    </row>
    <row r="241" spans="1:2" ht="14">
      <c r="A241" s="275" t="s">
        <v>6572</v>
      </c>
      <c r="B241" s="275" t="s">
        <v>2784</v>
      </c>
    </row>
    <row r="242" spans="1:2" ht="14">
      <c r="A242" s="275" t="s">
        <v>4166</v>
      </c>
      <c r="B242" s="275" t="s">
        <v>6573</v>
      </c>
    </row>
    <row r="243" spans="1:2" ht="14">
      <c r="A243" s="275" t="s">
        <v>5141</v>
      </c>
      <c r="B243" s="275" t="s">
        <v>2643</v>
      </c>
    </row>
    <row r="244" spans="1:2" ht="14">
      <c r="A244" s="275" t="s">
        <v>3980</v>
      </c>
      <c r="B244" s="275" t="s">
        <v>3964</v>
      </c>
    </row>
    <row r="245" spans="1:2" ht="14">
      <c r="A245" s="275" t="s">
        <v>4798</v>
      </c>
      <c r="B245" s="275" t="s">
        <v>4797</v>
      </c>
    </row>
    <row r="246" spans="1:2" ht="14">
      <c r="A246" s="275" t="s">
        <v>4801</v>
      </c>
      <c r="B246" s="275" t="s">
        <v>4802</v>
      </c>
    </row>
    <row r="247" spans="1:2" ht="14">
      <c r="A247" s="275" t="s">
        <v>5911</v>
      </c>
      <c r="B247" s="275" t="s">
        <v>4800</v>
      </c>
    </row>
    <row r="248" spans="1:2" ht="14">
      <c r="A248" s="275" t="s">
        <v>4803</v>
      </c>
      <c r="B248" s="275" t="s">
        <v>4804</v>
      </c>
    </row>
    <row r="249" spans="1:2" ht="14">
      <c r="A249" s="275" t="s">
        <v>5656</v>
      </c>
      <c r="B249" s="275" t="s">
        <v>4887</v>
      </c>
    </row>
    <row r="250" spans="1:2" ht="14">
      <c r="A250" s="275" t="s">
        <v>5201</v>
      </c>
      <c r="B250" s="275" t="s">
        <v>5202</v>
      </c>
    </row>
    <row r="251" spans="1:2" ht="14">
      <c r="A251" s="275" t="s">
        <v>4810</v>
      </c>
      <c r="B251" s="275" t="s">
        <v>4811</v>
      </c>
    </row>
    <row r="252" spans="1:2" ht="14">
      <c r="A252" s="275" t="s">
        <v>4812</v>
      </c>
      <c r="B252" s="275" t="s">
        <v>4813</v>
      </c>
    </row>
    <row r="253" spans="1:2" ht="14">
      <c r="A253" s="275" t="s">
        <v>4814</v>
      </c>
      <c r="B253" s="275" t="s">
        <v>4815</v>
      </c>
    </row>
    <row r="254" spans="1:2" ht="14">
      <c r="A254" s="275" t="s">
        <v>4816</v>
      </c>
      <c r="B254" s="275" t="s">
        <v>4817</v>
      </c>
    </row>
    <row r="255" spans="1:2" ht="14">
      <c r="A255" s="275" t="s">
        <v>4818</v>
      </c>
      <c r="B255" s="275" t="s">
        <v>4819</v>
      </c>
    </row>
    <row r="256" spans="1:2" ht="14">
      <c r="A256" s="275" t="s">
        <v>4820</v>
      </c>
      <c r="B256" s="275" t="s">
        <v>4821</v>
      </c>
    </row>
    <row r="257" spans="1:2" ht="14">
      <c r="A257" s="275" t="s">
        <v>4822</v>
      </c>
      <c r="B257" s="275" t="s">
        <v>4823</v>
      </c>
    </row>
    <row r="258" spans="1:2" ht="14">
      <c r="A258" s="275" t="s">
        <v>4824</v>
      </c>
      <c r="B258" s="275" t="s">
        <v>4825</v>
      </c>
    </row>
    <row r="259" spans="1:2" ht="14">
      <c r="A259" s="275" t="s">
        <v>4826</v>
      </c>
      <c r="B259" s="275" t="s">
        <v>4827</v>
      </c>
    </row>
    <row r="260" spans="1:2" ht="14">
      <c r="A260" s="275" t="s">
        <v>5203</v>
      </c>
      <c r="B260" s="275" t="s">
        <v>5204</v>
      </c>
    </row>
    <row r="261" spans="1:2" ht="14">
      <c r="A261" s="275" t="s">
        <v>6290</v>
      </c>
      <c r="B261" s="275" t="s">
        <v>6574</v>
      </c>
    </row>
    <row r="262" spans="1:2" ht="14">
      <c r="A262" s="275" t="s">
        <v>4831</v>
      </c>
      <c r="B262" s="275" t="s">
        <v>4832</v>
      </c>
    </row>
    <row r="263" spans="1:2" ht="14">
      <c r="A263" s="275" t="s">
        <v>5200</v>
      </c>
      <c r="B263" s="275" t="s">
        <v>2904</v>
      </c>
    </row>
    <row r="264" spans="1:2" ht="14">
      <c r="A264" s="275" t="s">
        <v>5577</v>
      </c>
      <c r="B264" s="275" t="s">
        <v>5578</v>
      </c>
    </row>
    <row r="265" spans="1:2" ht="14">
      <c r="A265" s="275" t="s">
        <v>4833</v>
      </c>
      <c r="B265" s="275" t="s">
        <v>4834</v>
      </c>
    </row>
    <row r="266" spans="1:2" ht="14">
      <c r="A266" s="275" t="s">
        <v>5282</v>
      </c>
      <c r="B266" s="275" t="s">
        <v>2908</v>
      </c>
    </row>
    <row r="267" spans="1:2" ht="14">
      <c r="A267" s="275" t="s">
        <v>3890</v>
      </c>
      <c r="B267" s="275" t="s">
        <v>6566</v>
      </c>
    </row>
    <row r="268" spans="1:2" ht="14">
      <c r="A268" s="275" t="s">
        <v>3892</v>
      </c>
      <c r="B268" s="275" t="s">
        <v>6575</v>
      </c>
    </row>
    <row r="269" spans="1:2" ht="14">
      <c r="A269" s="275" t="s">
        <v>3957</v>
      </c>
      <c r="B269" s="275" t="s">
        <v>3958</v>
      </c>
    </row>
    <row r="270" spans="1:2" ht="14">
      <c r="A270" s="275" t="s">
        <v>3894</v>
      </c>
      <c r="B270" s="275" t="s">
        <v>6564</v>
      </c>
    </row>
    <row r="271" spans="1:2" ht="14">
      <c r="A271" s="275" t="s">
        <v>5189</v>
      </c>
      <c r="B271" s="275" t="s">
        <v>5190</v>
      </c>
    </row>
    <row r="272" spans="1:2" ht="14">
      <c r="A272" s="275" t="s">
        <v>5191</v>
      </c>
      <c r="B272" s="275" t="s">
        <v>5192</v>
      </c>
    </row>
    <row r="273" spans="1:2" ht="14">
      <c r="A273" s="275" t="s">
        <v>3965</v>
      </c>
      <c r="B273" s="275" t="s">
        <v>3966</v>
      </c>
    </row>
    <row r="274" spans="1:2" ht="14">
      <c r="A274" s="275" t="s">
        <v>5205</v>
      </c>
      <c r="B274" s="275" t="s">
        <v>5206</v>
      </c>
    </row>
    <row r="275" spans="1:2" ht="14">
      <c r="A275" s="275" t="s">
        <v>5139</v>
      </c>
      <c r="B275" s="275" t="s">
        <v>5140</v>
      </c>
    </row>
    <row r="276" spans="1:2" ht="14">
      <c r="A276" s="275" t="s">
        <v>3898</v>
      </c>
      <c r="B276" s="275" t="s">
        <v>3899</v>
      </c>
    </row>
    <row r="277" spans="1:2" ht="14">
      <c r="A277" s="275" t="s">
        <v>4616</v>
      </c>
      <c r="B277" s="275" t="s">
        <v>4617</v>
      </c>
    </row>
    <row r="278" spans="1:2" ht="14">
      <c r="A278" s="275" t="s">
        <v>3900</v>
      </c>
      <c r="B278" s="275" t="s">
        <v>3901</v>
      </c>
    </row>
    <row r="279" spans="1:2" ht="14">
      <c r="A279" s="275" t="s">
        <v>3099</v>
      </c>
      <c r="B279" s="275" t="s">
        <v>3100</v>
      </c>
    </row>
    <row r="280" spans="1:2" ht="14">
      <c r="A280" s="275" t="s">
        <v>3902</v>
      </c>
      <c r="B280" s="275" t="s">
        <v>3903</v>
      </c>
    </row>
    <row r="281" spans="1:2" ht="14">
      <c r="A281" s="275" t="s">
        <v>3904</v>
      </c>
      <c r="B281" s="275" t="s">
        <v>3905</v>
      </c>
    </row>
    <row r="282" spans="1:2" ht="14">
      <c r="A282" s="275" t="s">
        <v>3906</v>
      </c>
      <c r="B282" s="275" t="s">
        <v>3907</v>
      </c>
    </row>
    <row r="283" spans="1:2" ht="14">
      <c r="A283" s="275" t="s">
        <v>6576</v>
      </c>
      <c r="B283" s="275" t="s">
        <v>2910</v>
      </c>
    </row>
    <row r="284" spans="1:2" ht="14">
      <c r="A284" s="275" t="s">
        <v>3908</v>
      </c>
      <c r="B284" s="275" t="s">
        <v>3909</v>
      </c>
    </row>
    <row r="285" spans="1:2" ht="14">
      <c r="A285" s="275" t="s">
        <v>3735</v>
      </c>
      <c r="B285" s="275" t="s">
        <v>3727</v>
      </c>
    </row>
    <row r="286" spans="1:2" ht="14">
      <c r="A286" s="275" t="s">
        <v>3912</v>
      </c>
      <c r="B286" s="275" t="s">
        <v>3913</v>
      </c>
    </row>
    <row r="287" spans="1:2" ht="14">
      <c r="A287" s="275" t="s">
        <v>5007</v>
      </c>
      <c r="B287" s="275" t="s">
        <v>5008</v>
      </c>
    </row>
    <row r="288" spans="1:2" ht="14">
      <c r="A288" s="275" t="s">
        <v>3917</v>
      </c>
      <c r="B288" s="275" t="s">
        <v>2916</v>
      </c>
    </row>
    <row r="289" spans="1:2" ht="14">
      <c r="A289" s="275" t="s">
        <v>3914</v>
      </c>
      <c r="B289" s="275" t="s">
        <v>2918</v>
      </c>
    </row>
    <row r="290" spans="1:2" ht="14">
      <c r="A290" s="275" t="s">
        <v>3915</v>
      </c>
      <c r="B290" s="275" t="s">
        <v>2920</v>
      </c>
    </row>
    <row r="291" spans="1:2" ht="14">
      <c r="A291" s="275" t="s">
        <v>3916</v>
      </c>
      <c r="B291" s="275" t="s">
        <v>2922</v>
      </c>
    </row>
    <row r="292" spans="1:2" ht="14">
      <c r="A292" s="275" t="s">
        <v>2973</v>
      </c>
      <c r="B292" s="275" t="s">
        <v>2974</v>
      </c>
    </row>
    <row r="293" spans="1:2" ht="14">
      <c r="A293" s="275" t="s">
        <v>4615</v>
      </c>
      <c r="B293" s="275" t="s">
        <v>2957</v>
      </c>
    </row>
    <row r="294" spans="1:2" ht="14">
      <c r="A294" s="275" t="s">
        <v>2977</v>
      </c>
      <c r="B294" s="275" t="s">
        <v>2978</v>
      </c>
    </row>
    <row r="295" spans="1:2" ht="14">
      <c r="A295" s="275" t="s">
        <v>3423</v>
      </c>
      <c r="B295" s="275" t="s">
        <v>3424</v>
      </c>
    </row>
    <row r="296" spans="1:2" ht="14">
      <c r="A296" s="275" t="s">
        <v>2979</v>
      </c>
      <c r="B296" s="275" t="s">
        <v>2980</v>
      </c>
    </row>
    <row r="297" spans="1:2" ht="14">
      <c r="A297" s="275" t="s">
        <v>4703</v>
      </c>
      <c r="B297" s="275" t="s">
        <v>4704</v>
      </c>
    </row>
    <row r="298" spans="1:2" ht="14">
      <c r="A298" s="275" t="s">
        <v>4610</v>
      </c>
      <c r="B298" s="275" t="s">
        <v>4611</v>
      </c>
    </row>
    <row r="299" spans="1:2" ht="14">
      <c r="A299" s="275" t="s">
        <v>3967</v>
      </c>
      <c r="B299" s="275" t="s">
        <v>3968</v>
      </c>
    </row>
    <row r="300" spans="1:2" ht="14">
      <c r="A300" s="275" t="s">
        <v>2661</v>
      </c>
      <c r="B300" s="275" t="s">
        <v>2662</v>
      </c>
    </row>
    <row r="301" spans="1:2" ht="14">
      <c r="A301" s="275" t="s">
        <v>2659</v>
      </c>
      <c r="B301" s="275" t="s">
        <v>2660</v>
      </c>
    </row>
    <row r="302" spans="1:2" ht="14">
      <c r="A302" s="275" t="s">
        <v>6577</v>
      </c>
      <c r="B302" s="275" t="s">
        <v>2983</v>
      </c>
    </row>
    <row r="303" spans="1:2" ht="14">
      <c r="A303" s="275" t="s">
        <v>5213</v>
      </c>
      <c r="B303" s="275" t="s">
        <v>5214</v>
      </c>
    </row>
    <row r="304" spans="1:2" ht="14">
      <c r="A304" s="275" t="s">
        <v>3910</v>
      </c>
      <c r="B304" s="275" t="s">
        <v>3911</v>
      </c>
    </row>
    <row r="305" spans="1:2" ht="14">
      <c r="A305" s="275" t="s">
        <v>2986</v>
      </c>
      <c r="B305" s="275" t="s">
        <v>2987</v>
      </c>
    </row>
    <row r="306" spans="1:2" ht="14">
      <c r="A306" s="275" t="s">
        <v>4659</v>
      </c>
      <c r="B306" s="275" t="s">
        <v>4660</v>
      </c>
    </row>
    <row r="307" spans="1:2" ht="14">
      <c r="A307" s="275" t="s">
        <v>2698</v>
      </c>
      <c r="B307" s="275" t="s">
        <v>2699</v>
      </c>
    </row>
    <row r="308" spans="1:2" ht="14">
      <c r="A308" s="275" t="s">
        <v>4708</v>
      </c>
      <c r="B308" s="275" t="s">
        <v>4709</v>
      </c>
    </row>
    <row r="309" spans="1:2" ht="14">
      <c r="A309" s="275" t="s">
        <v>4710</v>
      </c>
      <c r="B309" s="275" t="s">
        <v>4711</v>
      </c>
    </row>
    <row r="310" spans="1:2" ht="14">
      <c r="A310" s="275" t="s">
        <v>3418</v>
      </c>
      <c r="B310" s="275" t="s">
        <v>3419</v>
      </c>
    </row>
    <row r="311" spans="1:2" ht="14">
      <c r="A311" s="275" t="s">
        <v>6578</v>
      </c>
      <c r="B311" s="275"/>
    </row>
    <row r="312" spans="1:2" ht="14">
      <c r="A312" s="275" t="s">
        <v>6579</v>
      </c>
      <c r="B312" s="275" t="s">
        <v>6580</v>
      </c>
    </row>
    <row r="313" spans="1:2" ht="14">
      <c r="A313" s="275" t="s">
        <v>5572</v>
      </c>
      <c r="B313" s="275" t="s">
        <v>2787</v>
      </c>
    </row>
    <row r="314" spans="1:2" ht="14">
      <c r="A314" s="275" t="s">
        <v>6581</v>
      </c>
      <c r="B314" s="275" t="s">
        <v>5391</v>
      </c>
    </row>
    <row r="315" spans="1:2" ht="14">
      <c r="A315" s="275" t="s">
        <v>6582</v>
      </c>
      <c r="B315" s="275" t="s">
        <v>2949</v>
      </c>
    </row>
    <row r="316" spans="1:2" ht="14">
      <c r="A316" s="275" t="s">
        <v>5193</v>
      </c>
      <c r="B316" s="275" t="s">
        <v>2643</v>
      </c>
    </row>
    <row r="317" spans="1:2" ht="14">
      <c r="A317" s="275" t="s">
        <v>4844</v>
      </c>
      <c r="B317" s="275" t="s">
        <v>4845</v>
      </c>
    </row>
    <row r="318" spans="1:2" ht="15" customHeight="1">
      <c r="A318" s="38" t="s">
        <v>5198</v>
      </c>
      <c r="B318" s="275" t="s">
        <v>5228</v>
      </c>
    </row>
    <row r="319" spans="1:2" ht="14">
      <c r="A319" s="275" t="s">
        <v>4716</v>
      </c>
      <c r="B319" s="275" t="s">
        <v>4717</v>
      </c>
    </row>
    <row r="320" spans="1:2" ht="14">
      <c r="A320" s="275" t="s">
        <v>3659</v>
      </c>
      <c r="B320" s="275" t="s">
        <v>3660</v>
      </c>
    </row>
    <row r="321" spans="1:2" ht="14">
      <c r="A321" s="275" t="s">
        <v>4724</v>
      </c>
      <c r="B321" s="275" t="s">
        <v>4725</v>
      </c>
    </row>
    <row r="322" spans="1:2" ht="14">
      <c r="A322" s="275" t="s">
        <v>4024</v>
      </c>
      <c r="B322" s="275" t="s">
        <v>2955</v>
      </c>
    </row>
    <row r="323" spans="1:2" ht="14">
      <c r="A323" s="275" t="s">
        <v>4728</v>
      </c>
      <c r="B323" s="275" t="s">
        <v>4729</v>
      </c>
    </row>
    <row r="324" spans="1:2" ht="14">
      <c r="A324" s="275" t="s">
        <v>4766</v>
      </c>
      <c r="B324" s="275" t="s">
        <v>2777</v>
      </c>
    </row>
    <row r="325" spans="1:2" ht="14">
      <c r="A325" s="275" t="s">
        <v>4730</v>
      </c>
      <c r="B325" s="275" t="s">
        <v>4731</v>
      </c>
    </row>
    <row r="326" spans="1:2" ht="14">
      <c r="A326" s="275" t="s">
        <v>4732</v>
      </c>
      <c r="B326" s="275" t="s">
        <v>2784</v>
      </c>
    </row>
    <row r="327" spans="1:2" ht="14">
      <c r="A327" s="275" t="s">
        <v>6583</v>
      </c>
      <c r="B327" s="275" t="s">
        <v>3964</v>
      </c>
    </row>
    <row r="328" spans="1:2" ht="14">
      <c r="A328" s="275" t="s">
        <v>3661</v>
      </c>
      <c r="B328" s="275" t="s">
        <v>3662</v>
      </c>
    </row>
    <row r="329" spans="1:2" ht="14">
      <c r="A329" s="275" t="s">
        <v>4714</v>
      </c>
      <c r="B329" s="275" t="s">
        <v>4715</v>
      </c>
    </row>
    <row r="330" spans="1:2" ht="14">
      <c r="A330" s="275" t="s">
        <v>4726</v>
      </c>
      <c r="B330" s="275" t="s">
        <v>4727</v>
      </c>
    </row>
    <row r="331" spans="1:2" ht="14">
      <c r="A331" s="275" t="s">
        <v>4718</v>
      </c>
      <c r="B331" s="275" t="s">
        <v>4719</v>
      </c>
    </row>
    <row r="332" spans="1:2" ht="14">
      <c r="A332" s="275" t="s">
        <v>4722</v>
      </c>
      <c r="B332" s="275" t="s">
        <v>4723</v>
      </c>
    </row>
    <row r="333" spans="1:2" ht="14">
      <c r="A333" s="275" t="s">
        <v>4720</v>
      </c>
      <c r="B333" s="275" t="s">
        <v>4721</v>
      </c>
    </row>
    <row r="334" spans="1:2" ht="14">
      <c r="A334" s="275" t="s">
        <v>5143</v>
      </c>
      <c r="B334" s="275" t="s">
        <v>5144</v>
      </c>
    </row>
    <row r="335" spans="1:2" ht="14">
      <c r="A335" s="275" t="s">
        <v>5145</v>
      </c>
      <c r="B335" s="275" t="s">
        <v>5146</v>
      </c>
    </row>
    <row r="336" spans="1:2" ht="14">
      <c r="A336" s="275" t="s">
        <v>5014</v>
      </c>
      <c r="B336" s="275" t="s">
        <v>5008</v>
      </c>
    </row>
    <row r="337" spans="1:2" ht="14">
      <c r="A337" s="275" t="s">
        <v>4735</v>
      </c>
      <c r="B337" s="275" t="s">
        <v>4736</v>
      </c>
    </row>
    <row r="338" spans="1:2" ht="14">
      <c r="A338" s="275" t="s">
        <v>6584</v>
      </c>
      <c r="B338" s="275" t="s">
        <v>6585</v>
      </c>
    </row>
    <row r="339" spans="1:2" ht="14">
      <c r="A339" s="275" t="s">
        <v>3428</v>
      </c>
      <c r="B339" s="275" t="s">
        <v>5391</v>
      </c>
    </row>
    <row r="340" spans="1:2" ht="14">
      <c r="A340" s="275" t="s">
        <v>4768</v>
      </c>
      <c r="B340" s="275" t="s">
        <v>4769</v>
      </c>
    </row>
    <row r="341" spans="1:2" ht="14">
      <c r="A341" s="275" t="s">
        <v>4770</v>
      </c>
      <c r="B341" s="275" t="s">
        <v>4771</v>
      </c>
    </row>
    <row r="342" spans="1:2" ht="14">
      <c r="A342" s="275" t="s">
        <v>4772</v>
      </c>
      <c r="B342" s="275" t="s">
        <v>4773</v>
      </c>
    </row>
    <row r="343" spans="1:2" ht="14">
      <c r="A343" s="275" t="s">
        <v>5135</v>
      </c>
      <c r="B343" s="275" t="s">
        <v>5136</v>
      </c>
    </row>
    <row r="344" spans="1:2" ht="14">
      <c r="A344" s="275" t="s">
        <v>4776</v>
      </c>
      <c r="B344" s="275" t="s">
        <v>4777</v>
      </c>
    </row>
    <row r="345" spans="1:2" ht="14">
      <c r="A345" s="275" t="s">
        <v>4767</v>
      </c>
      <c r="B345" s="275" t="s">
        <v>6586</v>
      </c>
    </row>
    <row r="346" spans="1:2" ht="14">
      <c r="A346" s="275" t="s">
        <v>6587</v>
      </c>
      <c r="B346" s="275" t="s">
        <v>5138</v>
      </c>
    </row>
    <row r="347" spans="1:2" ht="14">
      <c r="A347" s="275" t="s">
        <v>4774</v>
      </c>
      <c r="B347" s="275" t="s">
        <v>4775</v>
      </c>
    </row>
    <row r="348" spans="1:2" ht="14">
      <c r="A348" s="275" t="s">
        <v>4733</v>
      </c>
      <c r="B348" s="275" t="s">
        <v>4734</v>
      </c>
    </row>
    <row r="349" spans="1:2" ht="14">
      <c r="A349" s="275" t="s">
        <v>6588</v>
      </c>
      <c r="B349" s="275" t="s">
        <v>6589</v>
      </c>
    </row>
    <row r="350" spans="1:2" ht="14">
      <c r="A350" s="275" t="s">
        <v>6590</v>
      </c>
      <c r="B350" s="275" t="s">
        <v>6591</v>
      </c>
    </row>
    <row r="351" spans="1:2" ht="14">
      <c r="A351" s="275" t="s">
        <v>6592</v>
      </c>
      <c r="B351" s="275" t="s">
        <v>6593</v>
      </c>
    </row>
    <row r="352" spans="1:2" ht="14">
      <c r="A352" s="275" t="s">
        <v>4016</v>
      </c>
      <c r="B352" s="275" t="s">
        <v>3989</v>
      </c>
    </row>
    <row r="353" spans="1:2" ht="14">
      <c r="A353" s="275" t="s">
        <v>4012</v>
      </c>
      <c r="B353" s="275" t="s">
        <v>4003</v>
      </c>
    </row>
    <row r="354" spans="1:2" ht="14">
      <c r="A354" s="275" t="s">
        <v>4013</v>
      </c>
      <c r="B354" s="275" t="s">
        <v>4014</v>
      </c>
    </row>
    <row r="355" spans="1:2" ht="14">
      <c r="A355" s="275" t="s">
        <v>4015</v>
      </c>
      <c r="B355" s="275" t="s">
        <v>3974</v>
      </c>
    </row>
    <row r="356" spans="1:2" ht="14">
      <c r="A356" s="275" t="s">
        <v>4025</v>
      </c>
      <c r="B356" s="275" t="s">
        <v>4026</v>
      </c>
    </row>
    <row r="357" spans="1:2" ht="14">
      <c r="A357" s="275" t="s">
        <v>4010</v>
      </c>
      <c r="B357" s="275" t="s">
        <v>4011</v>
      </c>
    </row>
    <row r="358" spans="1:2" ht="14">
      <c r="A358" s="275" t="s">
        <v>6594</v>
      </c>
      <c r="B358" s="275" t="s">
        <v>6595</v>
      </c>
    </row>
    <row r="359" spans="1:2" ht="14">
      <c r="A359" s="275" t="s">
        <v>4883</v>
      </c>
      <c r="B359" s="275" t="s">
        <v>4817</v>
      </c>
    </row>
    <row r="360" spans="1:2" ht="14">
      <c r="A360" s="275" t="s">
        <v>4884</v>
      </c>
      <c r="B360" s="275" t="s">
        <v>4885</v>
      </c>
    </row>
    <row r="361" spans="1:2" ht="14">
      <c r="A361" s="275" t="s">
        <v>4886</v>
      </c>
      <c r="B361" s="275" t="s">
        <v>4887</v>
      </c>
    </row>
    <row r="362" spans="1:2" ht="14">
      <c r="A362" s="275" t="s">
        <v>4888</v>
      </c>
      <c r="B362" s="275" t="s">
        <v>4889</v>
      </c>
    </row>
    <row r="363" spans="1:2" ht="14">
      <c r="A363" s="275" t="s">
        <v>4083</v>
      </c>
      <c r="B363" s="275" t="s">
        <v>4084</v>
      </c>
    </row>
    <row r="364" spans="1:2" ht="14">
      <c r="A364" s="275" t="s">
        <v>4892</v>
      </c>
      <c r="B364" s="275" t="s">
        <v>4893</v>
      </c>
    </row>
    <row r="365" spans="1:2" ht="14">
      <c r="A365" s="275" t="s">
        <v>4894</v>
      </c>
      <c r="B365" s="275" t="s">
        <v>4895</v>
      </c>
    </row>
    <row r="366" spans="1:2" ht="14">
      <c r="A366" s="275" t="s">
        <v>4896</v>
      </c>
      <c r="B366" s="275" t="s">
        <v>4897</v>
      </c>
    </row>
    <row r="367" spans="1:2" ht="14">
      <c r="A367" s="275" t="s">
        <v>4890</v>
      </c>
      <c r="B367" s="275" t="s">
        <v>4891</v>
      </c>
    </row>
    <row r="368" spans="1:2" ht="14">
      <c r="A368" s="275" t="s">
        <v>5019</v>
      </c>
      <c r="B368" s="275" t="s">
        <v>5020</v>
      </c>
    </row>
    <row r="369" spans="1:2" ht="14">
      <c r="A369" s="275" t="s">
        <v>5021</v>
      </c>
      <c r="B369" s="275" t="s">
        <v>5022</v>
      </c>
    </row>
    <row r="370" spans="1:2" ht="14">
      <c r="A370" s="275" t="s">
        <v>5023</v>
      </c>
      <c r="B370" s="275" t="s">
        <v>5024</v>
      </c>
    </row>
    <row r="371" spans="1:2" ht="14">
      <c r="A371" s="275" t="s">
        <v>5025</v>
      </c>
      <c r="B371" s="275" t="s">
        <v>4832</v>
      </c>
    </row>
    <row r="372" spans="1:2" ht="14">
      <c r="A372" s="275" t="s">
        <v>5026</v>
      </c>
      <c r="B372" s="275" t="s">
        <v>5027</v>
      </c>
    </row>
    <row r="373" spans="1:2" ht="14">
      <c r="A373" s="275" t="s">
        <v>5028</v>
      </c>
      <c r="B373" s="275" t="s">
        <v>5029</v>
      </c>
    </row>
    <row r="374" spans="1:2" ht="14">
      <c r="A374" s="275" t="s">
        <v>5030</v>
      </c>
      <c r="B374" s="275" t="s">
        <v>5031</v>
      </c>
    </row>
    <row r="375" spans="1:2" ht="14">
      <c r="A375" s="275" t="s">
        <v>5032</v>
      </c>
      <c r="B375" s="275" t="s">
        <v>5033</v>
      </c>
    </row>
    <row r="376" spans="1:2" ht="14">
      <c r="A376" s="275" t="s">
        <v>5964</v>
      </c>
      <c r="B376" s="275" t="s">
        <v>4813</v>
      </c>
    </row>
    <row r="377" spans="1:2" ht="14">
      <c r="A377" s="275" t="s">
        <v>6596</v>
      </c>
      <c r="B377" s="275" t="s">
        <v>6597</v>
      </c>
    </row>
    <row r="378" spans="1:2" ht="14">
      <c r="A378" s="275" t="s">
        <v>6598</v>
      </c>
      <c r="B378" s="275" t="s">
        <v>3964</v>
      </c>
    </row>
    <row r="379" spans="1:2" ht="14">
      <c r="A379" s="275" t="s">
        <v>5982</v>
      </c>
      <c r="B379" s="275" t="s">
        <v>6599</v>
      </c>
    </row>
    <row r="380" spans="1:2" ht="14">
      <c r="A380" s="275" t="s">
        <v>5870</v>
      </c>
      <c r="B380" s="275" t="s">
        <v>6600</v>
      </c>
    </row>
    <row r="381" spans="1:2" ht="14">
      <c r="A381" s="275" t="s">
        <v>4027</v>
      </c>
      <c r="B381" s="275" t="s">
        <v>3989</v>
      </c>
    </row>
    <row r="382" spans="1:2" ht="14">
      <c r="A382" s="275" t="s">
        <v>4028</v>
      </c>
      <c r="B382" s="275" t="s">
        <v>4029</v>
      </c>
    </row>
    <row r="383" spans="1:2" ht="14">
      <c r="A383" s="275" t="s">
        <v>4030</v>
      </c>
      <c r="B383" s="275" t="s">
        <v>4031</v>
      </c>
    </row>
    <row r="384" spans="1:2" ht="14">
      <c r="A384" s="275" t="s">
        <v>6601</v>
      </c>
      <c r="B384" s="275" t="s">
        <v>5142</v>
      </c>
    </row>
    <row r="385" spans="1:2" ht="14">
      <c r="A385" s="275" t="s">
        <v>5849</v>
      </c>
      <c r="B385" s="275" t="s">
        <v>6559</v>
      </c>
    </row>
    <row r="386" spans="1:2" ht="14">
      <c r="A386" s="275" t="s">
        <v>5931</v>
      </c>
      <c r="B386" s="275" t="s">
        <v>6602</v>
      </c>
    </row>
    <row r="387" spans="1:2" ht="14">
      <c r="A387" s="275" t="s">
        <v>5147</v>
      </c>
      <c r="B387" s="275" t="s">
        <v>5148</v>
      </c>
    </row>
    <row r="388" spans="1:2" ht="14">
      <c r="A388" s="275" t="s">
        <v>5149</v>
      </c>
      <c r="B388" s="275" t="s">
        <v>5150</v>
      </c>
    </row>
    <row r="389" spans="1:2" ht="14">
      <c r="A389" s="275" t="s">
        <v>5151</v>
      </c>
      <c r="B389" s="275" t="s">
        <v>5152</v>
      </c>
    </row>
    <row r="390" spans="1:2" ht="14">
      <c r="A390" s="275" t="s">
        <v>6603</v>
      </c>
      <c r="B390" s="275" t="s">
        <v>6604</v>
      </c>
    </row>
    <row r="391" spans="1:2" ht="14">
      <c r="A391" s="275" t="s">
        <v>5973</v>
      </c>
      <c r="B391" s="275" t="s">
        <v>6605</v>
      </c>
    </row>
    <row r="392" spans="1:2" ht="14">
      <c r="A392" s="275" t="s">
        <v>5871</v>
      </c>
      <c r="B392" s="275" t="s">
        <v>6606</v>
      </c>
    </row>
    <row r="393" spans="1:2" ht="14">
      <c r="A393" s="275" t="s">
        <v>4778</v>
      </c>
      <c r="B393" s="275" t="s">
        <v>4779</v>
      </c>
    </row>
    <row r="394" spans="1:2" ht="14">
      <c r="A394" s="275" t="s">
        <v>5137</v>
      </c>
      <c r="B394" s="275" t="s">
        <v>5138</v>
      </c>
    </row>
    <row r="395" spans="1:2" ht="14">
      <c r="A395" s="275" t="s">
        <v>5196</v>
      </c>
      <c r="B395" s="275" t="s">
        <v>5197</v>
      </c>
    </row>
    <row r="396" spans="1:2" ht="14">
      <c r="A396" s="275" t="s">
        <v>3385</v>
      </c>
      <c r="B396" s="275" t="s">
        <v>3386</v>
      </c>
    </row>
    <row r="397" spans="1:2" ht="14">
      <c r="A397" s="275" t="s">
        <v>4662</v>
      </c>
      <c r="B397" s="275" t="s">
        <v>4663</v>
      </c>
    </row>
    <row r="398" spans="1:2" ht="14">
      <c r="A398" s="275" t="s">
        <v>6607</v>
      </c>
      <c r="B398" s="275" t="s">
        <v>2664</v>
      </c>
    </row>
    <row r="399" spans="1:2" ht="14">
      <c r="A399" s="275" t="s">
        <v>2736</v>
      </c>
      <c r="B399" s="275" t="s">
        <v>2737</v>
      </c>
    </row>
    <row r="400" spans="1:2" ht="14">
      <c r="A400" s="275" t="s">
        <v>6608</v>
      </c>
      <c r="B400" s="275" t="s">
        <v>3390</v>
      </c>
    </row>
    <row r="401" spans="1:2" ht="14">
      <c r="A401" s="275" t="s">
        <v>5573</v>
      </c>
      <c r="B401" s="275" t="s">
        <v>5574</v>
      </c>
    </row>
    <row r="402" spans="1:2" ht="14">
      <c r="A402" s="275" t="s">
        <v>2738</v>
      </c>
      <c r="B402" s="275" t="s">
        <v>2739</v>
      </c>
    </row>
    <row r="403" spans="1:2" ht="14">
      <c r="A403" s="275" t="s">
        <v>4675</v>
      </c>
      <c r="B403" s="275" t="s">
        <v>4673</v>
      </c>
    </row>
    <row r="404" spans="1:2" ht="14">
      <c r="A404" s="275" t="s">
        <v>5093</v>
      </c>
      <c r="B404" s="275" t="s">
        <v>5094</v>
      </c>
    </row>
    <row r="405" spans="1:2" ht="14">
      <c r="A405" s="275" t="s">
        <v>2740</v>
      </c>
      <c r="B405" s="275" t="s">
        <v>2741</v>
      </c>
    </row>
    <row r="406" spans="1:2" ht="14">
      <c r="A406" s="275" t="s">
        <v>2742</v>
      </c>
      <c r="B406" s="275" t="s">
        <v>2743</v>
      </c>
    </row>
    <row r="407" spans="1:2" ht="14">
      <c r="A407" s="275" t="s">
        <v>4682</v>
      </c>
      <c r="B407" s="275" t="s">
        <v>4683</v>
      </c>
    </row>
    <row r="408" spans="1:2" ht="14">
      <c r="A408" s="275" t="s">
        <v>5097</v>
      </c>
      <c r="B408" s="275" t="s">
        <v>6609</v>
      </c>
    </row>
    <row r="409" spans="1:2" ht="14">
      <c r="A409" s="275" t="s">
        <v>5108</v>
      </c>
      <c r="B409" s="275" t="s">
        <v>5109</v>
      </c>
    </row>
    <row r="410" spans="1:2" ht="14">
      <c r="A410" s="275" t="s">
        <v>2744</v>
      </c>
      <c r="B410" s="275" t="s">
        <v>2745</v>
      </c>
    </row>
    <row r="411" spans="1:2" ht="14">
      <c r="A411" s="275" t="s">
        <v>4684</v>
      </c>
      <c r="B411" s="275" t="s">
        <v>4685</v>
      </c>
    </row>
    <row r="412" spans="1:2" ht="14">
      <c r="A412" s="275" t="s">
        <v>5105</v>
      </c>
      <c r="B412" s="275" t="s">
        <v>5106</v>
      </c>
    </row>
    <row r="413" spans="1:2" ht="14">
      <c r="A413" s="275" t="s">
        <v>5107</v>
      </c>
      <c r="B413" s="275" t="s">
        <v>6610</v>
      </c>
    </row>
    <row r="414" spans="1:2" ht="14">
      <c r="A414" s="275" t="s">
        <v>2746</v>
      </c>
      <c r="B414" s="275" t="s">
        <v>2747</v>
      </c>
    </row>
    <row r="415" spans="1:2" ht="14">
      <c r="A415" s="275" t="s">
        <v>5116</v>
      </c>
      <c r="B415" s="275" t="s">
        <v>6611</v>
      </c>
    </row>
    <row r="416" spans="1:2" ht="14">
      <c r="A416" s="275" t="s">
        <v>5117</v>
      </c>
      <c r="B416" s="275" t="s">
        <v>5118</v>
      </c>
    </row>
    <row r="417" spans="1:2" ht="14">
      <c r="A417" s="275" t="s">
        <v>4688</v>
      </c>
      <c r="B417" s="275" t="s">
        <v>4689</v>
      </c>
    </row>
    <row r="418" spans="1:2" ht="14">
      <c r="A418" s="275" t="s">
        <v>5210</v>
      </c>
      <c r="B418" s="275" t="s">
        <v>5211</v>
      </c>
    </row>
    <row r="419" spans="1:2" ht="14">
      <c r="A419" s="275" t="s">
        <v>5125</v>
      </c>
      <c r="B419" s="275" t="s">
        <v>5126</v>
      </c>
    </row>
    <row r="420" spans="1:2" ht="14">
      <c r="A420" s="275" t="s">
        <v>2750</v>
      </c>
      <c r="B420" s="275" t="s">
        <v>2751</v>
      </c>
    </row>
    <row r="421" spans="1:2" ht="14">
      <c r="A421" s="275" t="s">
        <v>5566</v>
      </c>
      <c r="B421" s="275" t="s">
        <v>5567</v>
      </c>
    </row>
    <row r="422" spans="1:2" ht="14">
      <c r="A422" s="275" t="s">
        <v>5127</v>
      </c>
      <c r="B422" s="275" t="s">
        <v>5128</v>
      </c>
    </row>
    <row r="423" spans="1:2" ht="14">
      <c r="A423" s="275" t="s">
        <v>2752</v>
      </c>
      <c r="B423" s="275" t="s">
        <v>2753</v>
      </c>
    </row>
    <row r="424" spans="1:2" ht="14">
      <c r="A424" s="275" t="s">
        <v>4686</v>
      </c>
      <c r="B424" s="275" t="s">
        <v>6612</v>
      </c>
    </row>
    <row r="425" spans="1:2" ht="14">
      <c r="A425" s="275" t="s">
        <v>5401</v>
      </c>
      <c r="B425" s="275" t="s">
        <v>5402</v>
      </c>
    </row>
    <row r="426" spans="1:2" ht="14">
      <c r="A426" s="275" t="s">
        <v>2760</v>
      </c>
      <c r="B426" s="275" t="s">
        <v>2761</v>
      </c>
    </row>
    <row r="427" spans="1:2" ht="14">
      <c r="A427" s="275" t="s">
        <v>2762</v>
      </c>
      <c r="B427" s="275" t="s">
        <v>2763</v>
      </c>
    </row>
    <row r="428" spans="1:2" ht="14">
      <c r="A428" s="275" t="s">
        <v>2764</v>
      </c>
      <c r="B428" s="275" t="s">
        <v>2765</v>
      </c>
    </row>
    <row r="429" spans="1:2" ht="14">
      <c r="A429" s="275" t="s">
        <v>6613</v>
      </c>
      <c r="B429" s="275" t="s">
        <v>6614</v>
      </c>
    </row>
    <row r="430" spans="1:2" ht="14">
      <c r="A430" s="275" t="s">
        <v>5400</v>
      </c>
      <c r="B430" s="275" t="s">
        <v>2755</v>
      </c>
    </row>
    <row r="431" spans="1:2" ht="14">
      <c r="A431" s="275" t="s">
        <v>5131</v>
      </c>
      <c r="B431" s="275" t="s">
        <v>5132</v>
      </c>
    </row>
    <row r="432" spans="1:2" ht="14">
      <c r="A432" s="275" t="s">
        <v>5611</v>
      </c>
      <c r="B432" s="275" t="s">
        <v>5612</v>
      </c>
    </row>
    <row r="433" spans="1:2" ht="14">
      <c r="A433" s="275" t="s">
        <v>5405</v>
      </c>
      <c r="B433" s="275" t="s">
        <v>2759</v>
      </c>
    </row>
    <row r="434" spans="1:2" ht="14">
      <c r="A434" s="275" t="s">
        <v>2657</v>
      </c>
      <c r="B434" s="275" t="s">
        <v>2658</v>
      </c>
    </row>
    <row r="435" spans="1:2" ht="14">
      <c r="A435" s="275" t="s">
        <v>4664</v>
      </c>
      <c r="B435" s="275" t="s">
        <v>4666</v>
      </c>
    </row>
    <row r="436" spans="1:2" ht="14">
      <c r="A436" s="275" t="s">
        <v>3391</v>
      </c>
      <c r="B436" s="275" t="s">
        <v>6615</v>
      </c>
    </row>
    <row r="437" spans="1:2" ht="14">
      <c r="A437" s="275" t="s">
        <v>4672</v>
      </c>
      <c r="B437" s="275" t="s">
        <v>5574</v>
      </c>
    </row>
    <row r="438" spans="1:2" ht="14">
      <c r="A438" s="275" t="s">
        <v>2673</v>
      </c>
      <c r="B438" s="275" t="s">
        <v>2670</v>
      </c>
    </row>
    <row r="439" spans="1:2" ht="14">
      <c r="A439" s="275" t="s">
        <v>6381</v>
      </c>
      <c r="B439" s="275" t="s">
        <v>6616</v>
      </c>
    </row>
    <row r="440" spans="1:2" ht="14">
      <c r="A440" s="275" t="s">
        <v>5403</v>
      </c>
      <c r="B440" s="275" t="s">
        <v>5404</v>
      </c>
    </row>
    <row r="441" spans="1:2" ht="14">
      <c r="A441" s="275" t="s">
        <v>3396</v>
      </c>
      <c r="B441" s="275" t="s">
        <v>6617</v>
      </c>
    </row>
    <row r="442" spans="1:2" ht="14">
      <c r="A442" s="275" t="s">
        <v>5112</v>
      </c>
      <c r="B442" s="275" t="s">
        <v>6618</v>
      </c>
    </row>
    <row r="443" spans="1:2" ht="14">
      <c r="A443" s="275" t="s">
        <v>5215</v>
      </c>
      <c r="B443" s="275" t="s">
        <v>5216</v>
      </c>
    </row>
    <row r="444" spans="1:2" ht="14">
      <c r="A444" s="275" t="s">
        <v>3399</v>
      </c>
      <c r="B444" s="275" t="s">
        <v>6619</v>
      </c>
    </row>
    <row r="445" spans="1:2" ht="14">
      <c r="A445" s="275" t="s">
        <v>3404</v>
      </c>
      <c r="B445" s="275" t="s">
        <v>6620</v>
      </c>
    </row>
    <row r="446" spans="1:2" ht="14">
      <c r="A446" s="275" t="s">
        <v>6213</v>
      </c>
      <c r="B446" s="275" t="s">
        <v>3438</v>
      </c>
    </row>
    <row r="447" spans="1:2" ht="14">
      <c r="A447" s="275" t="s">
        <v>5122</v>
      </c>
      <c r="B447" s="275" t="s">
        <v>6621</v>
      </c>
    </row>
    <row r="448" spans="1:2" ht="14">
      <c r="A448" s="275" t="s">
        <v>5123</v>
      </c>
      <c r="B448" s="275" t="s">
        <v>5124</v>
      </c>
    </row>
    <row r="449" spans="1:2" ht="14">
      <c r="A449" s="275" t="s">
        <v>6276</v>
      </c>
      <c r="B449" s="275" t="s">
        <v>6622</v>
      </c>
    </row>
    <row r="450" spans="1:2" ht="14">
      <c r="A450" s="275" t="s">
        <v>6068</v>
      </c>
      <c r="B450" s="275" t="s">
        <v>6623</v>
      </c>
    </row>
    <row r="451" spans="1:2" ht="14">
      <c r="A451" s="275" t="s">
        <v>3412</v>
      </c>
      <c r="B451" s="275" t="s">
        <v>6624</v>
      </c>
    </row>
    <row r="452" spans="1:2" ht="14">
      <c r="A452" s="275" t="s">
        <v>5121</v>
      </c>
      <c r="B452" s="275" t="s">
        <v>5279</v>
      </c>
    </row>
    <row r="453" spans="1:2" ht="14">
      <c r="A453" s="275" t="s">
        <v>6072</v>
      </c>
      <c r="B453" s="275" t="s">
        <v>6625</v>
      </c>
    </row>
    <row r="454" spans="1:2" ht="14">
      <c r="A454" s="275" t="s">
        <v>5212</v>
      </c>
      <c r="B454" s="275" t="s">
        <v>3398</v>
      </c>
    </row>
    <row r="455" spans="1:2" ht="14">
      <c r="A455" s="275" t="s">
        <v>3416</v>
      </c>
      <c r="B455" s="275" t="s">
        <v>3417</v>
      </c>
    </row>
    <row r="456" spans="1:2" ht="14">
      <c r="A456" s="275" t="s">
        <v>5390</v>
      </c>
      <c r="B456" s="275" t="s">
        <v>3401</v>
      </c>
    </row>
    <row r="457" spans="1:2" ht="14">
      <c r="A457" s="275" t="s">
        <v>6074</v>
      </c>
      <c r="B457" s="275" t="s">
        <v>6626</v>
      </c>
    </row>
    <row r="458" spans="1:2" ht="14">
      <c r="A458" s="275" t="s">
        <v>6070</v>
      </c>
      <c r="B458" s="275" t="s">
        <v>5115</v>
      </c>
    </row>
    <row r="459" spans="1:2" ht="14">
      <c r="A459" s="275" t="s">
        <v>3420</v>
      </c>
      <c r="B459" s="275" t="s">
        <v>3421</v>
      </c>
    </row>
    <row r="460" spans="1:2" ht="14">
      <c r="A460" s="275" t="s">
        <v>3422</v>
      </c>
      <c r="B460" s="275" t="s">
        <v>3410</v>
      </c>
    </row>
    <row r="461" spans="1:2" ht="14">
      <c r="A461" s="275" t="s">
        <v>3425</v>
      </c>
      <c r="B461" s="275" t="s">
        <v>3413</v>
      </c>
    </row>
    <row r="462" spans="1:2" ht="14">
      <c r="A462" s="275" t="s">
        <v>6627</v>
      </c>
      <c r="B462" s="275" t="s">
        <v>6628</v>
      </c>
    </row>
    <row r="463" spans="1:2" ht="14">
      <c r="A463" s="275" t="s">
        <v>5308</v>
      </c>
      <c r="B463" s="275" t="s">
        <v>3394</v>
      </c>
    </row>
    <row r="464" spans="1:2" ht="14">
      <c r="A464" s="275" t="s">
        <v>3716</v>
      </c>
      <c r="B464" s="275" t="s">
        <v>3718</v>
      </c>
    </row>
    <row r="465" spans="1:2" ht="14">
      <c r="A465" s="275" t="s">
        <v>3721</v>
      </c>
      <c r="B465" s="275" t="s">
        <v>3723</v>
      </c>
    </row>
    <row r="466" spans="1:2" ht="14">
      <c r="A466" s="275" t="s">
        <v>6629</v>
      </c>
      <c r="B466" s="275" t="s">
        <v>4035</v>
      </c>
    </row>
    <row r="467" spans="1:2" ht="14">
      <c r="A467" s="275" t="s">
        <v>6630</v>
      </c>
      <c r="B467" s="275" t="s">
        <v>6631</v>
      </c>
    </row>
    <row r="468" spans="1:2" ht="14">
      <c r="A468" s="275" t="s">
        <v>6632</v>
      </c>
      <c r="B468" s="275" t="s">
        <v>6633</v>
      </c>
    </row>
    <row r="469" spans="1:2" ht="14">
      <c r="A469" s="275" t="s">
        <v>6634</v>
      </c>
      <c r="B469" s="275" t="s">
        <v>6635</v>
      </c>
    </row>
    <row r="470" spans="1:2" ht="14">
      <c r="A470" s="275" t="s">
        <v>6636</v>
      </c>
      <c r="B470" s="275" t="s">
        <v>6637</v>
      </c>
    </row>
    <row r="471" spans="1:2" ht="14">
      <c r="A471" s="275" t="s">
        <v>6638</v>
      </c>
      <c r="B471" s="275" t="s">
        <v>6639</v>
      </c>
    </row>
    <row r="472" spans="1:2" ht="14">
      <c r="A472" s="275" t="s">
        <v>6640</v>
      </c>
      <c r="B472" s="275" t="s">
        <v>6641</v>
      </c>
    </row>
    <row r="473" spans="1:2" ht="14">
      <c r="A473" s="275" t="s">
        <v>6642</v>
      </c>
      <c r="B473" s="275" t="s">
        <v>6643</v>
      </c>
    </row>
    <row r="474" spans="1:2" ht="14">
      <c r="A474" s="275" t="s">
        <v>6644</v>
      </c>
      <c r="B474" s="275" t="s">
        <v>6645</v>
      </c>
    </row>
    <row r="475" spans="1:2" ht="14">
      <c r="A475" s="275" t="s">
        <v>6646</v>
      </c>
      <c r="B475" s="275" t="s">
        <v>6647</v>
      </c>
    </row>
    <row r="476" spans="1:2" ht="14">
      <c r="A476" s="275" t="s">
        <v>6648</v>
      </c>
      <c r="B476" s="275" t="s">
        <v>6649</v>
      </c>
    </row>
    <row r="477" spans="1:2" ht="14">
      <c r="A477" s="275" t="s">
        <v>6650</v>
      </c>
      <c r="B477" s="275" t="s">
        <v>6651</v>
      </c>
    </row>
    <row r="478" spans="1:2" ht="14">
      <c r="A478" s="275" t="s">
        <v>6652</v>
      </c>
      <c r="B478" s="275" t="s">
        <v>6653</v>
      </c>
    </row>
    <row r="479" spans="1:2" ht="14">
      <c r="A479" s="275" t="s">
        <v>6654</v>
      </c>
      <c r="B479" s="275" t="s">
        <v>6655</v>
      </c>
    </row>
    <row r="480" spans="1:2" ht="14">
      <c r="A480" s="275" t="s">
        <v>6656</v>
      </c>
      <c r="B480" s="275" t="s">
        <v>6657</v>
      </c>
    </row>
    <row r="481" spans="1:2" ht="14">
      <c r="A481" s="275" t="s">
        <v>6658</v>
      </c>
      <c r="B481" s="275" t="s">
        <v>6659</v>
      </c>
    </row>
    <row r="482" spans="1:2" ht="14">
      <c r="A482" s="275" t="s">
        <v>6660</v>
      </c>
      <c r="B482" s="275" t="s">
        <v>6661</v>
      </c>
    </row>
    <row r="483" spans="1:2" ht="14">
      <c r="A483" s="275" t="s">
        <v>6662</v>
      </c>
      <c r="B483" s="275" t="s">
        <v>6545</v>
      </c>
    </row>
    <row r="484" spans="1:2" ht="14">
      <c r="A484" s="275" t="s">
        <v>5081</v>
      </c>
      <c r="B484" s="275" t="s">
        <v>2949</v>
      </c>
    </row>
    <row r="485" spans="1:2" ht="14">
      <c r="A485" s="275" t="s">
        <v>5082</v>
      </c>
      <c r="B485" s="275" t="s">
        <v>5083</v>
      </c>
    </row>
    <row r="486" spans="1:2" ht="14">
      <c r="A486" s="275" t="s">
        <v>4966</v>
      </c>
      <c r="B486" s="275" t="s">
        <v>4967</v>
      </c>
    </row>
    <row r="487" spans="1:2" ht="14">
      <c r="A487" s="275" t="s">
        <v>3185</v>
      </c>
      <c r="B487" s="275" t="s">
        <v>3186</v>
      </c>
    </row>
    <row r="488" spans="1:2" ht="14">
      <c r="A488" s="275" t="s">
        <v>3187</v>
      </c>
      <c r="B488" s="275" t="s">
        <v>3188</v>
      </c>
    </row>
    <row r="489" spans="1:2" ht="14">
      <c r="A489" s="275" t="s">
        <v>4968</v>
      </c>
      <c r="B489" s="275" t="s">
        <v>4969</v>
      </c>
    </row>
    <row r="490" spans="1:2" ht="14">
      <c r="A490" s="275" t="s">
        <v>5915</v>
      </c>
      <c r="B490" s="275" t="s">
        <v>6663</v>
      </c>
    </row>
    <row r="491" spans="1:2" ht="14">
      <c r="A491" s="275" t="s">
        <v>6365</v>
      </c>
      <c r="B491" s="275" t="s">
        <v>6664</v>
      </c>
    </row>
    <row r="492" spans="1:2" ht="14">
      <c r="A492" s="275" t="s">
        <v>5958</v>
      </c>
      <c r="B492" s="275" t="s">
        <v>6665</v>
      </c>
    </row>
    <row r="493" spans="1:2" ht="14">
      <c r="A493" s="275" t="s">
        <v>5895</v>
      </c>
      <c r="B493" s="275" t="s">
        <v>2836</v>
      </c>
    </row>
    <row r="494" spans="1:2" ht="14">
      <c r="A494" s="275" t="s">
        <v>5896</v>
      </c>
      <c r="B494" s="275" t="s">
        <v>6666</v>
      </c>
    </row>
    <row r="495" spans="1:2" ht="14">
      <c r="A495" s="275" t="s">
        <v>5917</v>
      </c>
      <c r="B495" s="275" t="s">
        <v>6667</v>
      </c>
    </row>
    <row r="496" spans="1:2" ht="14">
      <c r="A496" s="275" t="s">
        <v>5954</v>
      </c>
      <c r="B496" s="275" t="s">
        <v>6668</v>
      </c>
    </row>
    <row r="497" spans="1:2" ht="14">
      <c r="A497" s="275" t="s">
        <v>6669</v>
      </c>
      <c r="B497" s="275" t="s">
        <v>6670</v>
      </c>
    </row>
    <row r="498" spans="1:2" ht="14">
      <c r="A498" s="275" t="s">
        <v>5086</v>
      </c>
      <c r="B498" s="275" t="s">
        <v>5087</v>
      </c>
    </row>
    <row r="499" spans="1:2" ht="14">
      <c r="A499" s="275" t="s">
        <v>6671</v>
      </c>
      <c r="B499" s="275" t="s">
        <v>6672</v>
      </c>
    </row>
    <row r="500" spans="1:2" ht="14">
      <c r="A500" s="275" t="s">
        <v>5081</v>
      </c>
      <c r="B500" s="275" t="s">
        <v>2949</v>
      </c>
    </row>
    <row r="501" spans="1:2" ht="14">
      <c r="A501" s="275" t="s">
        <v>6673</v>
      </c>
      <c r="B501" s="275" t="s">
        <v>6674</v>
      </c>
    </row>
    <row r="502" spans="1:2" ht="14">
      <c r="A502" s="275" t="s">
        <v>6675</v>
      </c>
      <c r="B502" s="275" t="s">
        <v>6676</v>
      </c>
    </row>
    <row r="503" spans="1:2" ht="14">
      <c r="A503" s="275" t="s">
        <v>3551</v>
      </c>
      <c r="B503" s="275" t="s">
        <v>3550</v>
      </c>
    </row>
    <row r="504" spans="1:2" ht="14">
      <c r="A504" s="275" t="s">
        <v>3582</v>
      </c>
      <c r="B504" s="275" t="s">
        <v>3583</v>
      </c>
    </row>
    <row r="505" spans="1:2" ht="14">
      <c r="A505" s="275" t="s">
        <v>3578</v>
      </c>
      <c r="B505" s="275" t="s">
        <v>3579</v>
      </c>
    </row>
    <row r="506" spans="1:2" ht="14">
      <c r="A506" s="275" t="s">
        <v>3580</v>
      </c>
      <c r="B506" s="275" t="s">
        <v>3581</v>
      </c>
    </row>
    <row r="507" spans="1:2" ht="14">
      <c r="A507" s="275" t="s">
        <v>6677</v>
      </c>
      <c r="B507" s="275" t="s">
        <v>6678</v>
      </c>
    </row>
    <row r="508" spans="1:2" ht="14">
      <c r="A508" s="275" t="s">
        <v>6679</v>
      </c>
      <c r="B508" s="275" t="s">
        <v>6680</v>
      </c>
    </row>
    <row r="509" spans="1:2" ht="14">
      <c r="A509" s="275" t="s">
        <v>6681</v>
      </c>
      <c r="B509" s="275" t="s">
        <v>6682</v>
      </c>
    </row>
    <row r="510" spans="1:2" ht="14">
      <c r="A510" s="275" t="s">
        <v>6683</v>
      </c>
      <c r="B510" s="275" t="s">
        <v>6684</v>
      </c>
    </row>
    <row r="511" spans="1:2" ht="14">
      <c r="A511" s="275" t="s">
        <v>5440</v>
      </c>
      <c r="B511" s="275" t="s">
        <v>5441</v>
      </c>
    </row>
    <row r="512" spans="1:2" ht="14">
      <c r="A512" s="275" t="s">
        <v>6685</v>
      </c>
      <c r="B512" s="275" t="s">
        <v>6686</v>
      </c>
    </row>
    <row r="513" spans="1:2" ht="14">
      <c r="A513" s="275" t="s">
        <v>6687</v>
      </c>
      <c r="B513" s="275" t="s">
        <v>6688</v>
      </c>
    </row>
    <row r="514" spans="1:2" ht="14">
      <c r="A514" s="275" t="s">
        <v>6689</v>
      </c>
      <c r="B514" s="275" t="s">
        <v>6690</v>
      </c>
    </row>
    <row r="515" spans="1:2" ht="14">
      <c r="A515" s="275" t="s">
        <v>6691</v>
      </c>
      <c r="B515" s="275" t="s">
        <v>6692</v>
      </c>
    </row>
    <row r="516" spans="1:2" ht="14">
      <c r="A516" s="275" t="s">
        <v>6693</v>
      </c>
      <c r="B516" s="275" t="s">
        <v>6694</v>
      </c>
    </row>
    <row r="517" spans="1:2" ht="14">
      <c r="A517" s="275" t="s">
        <v>6695</v>
      </c>
      <c r="B517" s="275" t="s">
        <v>6696</v>
      </c>
    </row>
    <row r="518" spans="1:2" ht="14">
      <c r="A518" s="275" t="s">
        <v>6697</v>
      </c>
      <c r="B518" s="275" t="s">
        <v>6698</v>
      </c>
    </row>
    <row r="519" spans="1:2" ht="14">
      <c r="A519" s="275" t="s">
        <v>6699</v>
      </c>
      <c r="B519" s="275" t="s">
        <v>6700</v>
      </c>
    </row>
    <row r="520" spans="1:2" ht="14">
      <c r="A520" s="275" t="s">
        <v>6701</v>
      </c>
      <c r="B520" s="275" t="s">
        <v>6702</v>
      </c>
    </row>
    <row r="521" spans="1:2" ht="14">
      <c r="A521" s="275" t="s">
        <v>6703</v>
      </c>
      <c r="B521" s="275" t="s">
        <v>6704</v>
      </c>
    </row>
    <row r="522" spans="1:2" ht="14">
      <c r="A522" s="275" t="s">
        <v>6705</v>
      </c>
      <c r="B522" s="275" t="s">
        <v>6706</v>
      </c>
    </row>
    <row r="523" spans="1:2" ht="14">
      <c r="A523" s="275" t="s">
        <v>6707</v>
      </c>
      <c r="B523" s="275" t="s">
        <v>6708</v>
      </c>
    </row>
    <row r="524" spans="1:2" ht="14">
      <c r="A524" s="275" t="s">
        <v>6709</v>
      </c>
      <c r="B524" s="275" t="s">
        <v>6710</v>
      </c>
    </row>
    <row r="525" spans="1:2" ht="14">
      <c r="A525" s="275" t="s">
        <v>6711</v>
      </c>
      <c r="B525" s="275" t="s">
        <v>6712</v>
      </c>
    </row>
    <row r="526" spans="1:2" ht="14">
      <c r="A526" s="275" t="s">
        <v>6713</v>
      </c>
      <c r="B526" s="275" t="s">
        <v>6714</v>
      </c>
    </row>
    <row r="527" spans="1:2" ht="14">
      <c r="A527" s="275" t="s">
        <v>6715</v>
      </c>
      <c r="B527" s="275"/>
    </row>
    <row r="528" spans="1:2" ht="14">
      <c r="A528" s="275" t="s">
        <v>6716</v>
      </c>
      <c r="B528" s="275" t="s">
        <v>6717</v>
      </c>
    </row>
    <row r="529" spans="1:2" ht="14">
      <c r="A529" s="275" t="s">
        <v>6718</v>
      </c>
      <c r="B529" s="275" t="s">
        <v>6719</v>
      </c>
    </row>
    <row r="530" spans="1:2" ht="14">
      <c r="A530" s="275" t="s">
        <v>5965</v>
      </c>
      <c r="B530" s="275" t="s">
        <v>6720</v>
      </c>
    </row>
    <row r="531" spans="1:2" ht="14">
      <c r="A531" s="275" t="s">
        <v>6721</v>
      </c>
      <c r="B531" s="275" t="s">
        <v>6722</v>
      </c>
    </row>
    <row r="532" spans="1:2" ht="14">
      <c r="A532" s="275" t="s">
        <v>6723</v>
      </c>
      <c r="B532" s="275" t="s">
        <v>6724</v>
      </c>
    </row>
    <row r="533" spans="1:2" ht="14">
      <c r="A533" s="275" t="s">
        <v>5446</v>
      </c>
      <c r="B533" s="275" t="s">
        <v>5447</v>
      </c>
    </row>
    <row r="534" spans="1:2" ht="14">
      <c r="A534" s="275" t="s">
        <v>5251</v>
      </c>
      <c r="B534" s="275" t="s">
        <v>5252</v>
      </c>
    </row>
    <row r="535" spans="1:2" ht="14">
      <c r="A535" s="275" t="s">
        <v>6725</v>
      </c>
      <c r="B535" s="275" t="s">
        <v>6726</v>
      </c>
    </row>
    <row r="536" spans="1:2" ht="14">
      <c r="A536" s="275" t="s">
        <v>3552</v>
      </c>
      <c r="B536" s="275" t="s">
        <v>3553</v>
      </c>
    </row>
    <row r="537" spans="1:2" ht="14">
      <c r="A537" s="275" t="s">
        <v>6727</v>
      </c>
      <c r="B537" s="275" t="s">
        <v>6728</v>
      </c>
    </row>
    <row r="538" spans="1:2" ht="14">
      <c r="A538" s="275" t="s">
        <v>5267</v>
      </c>
      <c r="B538" s="275" t="s">
        <v>5268</v>
      </c>
    </row>
    <row r="539" spans="1:2" ht="14">
      <c r="A539" s="275" t="s">
        <v>6322</v>
      </c>
      <c r="B539" s="275" t="s">
        <v>6729</v>
      </c>
    </row>
    <row r="540" spans="1:2" ht="14">
      <c r="A540" s="275" t="s">
        <v>6730</v>
      </c>
      <c r="B540" s="275" t="s">
        <v>6731</v>
      </c>
    </row>
    <row r="541" spans="1:2" ht="14">
      <c r="A541" s="275" t="s">
        <v>3568</v>
      </c>
      <c r="B541" s="275" t="s">
        <v>3569</v>
      </c>
    </row>
    <row r="542" spans="1:2" ht="14">
      <c r="A542" s="275" t="s">
        <v>3570</v>
      </c>
      <c r="B542" s="275" t="s">
        <v>3571</v>
      </c>
    </row>
    <row r="543" spans="1:2" ht="14">
      <c r="A543" s="275" t="s">
        <v>3572</v>
      </c>
      <c r="B543" s="275" t="s">
        <v>3573</v>
      </c>
    </row>
    <row r="544" spans="1:2" ht="14">
      <c r="A544" s="275" t="s">
        <v>3574</v>
      </c>
      <c r="B544" s="275" t="s">
        <v>3575</v>
      </c>
    </row>
    <row r="545" spans="1:2" ht="14">
      <c r="A545" s="275" t="s">
        <v>3576</v>
      </c>
      <c r="B545" s="275" t="s">
        <v>3577</v>
      </c>
    </row>
    <row r="546" spans="1:2" ht="14">
      <c r="A546" s="275" t="s">
        <v>5965</v>
      </c>
      <c r="B546" s="275" t="s">
        <v>6732</v>
      </c>
    </row>
    <row r="547" spans="1:2" ht="14">
      <c r="A547" s="275" t="s">
        <v>6216</v>
      </c>
      <c r="B547" s="275" t="s">
        <v>6733</v>
      </c>
    </row>
    <row r="548" spans="1:2" ht="14">
      <c r="A548" s="275" t="s">
        <v>5926</v>
      </c>
      <c r="B548" s="275" t="s">
        <v>6734</v>
      </c>
    </row>
    <row r="549" spans="1:2" ht="14">
      <c r="A549" s="275" t="s">
        <v>5936</v>
      </c>
      <c r="B549" s="275" t="s">
        <v>6735</v>
      </c>
    </row>
    <row r="550" spans="1:2" ht="14">
      <c r="A550" s="275" t="s">
        <v>6736</v>
      </c>
      <c r="B550" s="275" t="s">
        <v>6737</v>
      </c>
    </row>
    <row r="551" spans="1:2" ht="14">
      <c r="A551" s="275" t="s">
        <v>6738</v>
      </c>
      <c r="B551" s="275" t="s">
        <v>6739</v>
      </c>
    </row>
    <row r="552" spans="1:2" ht="14">
      <c r="A552" s="275" t="s">
        <v>6740</v>
      </c>
      <c r="B552" s="275" t="s">
        <v>6741</v>
      </c>
    </row>
    <row r="553" spans="1:2" ht="14">
      <c r="A553" s="275" t="s">
        <v>6742</v>
      </c>
      <c r="B553" s="275" t="s">
        <v>6743</v>
      </c>
    </row>
    <row r="554" spans="1:2" ht="14">
      <c r="A554" s="275" t="s">
        <v>6744</v>
      </c>
      <c r="B554" s="275" t="s">
        <v>6745</v>
      </c>
    </row>
    <row r="555" spans="1:2" ht="14">
      <c r="A555" s="275" t="s">
        <v>5347</v>
      </c>
      <c r="B555" s="275" t="s">
        <v>5348</v>
      </c>
    </row>
    <row r="556" spans="1:2" ht="14">
      <c r="A556" s="275" t="s">
        <v>3685</v>
      </c>
      <c r="B556" s="275" t="s">
        <v>3686</v>
      </c>
    </row>
    <row r="557" spans="1:2" ht="14">
      <c r="A557" s="275" t="s">
        <v>5448</v>
      </c>
      <c r="B557" s="275" t="s">
        <v>3550</v>
      </c>
    </row>
    <row r="558" spans="1:2" ht="14">
      <c r="A558" s="275" t="s">
        <v>5259</v>
      </c>
      <c r="B558" s="275" t="s">
        <v>3453</v>
      </c>
    </row>
    <row r="559" spans="1:2" ht="14">
      <c r="A559" s="275" t="s">
        <v>5898</v>
      </c>
      <c r="B559" s="275" t="s">
        <v>6746</v>
      </c>
    </row>
    <row r="560" spans="1:2" ht="14">
      <c r="A560" s="275" t="s">
        <v>5233</v>
      </c>
      <c r="B560" s="275" t="s">
        <v>5234</v>
      </c>
    </row>
    <row r="561" spans="1:2" ht="14">
      <c r="A561" s="275" t="s">
        <v>5269</v>
      </c>
      <c r="B561" s="275" t="s">
        <v>5270</v>
      </c>
    </row>
    <row r="562" spans="1:2" ht="14">
      <c r="A562" s="275" t="s">
        <v>5235</v>
      </c>
      <c r="B562" s="275" t="s">
        <v>5236</v>
      </c>
    </row>
    <row r="563" spans="1:2" ht="14">
      <c r="A563" s="275" t="s">
        <v>5374</v>
      </c>
      <c r="B563" s="275" t="s">
        <v>5375</v>
      </c>
    </row>
    <row r="564" spans="1:2" ht="14">
      <c r="A564" s="275" t="s">
        <v>5442</v>
      </c>
      <c r="B564" s="275" t="s">
        <v>5443</v>
      </c>
    </row>
    <row r="565" spans="1:2" ht="14">
      <c r="A565" s="275" t="s">
        <v>5444</v>
      </c>
      <c r="B565" s="275" t="s">
        <v>5445</v>
      </c>
    </row>
    <row r="566" spans="1:2" ht="14">
      <c r="A566" s="275" t="s">
        <v>5253</v>
      </c>
      <c r="B566" s="275" t="s">
        <v>5254</v>
      </c>
    </row>
    <row r="567" spans="1:2" ht="14">
      <c r="A567" s="275" t="s">
        <v>5386</v>
      </c>
      <c r="B567" s="275" t="s">
        <v>5387</v>
      </c>
    </row>
    <row r="568" spans="1:2" ht="14">
      <c r="A568" s="275" t="s">
        <v>6747</v>
      </c>
      <c r="B568" s="275" t="s">
        <v>6748</v>
      </c>
    </row>
    <row r="569" spans="1:2" ht="14">
      <c r="A569" s="275" t="s">
        <v>5327</v>
      </c>
      <c r="B569" s="275" t="s">
        <v>5328</v>
      </c>
    </row>
    <row r="570" spans="1:2" ht="14">
      <c r="A570" s="275" t="s">
        <v>5409</v>
      </c>
      <c r="B570" s="275" t="s">
        <v>5410</v>
      </c>
    </row>
    <row r="571" spans="1:2" ht="14">
      <c r="A571" s="275" t="s">
        <v>6305</v>
      </c>
      <c r="B571" s="275" t="s">
        <v>6749</v>
      </c>
    </row>
    <row r="572" spans="1:2" ht="14">
      <c r="A572" s="275" t="s">
        <v>6310</v>
      </c>
      <c r="B572" s="275" t="s">
        <v>6750</v>
      </c>
    </row>
    <row r="573" spans="1:2" ht="14">
      <c r="A573" s="275" t="s">
        <v>5406</v>
      </c>
      <c r="B573" s="275" t="s">
        <v>6751</v>
      </c>
    </row>
    <row r="574" spans="1:2" ht="14">
      <c r="A574" s="275" t="s">
        <v>5411</v>
      </c>
      <c r="B574" s="275" t="s">
        <v>5412</v>
      </c>
    </row>
    <row r="575" spans="1:2" ht="14">
      <c r="A575" s="275" t="s">
        <v>5255</v>
      </c>
      <c r="B575" s="275" t="s">
        <v>5256</v>
      </c>
    </row>
    <row r="576" spans="1:2" ht="14">
      <c r="A576" s="275" t="s">
        <v>5315</v>
      </c>
      <c r="B576" s="275" t="s">
        <v>5316</v>
      </c>
    </row>
    <row r="577" spans="1:2" ht="14">
      <c r="A577" s="275" t="s">
        <v>5956</v>
      </c>
      <c r="B577" s="275" t="s">
        <v>6752</v>
      </c>
    </row>
    <row r="578" spans="1:2" ht="14">
      <c r="A578" s="275" t="s">
        <v>5408</v>
      </c>
      <c r="B578" s="275" t="s">
        <v>3510</v>
      </c>
    </row>
    <row r="579" spans="1:2" ht="14">
      <c r="A579" s="275" t="s">
        <v>5241</v>
      </c>
      <c r="B579" s="275" t="s">
        <v>2949</v>
      </c>
    </row>
    <row r="580" spans="1:2" ht="14">
      <c r="A580" s="275" t="s">
        <v>3541</v>
      </c>
      <c r="B580" s="275" t="s">
        <v>6753</v>
      </c>
    </row>
    <row r="581" spans="1:2" ht="14">
      <c r="A581" s="275" t="s">
        <v>3543</v>
      </c>
      <c r="B581" s="275" t="s">
        <v>3544</v>
      </c>
    </row>
    <row r="582" spans="1:2" ht="14">
      <c r="A582" s="275" t="s">
        <v>5484</v>
      </c>
      <c r="B582" s="275" t="s">
        <v>5485</v>
      </c>
    </row>
    <row r="583" spans="1:2" ht="14">
      <c r="A583" s="275" t="s">
        <v>5486</v>
      </c>
      <c r="B583" s="275" t="s">
        <v>5487</v>
      </c>
    </row>
    <row r="584" spans="1:2" ht="14">
      <c r="A584" s="275" t="s">
        <v>3545</v>
      </c>
      <c r="B584" s="275" t="s">
        <v>3546</v>
      </c>
    </row>
    <row r="585" spans="1:2" ht="14">
      <c r="A585" s="275" t="s">
        <v>5488</v>
      </c>
      <c r="B585" s="275" t="s">
        <v>5489</v>
      </c>
    </row>
    <row r="586" spans="1:2" ht="14">
      <c r="A586" s="275" t="s">
        <v>5490</v>
      </c>
      <c r="B586" s="275" t="s">
        <v>5491</v>
      </c>
    </row>
    <row r="587" spans="1:2" ht="14">
      <c r="A587" s="275" t="s">
        <v>3547</v>
      </c>
      <c r="B587" s="275" t="s">
        <v>6754</v>
      </c>
    </row>
    <row r="588" spans="1:2" ht="14">
      <c r="A588" s="275" t="s">
        <v>5651</v>
      </c>
      <c r="B588" s="275" t="s">
        <v>6755</v>
      </c>
    </row>
    <row r="589" spans="1:2" ht="14">
      <c r="A589" s="275" t="s">
        <v>5650</v>
      </c>
      <c r="B589" s="275" t="s">
        <v>6756</v>
      </c>
    </row>
    <row r="590" spans="1:2" ht="14">
      <c r="A590" s="275" t="s">
        <v>6757</v>
      </c>
      <c r="B590" s="275" t="s">
        <v>6758</v>
      </c>
    </row>
    <row r="591" spans="1:2" ht="14">
      <c r="A591" s="275" t="s">
        <v>4917</v>
      </c>
      <c r="B591" s="275" t="s">
        <v>4918</v>
      </c>
    </row>
    <row r="592" spans="1:2" ht="14">
      <c r="A592" s="275" t="s">
        <v>3153</v>
      </c>
      <c r="B592" s="275" t="s">
        <v>3154</v>
      </c>
    </row>
    <row r="593" spans="1:2" ht="14">
      <c r="A593" s="275" t="s">
        <v>4919</v>
      </c>
      <c r="B593" s="275" t="s">
        <v>4920</v>
      </c>
    </row>
    <row r="594" spans="1:2" ht="14">
      <c r="A594" s="275" t="s">
        <v>5069</v>
      </c>
      <c r="B594" s="275" t="s">
        <v>4942</v>
      </c>
    </row>
    <row r="595" spans="1:2" ht="14">
      <c r="A595" s="275" t="s">
        <v>3076</v>
      </c>
      <c r="B595" s="275" t="s">
        <v>6759</v>
      </c>
    </row>
    <row r="596" spans="1:2" ht="14">
      <c r="A596" s="275" t="s">
        <v>4922</v>
      </c>
      <c r="B596" s="275" t="s">
        <v>4923</v>
      </c>
    </row>
    <row r="597" spans="1:2" ht="14">
      <c r="A597" s="275" t="s">
        <v>4924</v>
      </c>
      <c r="B597" s="275" t="s">
        <v>4925</v>
      </c>
    </row>
    <row r="598" spans="1:2" ht="14">
      <c r="A598" s="275" t="s">
        <v>4926</v>
      </c>
      <c r="B598" s="275" t="s">
        <v>3178</v>
      </c>
    </row>
    <row r="599" spans="1:2" ht="14">
      <c r="A599" s="275" t="s">
        <v>4927</v>
      </c>
      <c r="B599" s="275" t="s">
        <v>4928</v>
      </c>
    </row>
    <row r="600" spans="1:2" ht="14">
      <c r="A600" s="275" t="s">
        <v>4934</v>
      </c>
      <c r="B600" s="275" t="s">
        <v>4935</v>
      </c>
    </row>
    <row r="601" spans="1:2" ht="14">
      <c r="A601" s="275" t="s">
        <v>4936</v>
      </c>
      <c r="B601" s="275" t="s">
        <v>3304</v>
      </c>
    </row>
    <row r="602" spans="1:2" ht="14">
      <c r="A602" s="275" t="s">
        <v>4937</v>
      </c>
      <c r="B602" s="275" t="s">
        <v>4938</v>
      </c>
    </row>
    <row r="603" spans="1:2" ht="14">
      <c r="A603" s="275" t="s">
        <v>3155</v>
      </c>
      <c r="B603" s="275" t="s">
        <v>2812</v>
      </c>
    </row>
    <row r="604" spans="1:2" ht="14">
      <c r="A604" s="275" t="s">
        <v>4939</v>
      </c>
      <c r="B604" s="275" t="s">
        <v>2814</v>
      </c>
    </row>
    <row r="605" spans="1:2" ht="14">
      <c r="A605" s="275" t="s">
        <v>4940</v>
      </c>
      <c r="B605" s="275" t="s">
        <v>2816</v>
      </c>
    </row>
    <row r="606" spans="1:2" ht="14">
      <c r="A606" s="275" t="s">
        <v>6446</v>
      </c>
      <c r="B606" s="275" t="s">
        <v>2818</v>
      </c>
    </row>
    <row r="607" spans="1:2" ht="14">
      <c r="A607" s="275" t="s">
        <v>3156</v>
      </c>
      <c r="B607" s="275" t="s">
        <v>3157</v>
      </c>
    </row>
    <row r="608" spans="1:2" ht="15" customHeight="1">
      <c r="A608" s="38" t="s">
        <v>5614</v>
      </c>
      <c r="B608" s="275" t="s">
        <v>6760</v>
      </c>
    </row>
    <row r="609" spans="1:3" ht="14">
      <c r="A609" s="275" t="s">
        <v>5616</v>
      </c>
      <c r="B609" s="275" t="s">
        <v>2820</v>
      </c>
    </row>
    <row r="610" spans="1:3" ht="14">
      <c r="A610" s="275" t="s">
        <v>3158</v>
      </c>
      <c r="B610" s="275" t="s">
        <v>2822</v>
      </c>
    </row>
    <row r="611" spans="1:3" ht="14">
      <c r="A611" s="275" t="s">
        <v>5663</v>
      </c>
      <c r="B611" s="275" t="s">
        <v>5664</v>
      </c>
      <c r="C611" s="12" t="s">
        <v>6761</v>
      </c>
    </row>
    <row r="612" spans="1:3" ht="14">
      <c r="A612" s="275" t="s">
        <v>5050</v>
      </c>
      <c r="B612" s="275" t="s">
        <v>4026</v>
      </c>
    </row>
    <row r="613" spans="1:3" ht="14">
      <c r="A613" s="275" t="s">
        <v>4943</v>
      </c>
      <c r="B613" s="275" t="s">
        <v>2824</v>
      </c>
    </row>
    <row r="614" spans="1:3" ht="14">
      <c r="A614" s="275" t="s">
        <v>4944</v>
      </c>
      <c r="B614" s="275" t="s">
        <v>2826</v>
      </c>
    </row>
    <row r="615" spans="1:3" ht="14">
      <c r="A615" s="275" t="s">
        <v>4945</v>
      </c>
      <c r="B615" s="275" t="s">
        <v>2830</v>
      </c>
    </row>
    <row r="616" spans="1:3" ht="14">
      <c r="A616" s="275" t="s">
        <v>4946</v>
      </c>
      <c r="B616" s="275" t="s">
        <v>2832</v>
      </c>
    </row>
    <row r="617" spans="1:3" ht="14">
      <c r="A617" s="275" t="s">
        <v>5475</v>
      </c>
      <c r="B617" s="275" t="s">
        <v>2834</v>
      </c>
    </row>
    <row r="618" spans="1:3" ht="14">
      <c r="A618" s="275" t="s">
        <v>5618</v>
      </c>
      <c r="B618" s="275" t="s">
        <v>2836</v>
      </c>
    </row>
    <row r="619" spans="1:3" ht="14">
      <c r="A619" s="275" t="s">
        <v>3159</v>
      </c>
      <c r="B619" s="275" t="s">
        <v>3160</v>
      </c>
    </row>
    <row r="620" spans="1:3" ht="14">
      <c r="A620" s="275" t="s">
        <v>3161</v>
      </c>
      <c r="B620" s="275" t="s">
        <v>3162</v>
      </c>
    </row>
    <row r="621" spans="1:3" ht="14">
      <c r="A621" s="275" t="s">
        <v>4949</v>
      </c>
      <c r="B621" s="275" t="s">
        <v>2838</v>
      </c>
    </row>
    <row r="622" spans="1:3" ht="14">
      <c r="A622" s="275" t="s">
        <v>5075</v>
      </c>
      <c r="B622" s="275" t="s">
        <v>5076</v>
      </c>
    </row>
    <row r="623" spans="1:3" ht="14">
      <c r="A623" s="275" t="s">
        <v>4950</v>
      </c>
      <c r="B623" s="275" t="s">
        <v>2840</v>
      </c>
    </row>
    <row r="624" spans="1:3" ht="14">
      <c r="A624" s="275" t="s">
        <v>4956</v>
      </c>
      <c r="B624" s="275" t="s">
        <v>4957</v>
      </c>
    </row>
    <row r="625" spans="1:2" ht="14">
      <c r="A625" s="275" t="s">
        <v>4953</v>
      </c>
      <c r="B625" s="275" t="s">
        <v>2842</v>
      </c>
    </row>
    <row r="626" spans="1:2" ht="14">
      <c r="A626" s="275" t="s">
        <v>4954</v>
      </c>
      <c r="B626" s="275" t="s">
        <v>2844</v>
      </c>
    </row>
    <row r="627" spans="1:2" ht="14">
      <c r="A627" s="275" t="s">
        <v>4955</v>
      </c>
      <c r="B627" s="275" t="s">
        <v>2846</v>
      </c>
    </row>
    <row r="628" spans="1:2" ht="14">
      <c r="A628" s="275" t="s">
        <v>3167</v>
      </c>
      <c r="B628" s="275" t="s">
        <v>2848</v>
      </c>
    </row>
    <row r="629" spans="1:2" ht="14">
      <c r="A629" s="275" t="s">
        <v>3172</v>
      </c>
      <c r="B629" s="275" t="s">
        <v>2850</v>
      </c>
    </row>
    <row r="630" spans="1:2" ht="14">
      <c r="A630" s="275" t="s">
        <v>3170</v>
      </c>
      <c r="B630" s="275" t="s">
        <v>2852</v>
      </c>
    </row>
    <row r="631" spans="1:2" ht="14">
      <c r="A631" s="275" t="s">
        <v>3171</v>
      </c>
      <c r="B631" s="275" t="s">
        <v>2854</v>
      </c>
    </row>
    <row r="632" spans="1:2" ht="14">
      <c r="A632" s="275" t="s">
        <v>3173</v>
      </c>
      <c r="B632" s="275" t="s">
        <v>3174</v>
      </c>
    </row>
    <row r="633" spans="1:2" ht="14">
      <c r="A633" s="275" t="s">
        <v>3037</v>
      </c>
      <c r="B633" s="275" t="s">
        <v>6762</v>
      </c>
    </row>
    <row r="634" spans="1:2" ht="14">
      <c r="A634" s="275" t="s">
        <v>3039</v>
      </c>
      <c r="B634" s="275" t="s">
        <v>3040</v>
      </c>
    </row>
    <row r="635" spans="1:2" ht="14">
      <c r="A635" s="275" t="s">
        <v>3041</v>
      </c>
      <c r="B635" s="275" t="s">
        <v>3042</v>
      </c>
    </row>
    <row r="636" spans="1:2" ht="14">
      <c r="A636" s="275" t="s">
        <v>3045</v>
      </c>
      <c r="B636" s="275" t="s">
        <v>3046</v>
      </c>
    </row>
    <row r="637" spans="1:2" ht="14">
      <c r="A637" s="275" t="s">
        <v>3047</v>
      </c>
      <c r="B637" s="275" t="s">
        <v>3048</v>
      </c>
    </row>
    <row r="638" spans="1:2" ht="14">
      <c r="A638" s="275" t="s">
        <v>3049</v>
      </c>
      <c r="B638" s="275" t="s">
        <v>6763</v>
      </c>
    </row>
    <row r="639" spans="1:2" ht="15" customHeight="1">
      <c r="A639" s="38" t="s">
        <v>3051</v>
      </c>
      <c r="B639" s="275" t="s">
        <v>3052</v>
      </c>
    </row>
    <row r="640" spans="1:2" ht="14">
      <c r="A640" s="275" t="s">
        <v>3053</v>
      </c>
      <c r="B640" s="275" t="s">
        <v>3054</v>
      </c>
    </row>
    <row r="641" spans="1:2" ht="14">
      <c r="A641" s="275" t="s">
        <v>3057</v>
      </c>
      <c r="B641" s="275" t="s">
        <v>6764</v>
      </c>
    </row>
    <row r="642" spans="1:2" ht="14">
      <c r="A642" s="275" t="s">
        <v>3059</v>
      </c>
      <c r="B642" s="275" t="s">
        <v>3060</v>
      </c>
    </row>
    <row r="643" spans="1:2" ht="14">
      <c r="A643" s="275" t="s">
        <v>3061</v>
      </c>
      <c r="B643" s="275" t="s">
        <v>3062</v>
      </c>
    </row>
    <row r="644" spans="1:2" ht="14">
      <c r="A644" s="275" t="s">
        <v>3063</v>
      </c>
      <c r="B644" s="275" t="s">
        <v>3064</v>
      </c>
    </row>
    <row r="645" spans="1:2" ht="14">
      <c r="A645" s="275" t="s">
        <v>3065</v>
      </c>
      <c r="B645" s="275" t="s">
        <v>3066</v>
      </c>
    </row>
    <row r="646" spans="1:2" ht="14">
      <c r="A646" s="275" t="s">
        <v>3067</v>
      </c>
      <c r="B646" s="275" t="s">
        <v>3068</v>
      </c>
    </row>
    <row r="647" spans="1:2" ht="14">
      <c r="A647" s="275" t="s">
        <v>3069</v>
      </c>
      <c r="B647" s="275" t="s">
        <v>6249</v>
      </c>
    </row>
    <row r="648" spans="1:2" ht="14">
      <c r="A648" s="275" t="s">
        <v>3070</v>
      </c>
      <c r="B648" s="275" t="s">
        <v>3071</v>
      </c>
    </row>
    <row r="649" spans="1:2" ht="14">
      <c r="A649" s="275" t="s">
        <v>3072</v>
      </c>
      <c r="B649" s="275" t="s">
        <v>3073</v>
      </c>
    </row>
    <row r="650" spans="1:2" ht="14">
      <c r="A650" s="275" t="s">
        <v>3074</v>
      </c>
      <c r="B650" s="275" t="s">
        <v>3075</v>
      </c>
    </row>
    <row r="651" spans="1:2" ht="14">
      <c r="A651" s="275" t="s">
        <v>3085</v>
      </c>
      <c r="B651" s="275" t="s">
        <v>3086</v>
      </c>
    </row>
    <row r="652" spans="1:2" ht="14">
      <c r="A652" s="275" t="s">
        <v>3087</v>
      </c>
      <c r="B652" s="275" t="s">
        <v>3088</v>
      </c>
    </row>
    <row r="653" spans="1:2" ht="14">
      <c r="A653" s="275" t="s">
        <v>3089</v>
      </c>
      <c r="B653" s="275" t="s">
        <v>3090</v>
      </c>
    </row>
    <row r="654" spans="1:2" ht="14">
      <c r="A654" s="275" t="s">
        <v>3091</v>
      </c>
      <c r="B654" s="275" t="s">
        <v>3092</v>
      </c>
    </row>
    <row r="655" spans="1:2" ht="14">
      <c r="A655" s="275" t="s">
        <v>3093</v>
      </c>
      <c r="B655" s="275" t="s">
        <v>3094</v>
      </c>
    </row>
    <row r="656" spans="1:2" ht="14">
      <c r="A656" s="275" t="s">
        <v>3095</v>
      </c>
      <c r="B656" s="275" t="s">
        <v>3096</v>
      </c>
    </row>
    <row r="657" spans="1:2" ht="14">
      <c r="A657" s="275" t="s">
        <v>3097</v>
      </c>
      <c r="B657" s="275" t="s">
        <v>3098</v>
      </c>
    </row>
    <row r="658" spans="1:2" ht="14">
      <c r="A658" s="275" t="s">
        <v>5583</v>
      </c>
      <c r="B658" s="275" t="s">
        <v>6765</v>
      </c>
    </row>
    <row r="659" spans="1:2" ht="14">
      <c r="A659" s="275" t="s">
        <v>3101</v>
      </c>
      <c r="B659" s="275" t="s">
        <v>3102</v>
      </c>
    </row>
    <row r="660" spans="1:2" ht="14">
      <c r="A660" s="275" t="s">
        <v>3103</v>
      </c>
      <c r="B660" s="275" t="s">
        <v>6766</v>
      </c>
    </row>
    <row r="661" spans="1:2" ht="14">
      <c r="A661" s="275" t="s">
        <v>3105</v>
      </c>
      <c r="B661" s="275" t="s">
        <v>6767</v>
      </c>
    </row>
    <row r="662" spans="1:2" ht="14">
      <c r="A662" s="275" t="s">
        <v>3107</v>
      </c>
      <c r="B662" s="275" t="s">
        <v>3108</v>
      </c>
    </row>
    <row r="663" spans="1:2" ht="14">
      <c r="A663" s="275" t="s">
        <v>5951</v>
      </c>
      <c r="B663" s="275" t="s">
        <v>6768</v>
      </c>
    </row>
    <row r="664" spans="1:2" ht="14">
      <c r="A664" s="275" t="s">
        <v>3115</v>
      </c>
      <c r="B664" s="275" t="s">
        <v>3116</v>
      </c>
    </row>
    <row r="665" spans="1:2" ht="14">
      <c r="A665" s="275" t="s">
        <v>3117</v>
      </c>
      <c r="B665" s="275" t="s">
        <v>3118</v>
      </c>
    </row>
    <row r="666" spans="1:2" ht="14">
      <c r="A666" s="275" t="s">
        <v>3119</v>
      </c>
      <c r="B666" s="275" t="s">
        <v>3120</v>
      </c>
    </row>
    <row r="667" spans="1:2" ht="14">
      <c r="A667" s="275" t="s">
        <v>3121</v>
      </c>
      <c r="B667" s="275" t="s">
        <v>3122</v>
      </c>
    </row>
    <row r="668" spans="1:2" ht="14">
      <c r="A668" s="275" t="s">
        <v>3123</v>
      </c>
      <c r="B668" s="275" t="s">
        <v>3124</v>
      </c>
    </row>
    <row r="669" spans="1:2" ht="14">
      <c r="A669" s="275" t="s">
        <v>3125</v>
      </c>
      <c r="B669" s="275" t="s">
        <v>3126</v>
      </c>
    </row>
    <row r="670" spans="1:2" ht="14">
      <c r="A670" s="275" t="s">
        <v>6410</v>
      </c>
      <c r="B670" s="275" t="s">
        <v>6411</v>
      </c>
    </row>
    <row r="671" spans="1:2" ht="14">
      <c r="A671" s="275" t="s">
        <v>5365</v>
      </c>
      <c r="B671" s="275" t="s">
        <v>6769</v>
      </c>
    </row>
    <row r="672" spans="1:2" ht="14">
      <c r="A672" s="275" t="s">
        <v>5579</v>
      </c>
      <c r="B672" s="275" t="s">
        <v>6770</v>
      </c>
    </row>
    <row r="673" spans="1:2" ht="14">
      <c r="A673" s="275" t="s">
        <v>6064</v>
      </c>
      <c r="B673" s="275" t="s">
        <v>6771</v>
      </c>
    </row>
    <row r="674" spans="1:2" ht="14">
      <c r="A674" s="275" t="s">
        <v>5472</v>
      </c>
      <c r="B674" s="275" t="s">
        <v>5473</v>
      </c>
    </row>
    <row r="675" spans="1:2" ht="14">
      <c r="A675" s="275" t="s">
        <v>5581</v>
      </c>
      <c r="B675" s="275" t="s">
        <v>6428</v>
      </c>
    </row>
    <row r="676" spans="1:2" ht="14">
      <c r="A676" s="275" t="s">
        <v>5069</v>
      </c>
      <c r="B676" s="275" t="s">
        <v>6772</v>
      </c>
    </row>
    <row r="677" spans="1:2" ht="14">
      <c r="A677" s="275" t="s">
        <v>3586</v>
      </c>
      <c r="B677" s="275" t="s">
        <v>3587</v>
      </c>
    </row>
    <row r="678" spans="1:2" ht="14">
      <c r="A678" s="275" t="s">
        <v>4921</v>
      </c>
      <c r="B678" s="275" t="s">
        <v>2864</v>
      </c>
    </row>
    <row r="679" spans="1:2" ht="14">
      <c r="A679" s="275" t="s">
        <v>5642</v>
      </c>
      <c r="B679" s="275" t="s">
        <v>5643</v>
      </c>
    </row>
    <row r="680" spans="1:2" ht="14">
      <c r="A680" s="275" t="s">
        <v>2950</v>
      </c>
      <c r="B680" s="275" t="s">
        <v>6773</v>
      </c>
    </row>
    <row r="681" spans="1:2" ht="14">
      <c r="A681" s="275" t="s">
        <v>6774</v>
      </c>
      <c r="B681" s="275" t="s">
        <v>6775</v>
      </c>
    </row>
    <row r="682" spans="1:2" ht="14">
      <c r="A682" s="275" t="s">
        <v>2952</v>
      </c>
      <c r="B682" s="275" t="s">
        <v>6776</v>
      </c>
    </row>
    <row r="683" spans="1:2" ht="14">
      <c r="A683" s="275" t="s">
        <v>3953</v>
      </c>
      <c r="B683" s="275" t="s">
        <v>6777</v>
      </c>
    </row>
    <row r="684" spans="1:2" ht="14">
      <c r="A684" s="275" t="s">
        <v>3590</v>
      </c>
      <c r="B684" s="275" t="s">
        <v>6778</v>
      </c>
    </row>
    <row r="685" spans="1:2" ht="14">
      <c r="A685" s="275" t="s">
        <v>3450</v>
      </c>
      <c r="B685" s="275" t="s">
        <v>6779</v>
      </c>
    </row>
    <row r="686" spans="1:2" ht="14">
      <c r="A686" s="275" t="s">
        <v>5070</v>
      </c>
      <c r="B686" s="275" t="s">
        <v>6780</v>
      </c>
    </row>
    <row r="687" spans="1:2" ht="14">
      <c r="A687" s="275" t="s">
        <v>3592</v>
      </c>
      <c r="B687" s="275" t="s">
        <v>3593</v>
      </c>
    </row>
    <row r="688" spans="1:2" ht="14">
      <c r="A688" s="275" t="s">
        <v>3594</v>
      </c>
      <c r="B688" s="275" t="s">
        <v>3595</v>
      </c>
    </row>
    <row r="689" spans="1:2" ht="14">
      <c r="A689" s="275" t="s">
        <v>3596</v>
      </c>
      <c r="B689" s="275" t="s">
        <v>3597</v>
      </c>
    </row>
    <row r="690" spans="1:2" ht="14">
      <c r="A690" s="275" t="s">
        <v>3055</v>
      </c>
      <c r="B690" s="275" t="s">
        <v>3056</v>
      </c>
    </row>
    <row r="691" spans="1:2" ht="14">
      <c r="A691" s="275" t="s">
        <v>6056</v>
      </c>
      <c r="B691" s="275" t="s">
        <v>6781</v>
      </c>
    </row>
    <row r="692" spans="1:2" ht="14">
      <c r="A692" s="275" t="s">
        <v>3598</v>
      </c>
      <c r="B692" s="275" t="s">
        <v>3599</v>
      </c>
    </row>
    <row r="693" spans="1:2" ht="14">
      <c r="A693" s="275" t="s">
        <v>3584</v>
      </c>
      <c r="B693" s="275" t="s">
        <v>3585</v>
      </c>
    </row>
    <row r="694" spans="1:2" ht="14">
      <c r="A694" s="275" t="s">
        <v>5492</v>
      </c>
      <c r="B694" s="275" t="s">
        <v>5493</v>
      </c>
    </row>
    <row r="695" spans="1:2" ht="15" customHeight="1">
      <c r="A695" s="38" t="s">
        <v>5311</v>
      </c>
      <c r="B695" s="275" t="s">
        <v>5312</v>
      </c>
    </row>
    <row r="696" spans="1:2" ht="14">
      <c r="A696" s="275" t="s">
        <v>3456</v>
      </c>
      <c r="B696" s="275" t="s">
        <v>3457</v>
      </c>
    </row>
    <row r="697" spans="1:2" ht="14">
      <c r="A697" s="275" t="s">
        <v>3955</v>
      </c>
      <c r="B697" s="275" t="s">
        <v>3956</v>
      </c>
    </row>
    <row r="698" spans="1:2" ht="14">
      <c r="A698" s="275" t="s">
        <v>3468</v>
      </c>
      <c r="B698" s="275" t="s">
        <v>3469</v>
      </c>
    </row>
    <row r="699" spans="1:2" ht="14">
      <c r="A699" s="275" t="s">
        <v>3470</v>
      </c>
      <c r="B699" s="275" t="s">
        <v>3471</v>
      </c>
    </row>
    <row r="700" spans="1:2" ht="14">
      <c r="A700" s="275" t="s">
        <v>6243</v>
      </c>
      <c r="B700" s="275" t="s">
        <v>6782</v>
      </c>
    </row>
    <row r="701" spans="1:2" ht="14">
      <c r="A701" s="275" t="s">
        <v>3474</v>
      </c>
      <c r="B701" s="275" t="s">
        <v>3475</v>
      </c>
    </row>
    <row r="702" spans="1:2" ht="14">
      <c r="A702" s="275" t="s">
        <v>3476</v>
      </c>
      <c r="B702" s="275" t="s">
        <v>6783</v>
      </c>
    </row>
    <row r="703" spans="1:2" ht="14">
      <c r="A703" s="275" t="s">
        <v>3478</v>
      </c>
      <c r="B703" s="275" t="s">
        <v>3479</v>
      </c>
    </row>
    <row r="704" spans="1:2" ht="14">
      <c r="A704" s="275" t="s">
        <v>3480</v>
      </c>
      <c r="B704" s="275" t="s">
        <v>3481</v>
      </c>
    </row>
    <row r="705" spans="1:2" ht="14">
      <c r="A705" s="275" t="s">
        <v>4951</v>
      </c>
      <c r="B705" s="275" t="s">
        <v>6784</v>
      </c>
    </row>
    <row r="706" spans="1:2" ht="14">
      <c r="A706" s="275" t="s">
        <v>5653</v>
      </c>
      <c r="B706" s="275" t="s">
        <v>6785</v>
      </c>
    </row>
    <row r="707" spans="1:2" ht="14">
      <c r="A707" s="275" t="s">
        <v>5644</v>
      </c>
      <c r="B707" s="275" t="s">
        <v>5645</v>
      </c>
    </row>
    <row r="708" spans="1:2" ht="14">
      <c r="A708" s="275" t="s">
        <v>5638</v>
      </c>
      <c r="B708" s="275" t="s">
        <v>6786</v>
      </c>
    </row>
    <row r="709" spans="1:2" ht="14">
      <c r="A709" s="275" t="s">
        <v>5646</v>
      </c>
      <c r="B709" s="275" t="s">
        <v>6787</v>
      </c>
    </row>
    <row r="710" spans="1:2" ht="14">
      <c r="A710" s="275" t="s">
        <v>6116</v>
      </c>
      <c r="B710" s="275" t="s">
        <v>6788</v>
      </c>
    </row>
    <row r="711" spans="1:2" ht="14">
      <c r="A711" s="275" t="s">
        <v>3678</v>
      </c>
      <c r="B711" s="275" t="s">
        <v>3673</v>
      </c>
    </row>
    <row r="712" spans="1:2" ht="14">
      <c r="A712" s="275" t="s">
        <v>5284</v>
      </c>
      <c r="B712" s="275" t="s">
        <v>5285</v>
      </c>
    </row>
    <row r="713" spans="1:2" ht="14">
      <c r="A713" s="275" t="s">
        <v>5305</v>
      </c>
      <c r="B713" s="275" t="s">
        <v>5306</v>
      </c>
    </row>
    <row r="714" spans="1:2" ht="14">
      <c r="A714" s="275" t="s">
        <v>5309</v>
      </c>
      <c r="B714" s="275" t="s">
        <v>5310</v>
      </c>
    </row>
    <row r="715" spans="1:2" ht="14">
      <c r="A715" s="275" t="s">
        <v>5264</v>
      </c>
      <c r="B715" s="275" t="s">
        <v>5265</v>
      </c>
    </row>
    <row r="716" spans="1:2" ht="14">
      <c r="A716" s="275" t="s">
        <v>5313</v>
      </c>
      <c r="B716" s="275" t="s">
        <v>5314</v>
      </c>
    </row>
    <row r="717" spans="1:2" ht="14">
      <c r="A717" s="275" t="s">
        <v>5299</v>
      </c>
      <c r="B717" s="275" t="s">
        <v>5300</v>
      </c>
    </row>
    <row r="718" spans="1:2" ht="14">
      <c r="A718" s="275" t="s">
        <v>5636</v>
      </c>
      <c r="B718" s="275" t="s">
        <v>6789</v>
      </c>
    </row>
    <row r="719" spans="1:2" ht="14">
      <c r="A719" s="275" t="s">
        <v>5301</v>
      </c>
      <c r="B719" s="275" t="s">
        <v>5302</v>
      </c>
    </row>
    <row r="720" spans="1:2" ht="14">
      <c r="A720" s="275" t="s">
        <v>5640</v>
      </c>
      <c r="B720" s="275" t="s">
        <v>6790</v>
      </c>
    </row>
    <row r="721" spans="1:2" ht="14">
      <c r="A721" s="275" t="s">
        <v>5297</v>
      </c>
      <c r="B721" s="275" t="s">
        <v>5298</v>
      </c>
    </row>
    <row r="722" spans="1:2" ht="14">
      <c r="A722" s="275" t="s">
        <v>5286</v>
      </c>
      <c r="B722" s="275" t="s">
        <v>5287</v>
      </c>
    </row>
    <row r="723" spans="1:2" ht="14">
      <c r="A723" s="275" t="s">
        <v>5303</v>
      </c>
      <c r="B723" s="275" t="s">
        <v>5304</v>
      </c>
    </row>
    <row r="724" spans="1:2" ht="14">
      <c r="A724" s="275" t="s">
        <v>3556</v>
      </c>
      <c r="B724" s="275" t="s">
        <v>6791</v>
      </c>
    </row>
    <row r="725" spans="1:2" ht="14">
      <c r="A725" s="275" t="s">
        <v>6792</v>
      </c>
      <c r="B725" s="275" t="s">
        <v>5967</v>
      </c>
    </row>
    <row r="726" spans="1:2" ht="14">
      <c r="A726" s="275" t="s">
        <v>3588</v>
      </c>
      <c r="B726" s="275" t="s">
        <v>3589</v>
      </c>
    </row>
    <row r="727" spans="1:2" ht="14">
      <c r="A727" s="275" t="s">
        <v>3558</v>
      </c>
      <c r="B727" s="275" t="s">
        <v>3559</v>
      </c>
    </row>
    <row r="728" spans="1:2" ht="14">
      <c r="A728" s="275" t="s">
        <v>3612</v>
      </c>
      <c r="B728" s="275" t="s">
        <v>6793</v>
      </c>
    </row>
    <row r="729" spans="1:2" ht="14">
      <c r="A729" s="275" t="s">
        <v>3614</v>
      </c>
      <c r="B729" s="275" t="s">
        <v>3615</v>
      </c>
    </row>
    <row r="730" spans="1:2" ht="14">
      <c r="A730" s="275" t="s">
        <v>4626</v>
      </c>
      <c r="B730" s="275" t="s">
        <v>4623</v>
      </c>
    </row>
    <row r="731" spans="1:2" ht="14">
      <c r="A731" s="275" t="s">
        <v>4627</v>
      </c>
      <c r="B731" s="275" t="s">
        <v>4625</v>
      </c>
    </row>
    <row r="732" spans="1:2" ht="14">
      <c r="A732" s="275" t="s">
        <v>4493</v>
      </c>
      <c r="B732" s="275" t="s">
        <v>6794</v>
      </c>
    </row>
    <row r="733" spans="1:2" ht="14">
      <c r="A733" s="275" t="s">
        <v>5585</v>
      </c>
      <c r="B733" s="275" t="s">
        <v>6795</v>
      </c>
    </row>
    <row r="734" spans="1:2" ht="14">
      <c r="A734" s="275" t="s">
        <v>4970</v>
      </c>
      <c r="B734" s="275" t="s">
        <v>6796</v>
      </c>
    </row>
    <row r="735" spans="1:2" ht="14">
      <c r="A735" s="275" t="s">
        <v>5537</v>
      </c>
      <c r="B735" s="275" t="s">
        <v>6797</v>
      </c>
    </row>
    <row r="736" spans="1:2" ht="14">
      <c r="A736" s="275" t="s">
        <v>3920</v>
      </c>
      <c r="B736" s="275" t="s">
        <v>3921</v>
      </c>
    </row>
    <row r="737" spans="1:2" ht="14">
      <c r="A737" s="275" t="s">
        <v>3922</v>
      </c>
      <c r="B737" s="275" t="s">
        <v>6798</v>
      </c>
    </row>
    <row r="738" spans="1:2" ht="14">
      <c r="A738" s="275" t="s">
        <v>3854</v>
      </c>
      <c r="B738" s="275" t="s">
        <v>3855</v>
      </c>
    </row>
    <row r="739" spans="1:2" ht="14">
      <c r="A739" s="275" t="s">
        <v>3856</v>
      </c>
      <c r="B739" s="275" t="s">
        <v>3857</v>
      </c>
    </row>
    <row r="740" spans="1:2" ht="14">
      <c r="A740" s="275" t="s">
        <v>2734</v>
      </c>
      <c r="B740" s="275" t="s">
        <v>2735</v>
      </c>
    </row>
    <row r="741" spans="1:2" ht="14">
      <c r="A741" s="275" t="s">
        <v>4671</v>
      </c>
      <c r="B741" s="275" t="s">
        <v>6301</v>
      </c>
    </row>
    <row r="742" spans="1:2" ht="14">
      <c r="A742" s="275" t="s">
        <v>5280</v>
      </c>
      <c r="B742" s="275" t="s">
        <v>5281</v>
      </c>
    </row>
    <row r="743" spans="1:2" ht="14">
      <c r="A743" s="275" t="s">
        <v>5171</v>
      </c>
      <c r="B743" s="275" t="s">
        <v>5172</v>
      </c>
    </row>
    <row r="744" spans="1:2" ht="14">
      <c r="A744" s="275" t="s">
        <v>5160</v>
      </c>
      <c r="B744" s="275" t="s">
        <v>5161</v>
      </c>
    </row>
    <row r="745" spans="1:2" ht="14">
      <c r="A745" s="275" t="s">
        <v>3454</v>
      </c>
      <c r="B745" s="275" t="s">
        <v>3455</v>
      </c>
    </row>
    <row r="746" spans="1:2" ht="14">
      <c r="A746" s="275" t="s">
        <v>4947</v>
      </c>
      <c r="B746" s="275" t="s">
        <v>4948</v>
      </c>
    </row>
    <row r="747" spans="1:2" ht="14">
      <c r="A747" s="275" t="s">
        <v>3622</v>
      </c>
      <c r="B747" s="275" t="s">
        <v>6799</v>
      </c>
    </row>
    <row r="748" spans="1:2" ht="14">
      <c r="A748" s="275" t="s">
        <v>3624</v>
      </c>
      <c r="B748" s="275" t="s">
        <v>6800</v>
      </c>
    </row>
    <row r="749" spans="1:2" ht="14">
      <c r="A749" s="275" t="s">
        <v>4632</v>
      </c>
      <c r="B749" s="275" t="s">
        <v>4629</v>
      </c>
    </row>
    <row r="750" spans="1:2" ht="14">
      <c r="A750" s="275" t="s">
        <v>4633</v>
      </c>
      <c r="B750" s="275" t="s">
        <v>4634</v>
      </c>
    </row>
    <row r="751" spans="1:2" ht="14">
      <c r="A751" s="275" t="s">
        <v>4499</v>
      </c>
      <c r="B751" s="275" t="s">
        <v>4500</v>
      </c>
    </row>
    <row r="752" spans="1:2" ht="14">
      <c r="A752" s="275" t="s">
        <v>4501</v>
      </c>
      <c r="B752" s="275" t="s">
        <v>6801</v>
      </c>
    </row>
    <row r="753" spans="1:2" ht="14">
      <c r="A753" s="275" t="s">
        <v>4972</v>
      </c>
      <c r="B753" s="275" t="s">
        <v>6258</v>
      </c>
    </row>
    <row r="754" spans="1:2" ht="14">
      <c r="A754" s="275" t="s">
        <v>4974</v>
      </c>
      <c r="B754" s="275" t="s">
        <v>6802</v>
      </c>
    </row>
    <row r="755" spans="1:2" ht="14">
      <c r="A755" s="275" t="s">
        <v>3925</v>
      </c>
      <c r="B755" s="275" t="s">
        <v>6803</v>
      </c>
    </row>
    <row r="756" spans="1:2" ht="14">
      <c r="A756" s="275" t="s">
        <v>3927</v>
      </c>
      <c r="B756" s="275" t="s">
        <v>3928</v>
      </c>
    </row>
    <row r="757" spans="1:2" ht="14">
      <c r="A757" s="275" t="s">
        <v>3858</v>
      </c>
      <c r="B757" s="275" t="s">
        <v>3859</v>
      </c>
    </row>
    <row r="758" spans="1:2" ht="14">
      <c r="A758" s="275" t="s">
        <v>3860</v>
      </c>
      <c r="B758" s="275" t="s">
        <v>3861</v>
      </c>
    </row>
    <row r="759" spans="1:2" ht="14">
      <c r="A759" s="275" t="s">
        <v>5095</v>
      </c>
      <c r="B759" s="275" t="s">
        <v>6804</v>
      </c>
    </row>
    <row r="760" spans="1:2" ht="14">
      <c r="A760" s="275" t="s">
        <v>4072</v>
      </c>
      <c r="B760" s="275" t="s">
        <v>4073</v>
      </c>
    </row>
    <row r="761" spans="1:2" ht="14">
      <c r="A761" s="275" t="s">
        <v>5091</v>
      </c>
      <c r="B761" s="275" t="s">
        <v>5092</v>
      </c>
    </row>
    <row r="762" spans="1:2" ht="14">
      <c r="A762" s="275" t="s">
        <v>3564</v>
      </c>
      <c r="B762" s="275" t="s">
        <v>3565</v>
      </c>
    </row>
    <row r="763" spans="1:2" ht="14">
      <c r="A763" s="275" t="s">
        <v>3665</v>
      </c>
      <c r="B763" s="275" t="s">
        <v>3666</v>
      </c>
    </row>
    <row r="764" spans="1:2" ht="14">
      <c r="A764" s="275" t="s">
        <v>3667</v>
      </c>
      <c r="B764" s="275" t="s">
        <v>3668</v>
      </c>
    </row>
    <row r="765" spans="1:2" ht="14">
      <c r="A765" s="275" t="s">
        <v>3458</v>
      </c>
      <c r="B765" s="275" t="s">
        <v>6118</v>
      </c>
    </row>
    <row r="766" spans="1:2" ht="14">
      <c r="A766" s="275" t="s">
        <v>3625</v>
      </c>
      <c r="B766" s="275" t="s">
        <v>3626</v>
      </c>
    </row>
    <row r="767" spans="1:2" ht="14">
      <c r="A767" s="275" t="s">
        <v>3627</v>
      </c>
      <c r="B767" s="275" t="s">
        <v>6805</v>
      </c>
    </row>
    <row r="768" spans="1:2" ht="14">
      <c r="A768" s="275" t="s">
        <v>4635</v>
      </c>
      <c r="B768" s="275" t="s">
        <v>4631</v>
      </c>
    </row>
    <row r="769" spans="1:2" ht="14">
      <c r="A769" s="275" t="s">
        <v>4636</v>
      </c>
      <c r="B769" s="275" t="s">
        <v>4637</v>
      </c>
    </row>
    <row r="770" spans="1:2" ht="14">
      <c r="A770" s="275" t="s">
        <v>4502</v>
      </c>
      <c r="B770" s="275" t="s">
        <v>4503</v>
      </c>
    </row>
    <row r="771" spans="1:2" ht="14">
      <c r="A771" s="275" t="s">
        <v>4504</v>
      </c>
      <c r="B771" s="275" t="s">
        <v>6806</v>
      </c>
    </row>
    <row r="772" spans="1:2" ht="14">
      <c r="A772" s="275" t="s">
        <v>4976</v>
      </c>
      <c r="B772" s="275" t="s">
        <v>4977</v>
      </c>
    </row>
    <row r="773" spans="1:2" ht="14">
      <c r="A773" s="275" t="s">
        <v>4978</v>
      </c>
      <c r="B773" s="275" t="s">
        <v>4979</v>
      </c>
    </row>
    <row r="774" spans="1:2" ht="14">
      <c r="A774" s="275" t="s">
        <v>3929</v>
      </c>
      <c r="B774" s="275" t="s">
        <v>6807</v>
      </c>
    </row>
    <row r="775" spans="1:2" ht="14">
      <c r="A775" s="275" t="s">
        <v>3931</v>
      </c>
      <c r="B775" s="275" t="s">
        <v>6808</v>
      </c>
    </row>
    <row r="776" spans="1:2" ht="14">
      <c r="A776" s="275" t="s">
        <v>3862</v>
      </c>
      <c r="B776" s="275" t="s">
        <v>3863</v>
      </c>
    </row>
    <row r="777" spans="1:2" ht="14">
      <c r="A777" s="275" t="s">
        <v>3864</v>
      </c>
      <c r="B777" s="275" t="s">
        <v>3865</v>
      </c>
    </row>
    <row r="778" spans="1:2" ht="14">
      <c r="A778" s="275" t="s">
        <v>3195</v>
      </c>
      <c r="B778" s="275" t="s">
        <v>3196</v>
      </c>
    </row>
    <row r="779" spans="1:2" ht="14">
      <c r="A779" s="275" t="s">
        <v>5163</v>
      </c>
      <c r="B779" s="275" t="s">
        <v>5164</v>
      </c>
    </row>
    <row r="780" spans="1:2" ht="14">
      <c r="A780" s="275" t="s">
        <v>3482</v>
      </c>
      <c r="B780" s="275" t="s">
        <v>3461</v>
      </c>
    </row>
    <row r="781" spans="1:2" ht="14">
      <c r="A781" s="275" t="s">
        <v>3663</v>
      </c>
      <c r="B781" s="275" t="s">
        <v>3664</v>
      </c>
    </row>
    <row r="782" spans="1:2" ht="14">
      <c r="A782" s="275" t="s">
        <v>3554</v>
      </c>
      <c r="B782" s="275" t="s">
        <v>3555</v>
      </c>
    </row>
    <row r="783" spans="1:2" ht="14">
      <c r="A783" s="275" t="s">
        <v>3634</v>
      </c>
      <c r="B783" s="275" t="s">
        <v>3629</v>
      </c>
    </row>
    <row r="784" spans="1:2" ht="14">
      <c r="A784" s="275" t="s">
        <v>3635</v>
      </c>
      <c r="B784" s="275" t="s">
        <v>3631</v>
      </c>
    </row>
    <row r="785" spans="1:2" ht="14">
      <c r="A785" s="275" t="s">
        <v>4644</v>
      </c>
      <c r="B785" s="275" t="s">
        <v>4639</v>
      </c>
    </row>
    <row r="786" spans="1:2" ht="14">
      <c r="A786" s="275" t="s">
        <v>4645</v>
      </c>
      <c r="B786" s="275" t="s">
        <v>6809</v>
      </c>
    </row>
    <row r="787" spans="1:2" ht="14">
      <c r="A787" s="275" t="s">
        <v>4509</v>
      </c>
      <c r="B787" s="275" t="s">
        <v>4506</v>
      </c>
    </row>
    <row r="788" spans="1:2" ht="14">
      <c r="A788" s="275" t="s">
        <v>4510</v>
      </c>
      <c r="B788" s="275" t="s">
        <v>4511</v>
      </c>
    </row>
    <row r="789" spans="1:2" ht="14">
      <c r="A789" s="275" t="s">
        <v>4982</v>
      </c>
      <c r="B789" s="275" t="s">
        <v>4981</v>
      </c>
    </row>
    <row r="790" spans="1:2" ht="14">
      <c r="A790" s="275" t="s">
        <v>4983</v>
      </c>
      <c r="B790" s="275" t="s">
        <v>4984</v>
      </c>
    </row>
    <row r="791" spans="1:2" ht="14">
      <c r="A791" s="275" t="s">
        <v>3934</v>
      </c>
      <c r="B791" s="275" t="s">
        <v>3935</v>
      </c>
    </row>
    <row r="792" spans="1:2" ht="14">
      <c r="A792" s="275" t="s">
        <v>3936</v>
      </c>
      <c r="B792" s="275" t="s">
        <v>3937</v>
      </c>
    </row>
    <row r="793" spans="1:2" ht="14">
      <c r="A793" s="275" t="s">
        <v>3866</v>
      </c>
      <c r="B793" s="275" t="s">
        <v>3867</v>
      </c>
    </row>
    <row r="794" spans="1:2" ht="14">
      <c r="A794" s="275" t="s">
        <v>3868</v>
      </c>
      <c r="B794" s="275" t="s">
        <v>3869</v>
      </c>
    </row>
    <row r="795" spans="1:2" ht="14">
      <c r="A795" s="275" t="s">
        <v>3199</v>
      </c>
      <c r="B795" s="275" t="s">
        <v>3200</v>
      </c>
    </row>
    <row r="796" spans="1:2" ht="14">
      <c r="A796" s="275" t="s">
        <v>5154</v>
      </c>
      <c r="B796" s="275" t="s">
        <v>5155</v>
      </c>
    </row>
    <row r="797" spans="1:2" ht="14">
      <c r="A797" s="275" t="s">
        <v>3491</v>
      </c>
      <c r="B797" s="275" t="s">
        <v>3465</v>
      </c>
    </row>
    <row r="798" spans="1:2" ht="14">
      <c r="A798" s="275" t="s">
        <v>3492</v>
      </c>
      <c r="B798" s="275" t="s">
        <v>3493</v>
      </c>
    </row>
    <row r="799" spans="1:2" ht="14">
      <c r="A799" s="275" t="s">
        <v>3494</v>
      </c>
      <c r="B799" s="275" t="s">
        <v>3473</v>
      </c>
    </row>
    <row r="800" spans="1:2" ht="14">
      <c r="A800" s="275" t="s">
        <v>3495</v>
      </c>
      <c r="B800" s="275" t="s">
        <v>3484</v>
      </c>
    </row>
    <row r="801" spans="1:2" ht="14">
      <c r="A801" s="275" t="s">
        <v>3496</v>
      </c>
      <c r="B801" s="275" t="s">
        <v>3497</v>
      </c>
    </row>
    <row r="802" spans="1:2" ht="14">
      <c r="A802" s="275" t="s">
        <v>3498</v>
      </c>
      <c r="B802" s="275" t="s">
        <v>6810</v>
      </c>
    </row>
    <row r="803" spans="1:2" ht="14">
      <c r="A803" s="275" t="s">
        <v>3500</v>
      </c>
      <c r="B803" s="275" t="s">
        <v>3486</v>
      </c>
    </row>
    <row r="804" spans="1:2" ht="14">
      <c r="A804" s="275" t="s">
        <v>6811</v>
      </c>
      <c r="B804" s="275" t="s">
        <v>6812</v>
      </c>
    </row>
    <row r="805" spans="1:2" ht="14">
      <c r="A805" s="275" t="s">
        <v>3501</v>
      </c>
      <c r="B805" s="275" t="s">
        <v>3488</v>
      </c>
    </row>
    <row r="806" spans="1:2" ht="14">
      <c r="A806" s="275" t="s">
        <v>3502</v>
      </c>
      <c r="B806" s="275" t="s">
        <v>3490</v>
      </c>
    </row>
    <row r="807" spans="1:2" ht="14">
      <c r="A807" s="275" t="s">
        <v>3503</v>
      </c>
      <c r="B807" s="275" t="s">
        <v>3504</v>
      </c>
    </row>
    <row r="808" spans="1:2" ht="14">
      <c r="A808" s="275" t="s">
        <v>3505</v>
      </c>
      <c r="B808" s="275" t="s">
        <v>3506</v>
      </c>
    </row>
    <row r="809" spans="1:2" ht="14">
      <c r="A809" s="275" t="s">
        <v>3636</v>
      </c>
      <c r="B809" s="275" t="s">
        <v>3633</v>
      </c>
    </row>
    <row r="810" spans="1:2" ht="14">
      <c r="A810" s="275" t="s">
        <v>4646</v>
      </c>
      <c r="B810" s="275" t="s">
        <v>4643</v>
      </c>
    </row>
    <row r="811" spans="1:2" ht="14">
      <c r="A811" s="275" t="s">
        <v>4512</v>
      </c>
      <c r="B811" s="275" t="s">
        <v>4508</v>
      </c>
    </row>
    <row r="812" spans="1:2" ht="14">
      <c r="A812" s="275" t="s">
        <v>4985</v>
      </c>
      <c r="B812" s="275" t="s">
        <v>4986</v>
      </c>
    </row>
    <row r="813" spans="1:2" ht="14">
      <c r="A813" s="275" t="s">
        <v>3938</v>
      </c>
      <c r="B813" s="275" t="s">
        <v>6813</v>
      </c>
    </row>
    <row r="814" spans="1:2" ht="14">
      <c r="A814" s="275" t="s">
        <v>3870</v>
      </c>
      <c r="B814" s="275" t="s">
        <v>3871</v>
      </c>
    </row>
    <row r="815" spans="1:2" ht="14">
      <c r="A815" s="275" t="s">
        <v>5165</v>
      </c>
      <c r="B815" s="275" t="s">
        <v>5166</v>
      </c>
    </row>
    <row r="816" spans="1:2" ht="14">
      <c r="A816" s="275" t="s">
        <v>6245</v>
      </c>
      <c r="B816" s="275" t="s">
        <v>3601</v>
      </c>
    </row>
    <row r="817" spans="1:2" ht="14">
      <c r="A817" s="275" t="s">
        <v>6022</v>
      </c>
      <c r="B817" s="275" t="s">
        <v>6023</v>
      </c>
    </row>
    <row r="818" spans="1:2" ht="14">
      <c r="A818" s="275" t="s">
        <v>5266</v>
      </c>
      <c r="B818" s="275" t="s">
        <v>3638</v>
      </c>
    </row>
    <row r="819" spans="1:2" ht="14">
      <c r="A819" s="275" t="s">
        <v>5969</v>
      </c>
      <c r="B819" s="275" t="s">
        <v>5970</v>
      </c>
    </row>
    <row r="820" spans="1:2" ht="14">
      <c r="A820" s="275" t="s">
        <v>6398</v>
      </c>
      <c r="B820" s="275" t="s">
        <v>6399</v>
      </c>
    </row>
    <row r="821" spans="1:2" ht="14">
      <c r="A821" s="275" t="s">
        <v>6334</v>
      </c>
      <c r="B821" s="275" t="s">
        <v>6814</v>
      </c>
    </row>
    <row r="822" spans="1:2" ht="14">
      <c r="A822" s="275" t="s">
        <v>6336</v>
      </c>
      <c r="B822" s="275" t="s">
        <v>6337</v>
      </c>
    </row>
    <row r="823" spans="1:2" ht="14">
      <c r="A823" s="275" t="s">
        <v>5249</v>
      </c>
      <c r="B823" s="275" t="s">
        <v>6815</v>
      </c>
    </row>
    <row r="824" spans="1:2" ht="14">
      <c r="A824" s="275" t="s">
        <v>6385</v>
      </c>
      <c r="B824" s="275" t="s">
        <v>4516</v>
      </c>
    </row>
    <row r="825" spans="1:2" ht="14">
      <c r="A825" s="275" t="s">
        <v>6231</v>
      </c>
      <c r="B825" s="275" t="s">
        <v>4518</v>
      </c>
    </row>
    <row r="826" spans="1:2" ht="14">
      <c r="A826" s="275" t="s">
        <v>6259</v>
      </c>
      <c r="B826" s="275" t="s">
        <v>4988</v>
      </c>
    </row>
    <row r="827" spans="1:2" ht="14">
      <c r="A827" s="275" t="s">
        <v>4995</v>
      </c>
      <c r="B827" s="275" t="s">
        <v>6816</v>
      </c>
    </row>
    <row r="828" spans="1:2" ht="14">
      <c r="A828" s="275" t="s">
        <v>5415</v>
      </c>
      <c r="B828" s="275" t="s">
        <v>6049</v>
      </c>
    </row>
    <row r="829" spans="1:2" ht="14">
      <c r="A829" s="275" t="s">
        <v>5369</v>
      </c>
      <c r="B829" s="275" t="s">
        <v>6817</v>
      </c>
    </row>
    <row r="830" spans="1:2" ht="14">
      <c r="A830" s="275" t="s">
        <v>5345</v>
      </c>
      <c r="B830" s="275" t="s">
        <v>6123</v>
      </c>
    </row>
    <row r="831" spans="1:2" ht="14">
      <c r="A831" s="275" t="s">
        <v>5370</v>
      </c>
      <c r="B831" s="275" t="s">
        <v>6818</v>
      </c>
    </row>
    <row r="832" spans="1:2" ht="14">
      <c r="A832" s="275" t="s">
        <v>5382</v>
      </c>
      <c r="B832" s="275" t="s">
        <v>3881</v>
      </c>
    </row>
    <row r="833" spans="1:2" ht="14">
      <c r="A833" s="275" t="s">
        <v>5437</v>
      </c>
      <c r="B833" s="275" t="s">
        <v>3883</v>
      </c>
    </row>
    <row r="834" spans="1:2" ht="14">
      <c r="A834" s="275" t="s">
        <v>5384</v>
      </c>
      <c r="B834" s="275" t="s">
        <v>3885</v>
      </c>
    </row>
    <row r="835" spans="1:2" ht="14">
      <c r="A835" s="275" t="s">
        <v>6299</v>
      </c>
      <c r="B835" s="275" t="s">
        <v>6300</v>
      </c>
    </row>
    <row r="836" spans="1:2" ht="14">
      <c r="A836" s="275" t="s">
        <v>5100</v>
      </c>
      <c r="B836" s="275" t="s">
        <v>5101</v>
      </c>
    </row>
    <row r="837" spans="1:2" ht="14">
      <c r="A837" s="275" t="s">
        <v>5038</v>
      </c>
      <c r="B837" s="275" t="s">
        <v>5980</v>
      </c>
    </row>
    <row r="838" spans="1:2" ht="14">
      <c r="A838" s="275" t="s">
        <v>5295</v>
      </c>
      <c r="B838" s="275" t="s">
        <v>5296</v>
      </c>
    </row>
    <row r="839" spans="1:2" ht="14">
      <c r="A839" s="275" t="s">
        <v>5661</v>
      </c>
      <c r="B839" s="275" t="s">
        <v>3640</v>
      </c>
    </row>
    <row r="840" spans="1:2" ht="14">
      <c r="A840" s="275" t="s">
        <v>5290</v>
      </c>
      <c r="B840" s="275" t="s">
        <v>3642</v>
      </c>
    </row>
    <row r="841" spans="1:2" ht="14">
      <c r="A841" s="275" t="s">
        <v>5619</v>
      </c>
      <c r="B841" s="275" t="s">
        <v>5989</v>
      </c>
    </row>
    <row r="842" spans="1:2" ht="14">
      <c r="A842" s="275" t="s">
        <v>5626</v>
      </c>
      <c r="B842" s="275" t="s">
        <v>4650</v>
      </c>
    </row>
    <row r="843" spans="1:2" ht="14">
      <c r="A843" s="275" t="s">
        <v>5621</v>
      </c>
      <c r="B843" s="275" t="s">
        <v>4520</v>
      </c>
    </row>
    <row r="844" spans="1:2" ht="14">
      <c r="A844" s="275" t="s">
        <v>5250</v>
      </c>
      <c r="B844" s="275" t="s">
        <v>4522</v>
      </c>
    </row>
    <row r="845" spans="1:2" ht="14">
      <c r="A845" s="275" t="s">
        <v>5376</v>
      </c>
      <c r="B845" s="275" t="s">
        <v>6386</v>
      </c>
    </row>
    <row r="846" spans="1:2" ht="14">
      <c r="A846" s="275" t="s">
        <v>5416</v>
      </c>
      <c r="B846" s="275" t="s">
        <v>6819</v>
      </c>
    </row>
    <row r="847" spans="1:2" ht="14">
      <c r="A847" s="275" t="s">
        <v>5294</v>
      </c>
      <c r="B847" s="275" t="s">
        <v>4994</v>
      </c>
    </row>
    <row r="848" spans="1:2" ht="14">
      <c r="A848" s="275" t="s">
        <v>5372</v>
      </c>
      <c r="B848" s="275" t="s">
        <v>3945</v>
      </c>
    </row>
    <row r="849" spans="1:2" ht="14">
      <c r="A849" s="275" t="s">
        <v>5346</v>
      </c>
      <c r="B849" s="275" t="s">
        <v>3947</v>
      </c>
    </row>
    <row r="850" spans="1:2" ht="14">
      <c r="A850" s="275" t="s">
        <v>5385</v>
      </c>
      <c r="B850" s="275" t="s">
        <v>3887</v>
      </c>
    </row>
    <row r="851" spans="1:2" ht="14">
      <c r="A851" s="275" t="s">
        <v>5438</v>
      </c>
      <c r="B851" s="275" t="s">
        <v>3889</v>
      </c>
    </row>
    <row r="852" spans="1:2" ht="14">
      <c r="A852" s="275" t="s">
        <v>5624</v>
      </c>
      <c r="B852" s="275" t="s">
        <v>2930</v>
      </c>
    </row>
    <row r="853" spans="1:2" ht="14">
      <c r="A853" s="275" t="s">
        <v>4699</v>
      </c>
      <c r="B853" s="275" t="s">
        <v>4700</v>
      </c>
    </row>
    <row r="854" spans="1:2" ht="14">
      <c r="A854" s="275" t="s">
        <v>4064</v>
      </c>
      <c r="B854" s="275" t="s">
        <v>4065</v>
      </c>
    </row>
    <row r="855" spans="1:2" ht="14">
      <c r="A855" s="275" t="s">
        <v>2645</v>
      </c>
      <c r="B855" s="275" t="s">
        <v>2646</v>
      </c>
    </row>
    <row r="856" spans="1:2" ht="14">
      <c r="A856" s="275" t="s">
        <v>4929</v>
      </c>
      <c r="B856" s="275" t="s">
        <v>4942</v>
      </c>
    </row>
    <row r="857" spans="1:2" ht="14">
      <c r="A857" s="275" t="s">
        <v>5654</v>
      </c>
      <c r="B857" s="275" t="s">
        <v>5655</v>
      </c>
    </row>
    <row r="858" spans="1:2" ht="14">
      <c r="A858" s="275" t="s">
        <v>4931</v>
      </c>
      <c r="B858" s="275" t="s">
        <v>4932</v>
      </c>
    </row>
    <row r="859" spans="1:2" ht="14">
      <c r="A859" s="275" t="s">
        <v>3676</v>
      </c>
      <c r="B859" s="275" t="s">
        <v>6746</v>
      </c>
    </row>
    <row r="860" spans="1:2" ht="14">
      <c r="A860" s="275" t="s">
        <v>3163</v>
      </c>
      <c r="B860" s="275" t="s">
        <v>3164</v>
      </c>
    </row>
    <row r="861" spans="1:2" ht="14">
      <c r="A861" s="275" t="s">
        <v>3165</v>
      </c>
      <c r="B861" s="275" t="s">
        <v>3166</v>
      </c>
    </row>
    <row r="862" spans="1:2" ht="14">
      <c r="A862" s="275" t="s">
        <v>4960</v>
      </c>
      <c r="B862" s="275" t="s">
        <v>4961</v>
      </c>
    </row>
    <row r="863" spans="1:2" ht="14">
      <c r="A863" s="275" t="s">
        <v>4962</v>
      </c>
      <c r="B863" s="275" t="s">
        <v>4925</v>
      </c>
    </row>
    <row r="864" spans="1:2" ht="14">
      <c r="A864" s="275" t="s">
        <v>3175</v>
      </c>
      <c r="B864" s="275" t="s">
        <v>3176</v>
      </c>
    </row>
    <row r="865" spans="1:2" ht="15" customHeight="1">
      <c r="A865" s="38" t="s">
        <v>4964</v>
      </c>
      <c r="B865" s="275" t="s">
        <v>4965</v>
      </c>
    </row>
    <row r="866" spans="1:2" ht="14">
      <c r="A866" s="275" t="s">
        <v>4963</v>
      </c>
      <c r="B866" s="275" t="s">
        <v>3304</v>
      </c>
    </row>
    <row r="867" spans="1:2" ht="14">
      <c r="A867" s="275" t="s">
        <v>3177</v>
      </c>
      <c r="B867" s="275" t="s">
        <v>3178</v>
      </c>
    </row>
    <row r="868" spans="1:2" ht="14">
      <c r="A868" s="275" t="s">
        <v>3179</v>
      </c>
      <c r="B868" s="275" t="s">
        <v>3180</v>
      </c>
    </row>
    <row r="869" spans="1:2" ht="14">
      <c r="A869" s="275" t="s">
        <v>3181</v>
      </c>
      <c r="B869" s="275" t="s">
        <v>3182</v>
      </c>
    </row>
    <row r="870" spans="1:2" ht="15" customHeight="1">
      <c r="A870" s="38" t="s">
        <v>5657</v>
      </c>
      <c r="B870" s="275" t="s">
        <v>5658</v>
      </c>
    </row>
    <row r="871" spans="1:2" ht="14">
      <c r="A871" s="275" t="s">
        <v>3183</v>
      </c>
      <c r="B871" s="275" t="s">
        <v>3184</v>
      </c>
    </row>
    <row r="872" spans="1:2" ht="14">
      <c r="A872" s="275" t="s">
        <v>5079</v>
      </c>
      <c r="B872" s="275" t="s">
        <v>5080</v>
      </c>
    </row>
    <row r="873" spans="1:2" ht="14">
      <c r="A873" s="275" t="s">
        <v>3189</v>
      </c>
      <c r="B873" s="275" t="s">
        <v>3190</v>
      </c>
    </row>
    <row r="874" spans="1:2" ht="14">
      <c r="A874" s="275" t="s">
        <v>5660</v>
      </c>
      <c r="B874" s="275" t="s">
        <v>2814</v>
      </c>
    </row>
    <row r="875" spans="1:2" ht="14">
      <c r="A875" s="275" t="s">
        <v>3193</v>
      </c>
      <c r="B875" s="275" t="s">
        <v>3194</v>
      </c>
    </row>
    <row r="876" spans="1:2" ht="14">
      <c r="A876" s="275" t="s">
        <v>3191</v>
      </c>
      <c r="B876" s="275" t="s">
        <v>3192</v>
      </c>
    </row>
    <row r="877" spans="1:2" ht="15" customHeight="1">
      <c r="A877" s="38" t="s">
        <v>5451</v>
      </c>
      <c r="B877" s="275" t="s">
        <v>3308</v>
      </c>
    </row>
    <row r="878" spans="1:2" ht="14">
      <c r="A878" s="275" t="s">
        <v>5088</v>
      </c>
      <c r="B878" s="275" t="s">
        <v>5087</v>
      </c>
    </row>
    <row r="879" spans="1:2" ht="14">
      <c r="A879" s="275" t="s">
        <v>3078</v>
      </c>
      <c r="B879" s="275" t="s">
        <v>3079</v>
      </c>
    </row>
    <row r="880" spans="1:2" ht="14">
      <c r="A880" s="275" t="s">
        <v>3080</v>
      </c>
      <c r="B880" s="275" t="s">
        <v>3064</v>
      </c>
    </row>
    <row r="881" spans="1:2" ht="14">
      <c r="A881" s="275" t="s">
        <v>3081</v>
      </c>
      <c r="B881" s="275" t="s">
        <v>3082</v>
      </c>
    </row>
    <row r="882" spans="1:2" ht="14">
      <c r="A882" s="275" t="s">
        <v>3083</v>
      </c>
      <c r="B882" s="275" t="s">
        <v>3084</v>
      </c>
    </row>
    <row r="883" spans="1:2" ht="14">
      <c r="A883" s="275" t="s">
        <v>3109</v>
      </c>
      <c r="B883" s="275" t="s">
        <v>3110</v>
      </c>
    </row>
    <row r="884" spans="1:2" ht="14">
      <c r="A884" s="275" t="s">
        <v>3111</v>
      </c>
      <c r="B884" s="275" t="s">
        <v>3112</v>
      </c>
    </row>
    <row r="885" spans="1:2" ht="14">
      <c r="A885" s="275" t="s">
        <v>3113</v>
      </c>
      <c r="B885" s="275" t="s">
        <v>3114</v>
      </c>
    </row>
    <row r="886" spans="1:2" ht="14">
      <c r="A886" s="275" t="s">
        <v>5456</v>
      </c>
      <c r="B886" s="275" t="s">
        <v>3128</v>
      </c>
    </row>
    <row r="887" spans="1:2" ht="14">
      <c r="A887" s="275" t="s">
        <v>5417</v>
      </c>
      <c r="B887" s="275" t="s">
        <v>3130</v>
      </c>
    </row>
    <row r="888" spans="1:2" ht="14">
      <c r="A888" s="275" t="s">
        <v>5418</v>
      </c>
      <c r="B888" s="275" t="s">
        <v>3132</v>
      </c>
    </row>
    <row r="889" spans="1:2" ht="14">
      <c r="A889" s="275" t="s">
        <v>5419</v>
      </c>
      <c r="B889" s="275" t="s">
        <v>3134</v>
      </c>
    </row>
    <row r="890" spans="1:2" ht="14">
      <c r="A890" s="275" t="s">
        <v>3127</v>
      </c>
      <c r="B890" s="275" t="s">
        <v>3136</v>
      </c>
    </row>
    <row r="891" spans="1:2" ht="14">
      <c r="A891" s="275" t="s">
        <v>3129</v>
      </c>
      <c r="B891" s="275" t="s">
        <v>3138</v>
      </c>
    </row>
    <row r="892" spans="1:2" ht="14">
      <c r="A892" s="275" t="s">
        <v>5307</v>
      </c>
      <c r="B892" s="275" t="s">
        <v>3140</v>
      </c>
    </row>
    <row r="893" spans="1:2" ht="14">
      <c r="A893" s="275" t="s">
        <v>5659</v>
      </c>
      <c r="B893" s="275" t="s">
        <v>3142</v>
      </c>
    </row>
    <row r="894" spans="1:2" ht="14">
      <c r="A894" s="275" t="s">
        <v>5367</v>
      </c>
      <c r="B894" s="275" t="s">
        <v>3144</v>
      </c>
    </row>
    <row r="895" spans="1:2" ht="14">
      <c r="A895" s="275" t="s">
        <v>3135</v>
      </c>
      <c r="B895" s="275" t="s">
        <v>6820</v>
      </c>
    </row>
    <row r="896" spans="1:2" ht="14">
      <c r="A896" s="275" t="s">
        <v>3137</v>
      </c>
      <c r="B896" s="275" t="s">
        <v>6821</v>
      </c>
    </row>
    <row r="897" spans="1:2" ht="14">
      <c r="A897" s="275" t="s">
        <v>5420</v>
      </c>
      <c r="B897" s="275" t="s">
        <v>3146</v>
      </c>
    </row>
    <row r="898" spans="1:2" ht="14">
      <c r="A898" s="275" t="s">
        <v>5084</v>
      </c>
      <c r="B898" s="275" t="s">
        <v>5085</v>
      </c>
    </row>
    <row r="899" spans="1:2" ht="14">
      <c r="A899" s="275" t="s">
        <v>5977</v>
      </c>
      <c r="B899" s="275" t="s">
        <v>5800</v>
      </c>
    </row>
    <row r="900" spans="1:2" ht="14">
      <c r="A900" s="275" t="s">
        <v>5449</v>
      </c>
      <c r="B900" s="275" t="s">
        <v>5450</v>
      </c>
    </row>
    <row r="901" spans="1:2" ht="14">
      <c r="A901" s="275" t="s">
        <v>3147</v>
      </c>
      <c r="B901" s="275" t="s">
        <v>3148</v>
      </c>
    </row>
    <row r="902" spans="1:2" ht="14">
      <c r="A902" s="275" t="s">
        <v>5353</v>
      </c>
      <c r="B902" s="275" t="s">
        <v>5354</v>
      </c>
    </row>
    <row r="903" spans="1:2" ht="14">
      <c r="A903" s="275" t="s">
        <v>3149</v>
      </c>
      <c r="B903" s="275" t="s">
        <v>3150</v>
      </c>
    </row>
    <row r="904" spans="1:2" ht="14">
      <c r="A904" s="275" t="s">
        <v>3151</v>
      </c>
      <c r="B904" s="275" t="s">
        <v>3152</v>
      </c>
    </row>
    <row r="905" spans="1:2" ht="14">
      <c r="A905" s="275" t="s">
        <v>4933</v>
      </c>
      <c r="B905" s="275" t="s">
        <v>4932</v>
      </c>
    </row>
    <row r="906" spans="1:2" ht="14">
      <c r="A906" s="275" t="s">
        <v>6375</v>
      </c>
      <c r="B906" s="275" t="s">
        <v>5436</v>
      </c>
    </row>
    <row r="907" spans="1:2" ht="14">
      <c r="A907" s="275" t="s">
        <v>3549</v>
      </c>
      <c r="B907" s="275" t="s">
        <v>3550</v>
      </c>
    </row>
    <row r="908" spans="1:2" ht="14">
      <c r="A908" s="275" t="s">
        <v>3560</v>
      </c>
      <c r="B908" s="275" t="s">
        <v>3561</v>
      </c>
    </row>
    <row r="909" spans="1:2" ht="14">
      <c r="A909" s="275" t="s">
        <v>3562</v>
      </c>
      <c r="B909" s="275" t="s">
        <v>3563</v>
      </c>
    </row>
    <row r="910" spans="1:2" ht="14">
      <c r="A910" s="275" t="s">
        <v>3466</v>
      </c>
      <c r="B910" s="275" t="s">
        <v>3467</v>
      </c>
    </row>
    <row r="911" spans="1:2" ht="14">
      <c r="A911" s="275" t="s">
        <v>3507</v>
      </c>
      <c r="B911" s="275" t="s">
        <v>3508</v>
      </c>
    </row>
    <row r="912" spans="1:2" ht="14">
      <c r="A912" s="275" t="s">
        <v>3679</v>
      </c>
      <c r="B912" s="275" t="s">
        <v>3680</v>
      </c>
    </row>
    <row r="913" spans="1:2" ht="14">
      <c r="A913" s="275" t="s">
        <v>3509</v>
      </c>
      <c r="B913" s="275" t="s">
        <v>3510</v>
      </c>
    </row>
    <row r="914" spans="1:2" ht="14">
      <c r="A914" s="275" t="s">
        <v>3681</v>
      </c>
      <c r="B914" s="275" t="s">
        <v>3682</v>
      </c>
    </row>
    <row r="915" spans="1:2" ht="14">
      <c r="A915" s="275" t="s">
        <v>3511</v>
      </c>
      <c r="B915" s="275" t="s">
        <v>3512</v>
      </c>
    </row>
    <row r="916" spans="1:2" ht="14">
      <c r="A916" s="275" t="s">
        <v>3513</v>
      </c>
      <c r="B916" s="275" t="s">
        <v>3514</v>
      </c>
    </row>
    <row r="917" spans="1:2" ht="14">
      <c r="A917" s="275" t="s">
        <v>3515</v>
      </c>
      <c r="B917" s="275" t="s">
        <v>3516</v>
      </c>
    </row>
    <row r="918" spans="1:2" ht="14">
      <c r="A918" s="275" t="s">
        <v>5480</v>
      </c>
      <c r="B918" s="275" t="s">
        <v>5481</v>
      </c>
    </row>
    <row r="919" spans="1:2" ht="14">
      <c r="A919" s="275" t="s">
        <v>5482</v>
      </c>
      <c r="B919" s="275" t="s">
        <v>5483</v>
      </c>
    </row>
    <row r="920" spans="1:2" ht="14">
      <c r="A920" s="275" t="s">
        <v>3519</v>
      </c>
      <c r="B920" s="275" t="s">
        <v>3520</v>
      </c>
    </row>
    <row r="921" spans="1:2" ht="14">
      <c r="A921" s="275" t="s">
        <v>3521</v>
      </c>
      <c r="B921" s="275" t="s">
        <v>3522</v>
      </c>
    </row>
    <row r="922" spans="1:2" ht="14">
      <c r="A922" s="275" t="s">
        <v>3517</v>
      </c>
      <c r="B922" s="275" t="s">
        <v>3518</v>
      </c>
    </row>
    <row r="923" spans="1:2" ht="14">
      <c r="A923" s="275" t="s">
        <v>5476</v>
      </c>
      <c r="B923" s="275" t="s">
        <v>5477</v>
      </c>
    </row>
    <row r="924" spans="1:2" ht="14">
      <c r="A924" s="275" t="s">
        <v>5478</v>
      </c>
      <c r="B924" s="275" t="s">
        <v>5479</v>
      </c>
    </row>
    <row r="925" spans="1:2" ht="14">
      <c r="A925" s="275" t="s">
        <v>3533</v>
      </c>
      <c r="B925" s="275" t="s">
        <v>6822</v>
      </c>
    </row>
    <row r="926" spans="1:2" ht="14">
      <c r="A926" s="275" t="s">
        <v>3531</v>
      </c>
      <c r="B926" s="275" t="s">
        <v>6823</v>
      </c>
    </row>
    <row r="927" spans="1:2" ht="14">
      <c r="A927" s="275" t="s">
        <v>3529</v>
      </c>
      <c r="B927" s="275" t="s">
        <v>3532</v>
      </c>
    </row>
    <row r="928" spans="1:2" ht="14">
      <c r="A928" s="275" t="s">
        <v>3527</v>
      </c>
      <c r="B928" s="275" t="s">
        <v>3530</v>
      </c>
    </row>
    <row r="929" spans="1:2" ht="14">
      <c r="A929" s="275" t="s">
        <v>3525</v>
      </c>
      <c r="B929" s="275" t="s">
        <v>6824</v>
      </c>
    </row>
    <row r="930" spans="1:2" ht="14">
      <c r="A930" s="275" t="s">
        <v>6825</v>
      </c>
      <c r="B930" s="275" t="s">
        <v>3526</v>
      </c>
    </row>
    <row r="931" spans="1:2" ht="14">
      <c r="A931" s="275" t="s">
        <v>3523</v>
      </c>
      <c r="B931" s="275" t="s">
        <v>3524</v>
      </c>
    </row>
    <row r="932" spans="1:2" ht="14">
      <c r="A932" s="275" t="s">
        <v>3535</v>
      </c>
      <c r="B932" s="275" t="s">
        <v>3540</v>
      </c>
    </row>
    <row r="933" spans="1:2" ht="14">
      <c r="A933" s="275" t="s">
        <v>3537</v>
      </c>
      <c r="B933" s="275" t="s">
        <v>6826</v>
      </c>
    </row>
    <row r="934" spans="1:2" ht="14">
      <c r="A934" s="275" t="s">
        <v>3683</v>
      </c>
      <c r="B934" s="275" t="s">
        <v>3684</v>
      </c>
    </row>
    <row r="935" spans="1:2" ht="14">
      <c r="A935" s="275" t="s">
        <v>3566</v>
      </c>
      <c r="B935" s="275" t="s">
        <v>3567</v>
      </c>
    </row>
    <row r="936" spans="1:2" ht="14">
      <c r="A936" s="275" t="s">
        <v>5077</v>
      </c>
      <c r="B936" s="275" t="s">
        <v>5078</v>
      </c>
    </row>
    <row r="937" spans="1:2" ht="14">
      <c r="A937" s="275" t="s">
        <v>3462</v>
      </c>
      <c r="B937" s="275" t="s">
        <v>3463</v>
      </c>
    </row>
    <row r="938" spans="1:2" ht="14">
      <c r="A938" s="275" t="s">
        <v>6827</v>
      </c>
      <c r="B938" s="275" t="s">
        <v>3467</v>
      </c>
    </row>
    <row r="939" spans="1:2" ht="14">
      <c r="A939" s="275" t="s">
        <v>3645</v>
      </c>
      <c r="B939" s="275" t="s">
        <v>6793</v>
      </c>
    </row>
    <row r="940" spans="1:2" ht="14">
      <c r="A940" s="275" t="s">
        <v>3646</v>
      </c>
      <c r="B940" s="275" t="s">
        <v>3615</v>
      </c>
    </row>
    <row r="941" spans="1:2" ht="14">
      <c r="A941" s="275" t="s">
        <v>4655</v>
      </c>
      <c r="B941" s="275" t="s">
        <v>4623</v>
      </c>
    </row>
    <row r="942" spans="1:2" ht="14">
      <c r="A942" s="275" t="s">
        <v>4656</v>
      </c>
      <c r="B942" s="275" t="s">
        <v>4625</v>
      </c>
    </row>
    <row r="943" spans="1:2" ht="14">
      <c r="A943" s="275" t="s">
        <v>4527</v>
      </c>
      <c r="B943" s="275" t="s">
        <v>6794</v>
      </c>
    </row>
    <row r="944" spans="1:2" ht="14">
      <c r="A944" s="275" t="s">
        <v>4528</v>
      </c>
      <c r="B944" s="275" t="s">
        <v>6795</v>
      </c>
    </row>
    <row r="945" spans="1:2" ht="14">
      <c r="A945" s="275" t="s">
        <v>4997</v>
      </c>
      <c r="B945" s="275" t="s">
        <v>6796</v>
      </c>
    </row>
    <row r="946" spans="1:2" ht="14">
      <c r="A946" s="275" t="s">
        <v>4998</v>
      </c>
      <c r="B946" s="275" t="s">
        <v>6797</v>
      </c>
    </row>
    <row r="947" spans="1:2" ht="14">
      <c r="A947" s="275" t="s">
        <v>3948</v>
      </c>
      <c r="B947" s="275" t="s">
        <v>6828</v>
      </c>
    </row>
    <row r="948" spans="1:2" ht="14">
      <c r="A948" s="275" t="s">
        <v>3949</v>
      </c>
      <c r="B948" s="275" t="s">
        <v>6798</v>
      </c>
    </row>
    <row r="949" spans="1:2" ht="14">
      <c r="A949" s="275" t="s">
        <v>3872</v>
      </c>
      <c r="B949" s="275" t="s">
        <v>3855</v>
      </c>
    </row>
    <row r="950" spans="1:2" ht="14">
      <c r="A950" s="275" t="s">
        <v>3873</v>
      </c>
      <c r="B950" s="275" t="s">
        <v>3857</v>
      </c>
    </row>
    <row r="951" spans="1:2" ht="14">
      <c r="A951" s="275" t="s">
        <v>2931</v>
      </c>
      <c r="B951" s="275" t="s">
        <v>6829</v>
      </c>
    </row>
    <row r="952" spans="1:2" ht="14">
      <c r="A952" s="275" t="s">
        <v>6830</v>
      </c>
      <c r="B952" s="275" t="s">
        <v>6831</v>
      </c>
    </row>
    <row r="953" spans="1:2" ht="14">
      <c r="A953" s="275" t="s">
        <v>3604</v>
      </c>
      <c r="B953" s="275" t="s">
        <v>6832</v>
      </c>
    </row>
    <row r="954" spans="1:2" ht="14">
      <c r="A954" s="275" t="s">
        <v>3606</v>
      </c>
      <c r="B954" s="275" t="s">
        <v>6833</v>
      </c>
    </row>
    <row r="955" spans="1:2" ht="14">
      <c r="A955" s="275" t="s">
        <v>4085</v>
      </c>
      <c r="B955" s="275" t="s">
        <v>6834</v>
      </c>
    </row>
    <row r="956" spans="1:2" ht="14">
      <c r="A956" s="275" t="s">
        <v>6835</v>
      </c>
      <c r="B956" s="275" t="s">
        <v>6836</v>
      </c>
    </row>
    <row r="957" spans="1:2" ht="14">
      <c r="A957" s="275" t="s">
        <v>3679</v>
      </c>
      <c r="B957" s="275" t="s">
        <v>3680</v>
      </c>
    </row>
    <row r="958" spans="1:2" ht="14">
      <c r="A958" s="275" t="s">
        <v>6837</v>
      </c>
      <c r="B958" s="275" t="s">
        <v>6799</v>
      </c>
    </row>
    <row r="959" spans="1:2" ht="14">
      <c r="A959" s="275" t="s">
        <v>6838</v>
      </c>
      <c r="B959" s="275" t="s">
        <v>6800</v>
      </c>
    </row>
    <row r="960" spans="1:2" ht="14">
      <c r="A960" s="275" t="s">
        <v>6839</v>
      </c>
      <c r="B960" s="275" t="s">
        <v>4629</v>
      </c>
    </row>
    <row r="961" spans="1:2" ht="14">
      <c r="A961" s="275" t="s">
        <v>6840</v>
      </c>
      <c r="B961" s="275" t="s">
        <v>4634</v>
      </c>
    </row>
    <row r="962" spans="1:2" ht="14">
      <c r="A962" s="275" t="s">
        <v>6841</v>
      </c>
      <c r="B962" s="275" t="s">
        <v>4500</v>
      </c>
    </row>
    <row r="963" spans="1:2" ht="14">
      <c r="A963" s="275" t="s">
        <v>6842</v>
      </c>
      <c r="B963" s="275" t="s">
        <v>6801</v>
      </c>
    </row>
    <row r="964" spans="1:2" ht="14">
      <c r="A964" s="275" t="s">
        <v>6843</v>
      </c>
      <c r="B964" s="275" t="s">
        <v>6844</v>
      </c>
    </row>
    <row r="965" spans="1:2" ht="14">
      <c r="A965" s="275" t="s">
        <v>6845</v>
      </c>
      <c r="B965" s="275" t="s">
        <v>6802</v>
      </c>
    </row>
    <row r="966" spans="1:2" ht="14">
      <c r="A966" s="275" t="s">
        <v>6846</v>
      </c>
      <c r="B966" s="275" t="s">
        <v>6803</v>
      </c>
    </row>
    <row r="967" spans="1:2" ht="14">
      <c r="A967" s="275" t="s">
        <v>6847</v>
      </c>
      <c r="B967" s="275" t="s">
        <v>3928</v>
      </c>
    </row>
    <row r="968" spans="1:2" ht="14">
      <c r="A968" s="275" t="s">
        <v>6848</v>
      </c>
      <c r="B968" s="275" t="s">
        <v>3859</v>
      </c>
    </row>
    <row r="969" spans="1:2" ht="14">
      <c r="A969" s="275" t="s">
        <v>6849</v>
      </c>
      <c r="B969" s="275" t="s">
        <v>3861</v>
      </c>
    </row>
    <row r="970" spans="1:2" ht="14">
      <c r="A970" s="275" t="s">
        <v>6850</v>
      </c>
      <c r="B970" s="275" t="s">
        <v>6851</v>
      </c>
    </row>
    <row r="971" spans="1:2" ht="14">
      <c r="A971" s="275" t="s">
        <v>6852</v>
      </c>
      <c r="B971" s="275" t="s">
        <v>6853</v>
      </c>
    </row>
    <row r="972" spans="1:2" ht="14">
      <c r="A972" s="275" t="s">
        <v>6854</v>
      </c>
      <c r="B972" s="275" t="s">
        <v>6855</v>
      </c>
    </row>
    <row r="973" spans="1:2" ht="14">
      <c r="A973" s="275" t="s">
        <v>6856</v>
      </c>
      <c r="B973" s="275" t="s">
        <v>6857</v>
      </c>
    </row>
    <row r="974" spans="1:2" ht="14">
      <c r="A974" s="275" t="s">
        <v>6858</v>
      </c>
      <c r="B974" s="275" t="s">
        <v>6859</v>
      </c>
    </row>
    <row r="975" spans="1:2" ht="14">
      <c r="A975" s="275" t="s">
        <v>6860</v>
      </c>
      <c r="B975" s="275" t="s">
        <v>6861</v>
      </c>
    </row>
    <row r="976" spans="1:2" ht="14">
      <c r="A976" s="275" t="s">
        <v>3647</v>
      </c>
      <c r="B976" s="275" t="s">
        <v>3619</v>
      </c>
    </row>
    <row r="977" spans="1:2" ht="14">
      <c r="A977" s="275" t="s">
        <v>3648</v>
      </c>
      <c r="B977" s="275" t="s">
        <v>6805</v>
      </c>
    </row>
    <row r="978" spans="1:2" ht="14">
      <c r="A978" s="275" t="s">
        <v>4657</v>
      </c>
      <c r="B978" s="275" t="s">
        <v>4631</v>
      </c>
    </row>
    <row r="979" spans="1:2" ht="14">
      <c r="A979" s="275" t="s">
        <v>4658</v>
      </c>
      <c r="B979" s="275" t="s">
        <v>4637</v>
      </c>
    </row>
    <row r="980" spans="1:2" ht="14">
      <c r="A980" s="275" t="s">
        <v>4529</v>
      </c>
      <c r="B980" s="275" t="s">
        <v>4503</v>
      </c>
    </row>
    <row r="981" spans="1:2" ht="14">
      <c r="A981" s="275" t="s">
        <v>4530</v>
      </c>
      <c r="B981" s="275" t="s">
        <v>6806</v>
      </c>
    </row>
    <row r="982" spans="1:2" ht="14">
      <c r="A982" s="275" t="s">
        <v>5000</v>
      </c>
      <c r="B982" s="275" t="s">
        <v>4977</v>
      </c>
    </row>
    <row r="983" spans="1:2" ht="14">
      <c r="A983" s="275" t="s">
        <v>5001</v>
      </c>
      <c r="B983" s="275" t="s">
        <v>4979</v>
      </c>
    </row>
    <row r="984" spans="1:2" ht="14">
      <c r="A984" s="275" t="s">
        <v>3950</v>
      </c>
      <c r="B984" s="275" t="s">
        <v>6807</v>
      </c>
    </row>
    <row r="985" spans="1:2" ht="14">
      <c r="A985" s="275" t="s">
        <v>3951</v>
      </c>
      <c r="B985" s="275" t="s">
        <v>6862</v>
      </c>
    </row>
    <row r="986" spans="1:2" ht="14">
      <c r="A986" s="275" t="s">
        <v>3874</v>
      </c>
      <c r="B986" s="275" t="s">
        <v>3863</v>
      </c>
    </row>
    <row r="987" spans="1:2" ht="14">
      <c r="A987" s="275" t="s">
        <v>3875</v>
      </c>
      <c r="B987" s="275" t="s">
        <v>3865</v>
      </c>
    </row>
    <row r="988" spans="1:2" ht="14">
      <c r="A988" s="275" t="s">
        <v>2933</v>
      </c>
      <c r="B988" s="275" t="s">
        <v>6863</v>
      </c>
    </row>
    <row r="989" spans="1:2" ht="14">
      <c r="A989" s="275" t="s">
        <v>2935</v>
      </c>
      <c r="B989" s="275" t="s">
        <v>6864</v>
      </c>
    </row>
    <row r="990" spans="1:2" ht="14">
      <c r="A990" s="275" t="s">
        <v>3608</v>
      </c>
      <c r="B990" s="275" t="s">
        <v>6865</v>
      </c>
    </row>
    <row r="991" spans="1:2" ht="14">
      <c r="A991" s="275" t="s">
        <v>3610</v>
      </c>
      <c r="B991" s="275" t="s">
        <v>6866</v>
      </c>
    </row>
    <row r="992" spans="1:2" ht="14">
      <c r="A992" s="275" t="s">
        <v>4087</v>
      </c>
      <c r="B992" s="275" t="s">
        <v>6867</v>
      </c>
    </row>
    <row r="993" spans="1:2" ht="14">
      <c r="A993" s="275" t="s">
        <v>6868</v>
      </c>
      <c r="B993" s="275" t="s">
        <v>6869</v>
      </c>
    </row>
    <row r="994" spans="1:2" ht="14">
      <c r="A994" s="275" t="s">
        <v>5291</v>
      </c>
      <c r="B994" s="275" t="s">
        <v>3629</v>
      </c>
    </row>
    <row r="995" spans="1:2" ht="14">
      <c r="A995" s="275" t="s">
        <v>6870</v>
      </c>
      <c r="B995" s="275" t="s">
        <v>3631</v>
      </c>
    </row>
    <row r="996" spans="1:2" ht="14">
      <c r="A996" s="275" t="s">
        <v>6871</v>
      </c>
      <c r="B996" s="275" t="s">
        <v>4639</v>
      </c>
    </row>
    <row r="997" spans="1:2" ht="14">
      <c r="A997" s="275" t="s">
        <v>6872</v>
      </c>
      <c r="B997" s="275" t="s">
        <v>6809</v>
      </c>
    </row>
    <row r="998" spans="1:2" ht="14">
      <c r="A998" s="275" t="s">
        <v>6873</v>
      </c>
      <c r="B998" s="275" t="s">
        <v>4506</v>
      </c>
    </row>
    <row r="999" spans="1:2" ht="14">
      <c r="A999" s="275" t="s">
        <v>6874</v>
      </c>
      <c r="B999" s="275" t="s">
        <v>4511</v>
      </c>
    </row>
    <row r="1000" spans="1:2" ht="14">
      <c r="A1000" s="275" t="s">
        <v>6875</v>
      </c>
      <c r="B1000" s="275" t="s">
        <v>4981</v>
      </c>
    </row>
    <row r="1001" spans="1:2" ht="14">
      <c r="A1001" s="275" t="s">
        <v>6876</v>
      </c>
      <c r="B1001" s="275" t="s">
        <v>4984</v>
      </c>
    </row>
    <row r="1002" spans="1:2" ht="14">
      <c r="A1002" s="275" t="s">
        <v>6877</v>
      </c>
      <c r="B1002" s="275" t="s">
        <v>3935</v>
      </c>
    </row>
    <row r="1003" spans="1:2" ht="14">
      <c r="A1003" s="275" t="s">
        <v>6878</v>
      </c>
      <c r="B1003" s="275" t="s">
        <v>3937</v>
      </c>
    </row>
    <row r="1004" spans="1:2" ht="14">
      <c r="A1004" s="275" t="s">
        <v>6879</v>
      </c>
      <c r="B1004" s="275" t="s">
        <v>3867</v>
      </c>
    </row>
    <row r="1005" spans="1:2" ht="14">
      <c r="A1005" s="275" t="s">
        <v>6880</v>
      </c>
      <c r="B1005" s="275" t="s">
        <v>3869</v>
      </c>
    </row>
    <row r="1006" spans="1:2" ht="14">
      <c r="A1006" s="275" t="s">
        <v>6881</v>
      </c>
      <c r="B1006" s="275" t="s">
        <v>6882</v>
      </c>
    </row>
    <row r="1007" spans="1:2" ht="14">
      <c r="A1007" s="275" t="s">
        <v>6883</v>
      </c>
      <c r="B1007" s="275" t="s">
        <v>6884</v>
      </c>
    </row>
    <row r="1008" spans="1:2" ht="14">
      <c r="A1008" s="275" t="s">
        <v>6885</v>
      </c>
      <c r="B1008" s="275" t="s">
        <v>6886</v>
      </c>
    </row>
    <row r="1009" spans="1:2" ht="14">
      <c r="A1009" s="275" t="s">
        <v>6887</v>
      </c>
      <c r="B1009" s="275" t="s">
        <v>6888</v>
      </c>
    </row>
    <row r="1010" spans="1:2" ht="14">
      <c r="A1010" s="275" t="s">
        <v>6889</v>
      </c>
      <c r="B1010" s="275" t="s">
        <v>6890</v>
      </c>
    </row>
    <row r="1011" spans="1:2" ht="14">
      <c r="A1011" s="275" t="s">
        <v>6891</v>
      </c>
      <c r="B1011" s="275" t="s">
        <v>6892</v>
      </c>
    </row>
    <row r="1012" spans="1:2" ht="14">
      <c r="A1012" s="275" t="s">
        <v>6893</v>
      </c>
      <c r="B1012" s="275" t="s">
        <v>6894</v>
      </c>
    </row>
    <row r="1013" spans="1:2" ht="14">
      <c r="A1013" s="275" t="s">
        <v>6895</v>
      </c>
      <c r="B1013" s="275" t="s">
        <v>6896</v>
      </c>
    </row>
    <row r="1014" spans="1:2" ht="14">
      <c r="A1014" s="275" t="s">
        <v>5248</v>
      </c>
      <c r="B1014" s="275" t="s">
        <v>3497</v>
      </c>
    </row>
    <row r="1015" spans="1:2" ht="14">
      <c r="A1015" s="275" t="s">
        <v>5373</v>
      </c>
      <c r="B1015" s="275" t="s">
        <v>6897</v>
      </c>
    </row>
    <row r="1016" spans="1:2" ht="14">
      <c r="A1016" s="275" t="s">
        <v>6898</v>
      </c>
      <c r="B1016" s="275" t="s">
        <v>6899</v>
      </c>
    </row>
    <row r="1017" spans="1:2" ht="14">
      <c r="A1017" s="275" t="s">
        <v>6900</v>
      </c>
      <c r="B1017" s="275" t="s">
        <v>6901</v>
      </c>
    </row>
    <row r="1018" spans="1:2" ht="14">
      <c r="A1018" s="275" t="s">
        <v>5439</v>
      </c>
      <c r="B1018" s="275" t="s">
        <v>6902</v>
      </c>
    </row>
    <row r="1019" spans="1:2" ht="14">
      <c r="A1019" s="275" t="s">
        <v>4780</v>
      </c>
      <c r="B1019" s="275" t="s">
        <v>4781</v>
      </c>
    </row>
    <row r="1020" spans="1:2" ht="14">
      <c r="A1020" s="275" t="s">
        <v>4782</v>
      </c>
      <c r="B1020" s="275" t="s">
        <v>4783</v>
      </c>
    </row>
    <row r="1021" spans="1:2" ht="14">
      <c r="A1021" s="275" t="s">
        <v>3789</v>
      </c>
      <c r="B1021" s="275" t="s">
        <v>3790</v>
      </c>
    </row>
    <row r="1022" spans="1:2" ht="14">
      <c r="A1022" s="275" t="s">
        <v>3791</v>
      </c>
      <c r="B1022" s="275" t="s">
        <v>3792</v>
      </c>
    </row>
    <row r="1023" spans="1:2" ht="14">
      <c r="A1023" s="275" t="s">
        <v>4784</v>
      </c>
      <c r="B1023" s="275" t="s">
        <v>4785</v>
      </c>
    </row>
    <row r="1024" spans="1:2" ht="14">
      <c r="A1024" s="275" t="s">
        <v>4786</v>
      </c>
      <c r="B1024" s="275" t="s">
        <v>4787</v>
      </c>
    </row>
    <row r="1025" spans="1:2" ht="14">
      <c r="A1025" s="275" t="s">
        <v>3793</v>
      </c>
      <c r="B1025" s="275" t="s">
        <v>3794</v>
      </c>
    </row>
    <row r="1026" spans="1:2" ht="14">
      <c r="A1026" s="275" t="s">
        <v>3795</v>
      </c>
      <c r="B1026" s="275" t="s">
        <v>3796</v>
      </c>
    </row>
    <row r="1027" spans="1:2" ht="14">
      <c r="A1027" s="275" t="s">
        <v>5329</v>
      </c>
      <c r="B1027" s="275" t="s">
        <v>6903</v>
      </c>
    </row>
    <row r="1028" spans="1:2" ht="14">
      <c r="A1028" s="275" t="s">
        <v>3805</v>
      </c>
      <c r="B1028" s="275" t="s">
        <v>3806</v>
      </c>
    </row>
    <row r="1029" spans="1:2" ht="14">
      <c r="A1029" s="275" t="s">
        <v>3807</v>
      </c>
      <c r="B1029" s="275" t="s">
        <v>3808</v>
      </c>
    </row>
    <row r="1030" spans="1:2" ht="14">
      <c r="A1030" s="275" t="s">
        <v>4788</v>
      </c>
      <c r="B1030" s="275" t="s">
        <v>4789</v>
      </c>
    </row>
    <row r="1031" spans="1:2" ht="14">
      <c r="A1031" s="275" t="s">
        <v>4790</v>
      </c>
      <c r="B1031" s="275" t="s">
        <v>4791</v>
      </c>
    </row>
    <row r="1032" spans="1:2" ht="14">
      <c r="A1032" s="275" t="s">
        <v>3809</v>
      </c>
      <c r="B1032" s="275" t="s">
        <v>3810</v>
      </c>
    </row>
    <row r="1033" spans="1:2" ht="14">
      <c r="A1033" s="275" t="s">
        <v>3811</v>
      </c>
      <c r="B1033" s="275" t="s">
        <v>3812</v>
      </c>
    </row>
    <row r="1034" spans="1:2" ht="14">
      <c r="A1034" s="275" t="s">
        <v>3813</v>
      </c>
      <c r="B1034" s="275" t="s">
        <v>3814</v>
      </c>
    </row>
    <row r="1035" spans="1:2" ht="14">
      <c r="A1035" s="275" t="s">
        <v>3815</v>
      </c>
      <c r="B1035" s="275" t="s">
        <v>3816</v>
      </c>
    </row>
    <row r="1036" spans="1:2" ht="14">
      <c r="A1036" s="275" t="s">
        <v>3817</v>
      </c>
      <c r="B1036" s="275" t="s">
        <v>3818</v>
      </c>
    </row>
    <row r="1037" spans="1:2" ht="14">
      <c r="A1037" s="275" t="s">
        <v>4792</v>
      </c>
      <c r="B1037" s="275" t="s">
        <v>4793</v>
      </c>
    </row>
    <row r="1038" spans="1:2" ht="14">
      <c r="A1038" s="275" t="s">
        <v>4794</v>
      </c>
      <c r="B1038" s="275" t="s">
        <v>4795</v>
      </c>
    </row>
    <row r="1039" spans="1:2" ht="14">
      <c r="A1039" s="275" t="s">
        <v>6904</v>
      </c>
      <c r="B1039" s="275" t="s">
        <v>6905</v>
      </c>
    </row>
    <row r="1040" spans="1:2" ht="14">
      <c r="A1040" s="275" t="s">
        <v>6906</v>
      </c>
      <c r="B1040" s="275" t="s">
        <v>6907</v>
      </c>
    </row>
    <row r="1041" spans="1:2" ht="14">
      <c r="A1041" s="275" t="s">
        <v>6908</v>
      </c>
      <c r="B1041" s="275" t="s">
        <v>6909</v>
      </c>
    </row>
    <row r="1042" spans="1:2" ht="14">
      <c r="A1042" s="275" t="s">
        <v>6910</v>
      </c>
      <c r="B1042" s="275" t="s">
        <v>6911</v>
      </c>
    </row>
    <row r="1043" spans="1:2" ht="14">
      <c r="A1043" s="275" t="s">
        <v>6912</v>
      </c>
      <c r="B1043" s="275" t="s">
        <v>6913</v>
      </c>
    </row>
    <row r="1044" spans="1:2" ht="14">
      <c r="A1044" s="275" t="s">
        <v>6914</v>
      </c>
      <c r="B1044" s="275" t="s">
        <v>6915</v>
      </c>
    </row>
    <row r="1045" spans="1:2" ht="14">
      <c r="A1045" s="275" t="s">
        <v>5072</v>
      </c>
      <c r="B1045" s="275" t="s">
        <v>6916</v>
      </c>
    </row>
    <row r="1046" spans="1:2" ht="14">
      <c r="A1046" s="275" t="s">
        <v>5323</v>
      </c>
      <c r="B1046" s="275" t="s">
        <v>5324</v>
      </c>
    </row>
    <row r="1047" spans="1:2" ht="14">
      <c r="A1047" s="275" t="s">
        <v>5388</v>
      </c>
      <c r="B1047" s="275" t="s">
        <v>5389</v>
      </c>
    </row>
    <row r="1048" spans="1:2" ht="14">
      <c r="A1048" s="275" t="s">
        <v>5244</v>
      </c>
      <c r="B1048" s="275" t="s">
        <v>5245</v>
      </c>
    </row>
    <row r="1049" spans="1:2" ht="14">
      <c r="A1049" s="275" t="s">
        <v>5336</v>
      </c>
      <c r="B1049" s="275" t="s">
        <v>5337</v>
      </c>
    </row>
    <row r="1050" spans="1:2" ht="14">
      <c r="A1050" s="275" t="s">
        <v>5378</v>
      </c>
      <c r="B1050" s="275" t="s">
        <v>5379</v>
      </c>
    </row>
    <row r="1051" spans="1:2" ht="14">
      <c r="A1051" s="275" t="s">
        <v>5652</v>
      </c>
      <c r="B1051" s="275" t="s">
        <v>5800</v>
      </c>
    </row>
    <row r="1052" spans="1:2" ht="14">
      <c r="A1052" s="275" t="s">
        <v>6480</v>
      </c>
      <c r="B1052" s="275" t="s">
        <v>6917</v>
      </c>
    </row>
    <row r="1053" spans="1:2" ht="14">
      <c r="A1053" s="275" t="s">
        <v>6482</v>
      </c>
      <c r="B1053" s="275" t="s">
        <v>6918</v>
      </c>
    </row>
    <row r="1054" spans="1:2" ht="14">
      <c r="A1054" s="275" t="s">
        <v>6484</v>
      </c>
      <c r="B1054" s="275" t="s">
        <v>6919</v>
      </c>
    </row>
    <row r="1055" spans="1:2" ht="14">
      <c r="A1055" s="275" t="s">
        <v>6486</v>
      </c>
      <c r="B1055" s="275" t="s">
        <v>6920</v>
      </c>
    </row>
    <row r="1056" spans="1:2" ht="14">
      <c r="A1056" s="275" t="s">
        <v>6488</v>
      </c>
      <c r="B1056" s="275" t="s">
        <v>6921</v>
      </c>
    </row>
    <row r="1057" spans="1:2" ht="14">
      <c r="A1057" s="275" t="s">
        <v>5246</v>
      </c>
      <c r="B1057" s="275" t="s">
        <v>5247</v>
      </c>
    </row>
    <row r="1058" spans="1:2" ht="14">
      <c r="A1058" s="275" t="s">
        <v>5338</v>
      </c>
      <c r="B1058" s="275" t="s">
        <v>5339</v>
      </c>
    </row>
    <row r="1059" spans="1:2" ht="14">
      <c r="A1059" s="275" t="s">
        <v>5325</v>
      </c>
      <c r="B1059" s="275" t="s">
        <v>5326</v>
      </c>
    </row>
    <row r="1060" spans="1:2" ht="14">
      <c r="A1060" s="275" t="s">
        <v>5073</v>
      </c>
      <c r="B1060" s="275" t="s">
        <v>6922</v>
      </c>
    </row>
    <row r="1061" spans="1:2" ht="14">
      <c r="A1061" s="275" t="s">
        <v>5457</v>
      </c>
      <c r="B1061" s="275" t="s">
        <v>5458</v>
      </c>
    </row>
    <row r="1062" spans="1:2" ht="14">
      <c r="A1062" s="275" t="s">
        <v>5317</v>
      </c>
      <c r="B1062" s="275" t="s">
        <v>5318</v>
      </c>
    </row>
    <row r="1063" spans="1:2" ht="14">
      <c r="A1063" s="275" t="s">
        <v>5466</v>
      </c>
      <c r="B1063" s="275" t="s">
        <v>5467</v>
      </c>
    </row>
    <row r="1064" spans="1:2" ht="14">
      <c r="A1064" s="275" t="s">
        <v>5331</v>
      </c>
      <c r="B1064" s="275" t="s">
        <v>5332</v>
      </c>
    </row>
    <row r="1065" spans="1:2" ht="14">
      <c r="A1065" s="275" t="s">
        <v>5340</v>
      </c>
      <c r="B1065" s="275" t="s">
        <v>5341</v>
      </c>
    </row>
    <row r="1066" spans="1:2" ht="14">
      <c r="A1066" s="275" t="s">
        <v>6086</v>
      </c>
      <c r="B1066" s="275" t="s">
        <v>6923</v>
      </c>
    </row>
    <row r="1067" spans="1:2" ht="14">
      <c r="A1067" s="275" t="s">
        <v>5319</v>
      </c>
      <c r="B1067" s="275" t="s">
        <v>5320</v>
      </c>
    </row>
    <row r="1068" spans="1:2" ht="14">
      <c r="A1068" s="275" t="s">
        <v>5468</v>
      </c>
      <c r="B1068" s="275" t="s">
        <v>5469</v>
      </c>
    </row>
    <row r="1069" spans="1:2" ht="14">
      <c r="A1069" s="275" t="s">
        <v>5459</v>
      </c>
      <c r="B1069" s="275" t="s">
        <v>3835</v>
      </c>
    </row>
    <row r="1070" spans="1:2" ht="14">
      <c r="A1070" s="275" t="s">
        <v>5470</v>
      </c>
      <c r="B1070" s="275" t="s">
        <v>5471</v>
      </c>
    </row>
    <row r="1071" spans="1:2" ht="14">
      <c r="A1071" s="275" t="s">
        <v>5333</v>
      </c>
      <c r="B1071" s="275" t="s">
        <v>3839</v>
      </c>
    </row>
    <row r="1072" spans="1:2" ht="14">
      <c r="A1072" s="275" t="s">
        <v>5460</v>
      </c>
      <c r="B1072" s="275" t="s">
        <v>5461</v>
      </c>
    </row>
    <row r="1073" spans="1:2" ht="14">
      <c r="A1073" s="275" t="s">
        <v>5342</v>
      </c>
      <c r="B1073" s="275" t="s">
        <v>5343</v>
      </c>
    </row>
    <row r="1074" spans="1:2" ht="14">
      <c r="A1074" s="275" t="s">
        <v>5321</v>
      </c>
      <c r="B1074" s="275" t="s">
        <v>5322</v>
      </c>
    </row>
    <row r="1075" spans="1:2" ht="14">
      <c r="A1075" s="275"/>
      <c r="B1075" s="275" t="s">
        <v>5588</v>
      </c>
    </row>
    <row r="1076" spans="1:2" ht="14">
      <c r="A1076" s="275" t="s">
        <v>5237</v>
      </c>
      <c r="B1076" s="275" t="s">
        <v>6924</v>
      </c>
    </row>
    <row r="1077" spans="1:2" ht="14">
      <c r="A1077" s="275" t="s">
        <v>5242</v>
      </c>
      <c r="B1077" s="275" t="s">
        <v>6925</v>
      </c>
    </row>
    <row r="1078" spans="1:2" ht="14">
      <c r="A1078" s="275" t="s">
        <v>5334</v>
      </c>
      <c r="B1078" s="275" t="s">
        <v>5335</v>
      </c>
    </row>
    <row r="1079" spans="1:2" ht="14">
      <c r="A1079" s="275" t="s">
        <v>5462</v>
      </c>
      <c r="B1079" s="275" t="s">
        <v>5463</v>
      </c>
    </row>
    <row r="1080" spans="1:2" ht="14">
      <c r="A1080" s="275" t="s">
        <v>4108</v>
      </c>
      <c r="B1080" s="275" t="s">
        <v>6926</v>
      </c>
    </row>
    <row r="1081" spans="1:2" ht="14">
      <c r="A1081" s="275" t="s">
        <v>4110</v>
      </c>
      <c r="B1081" s="275" t="s">
        <v>4111</v>
      </c>
    </row>
    <row r="1082" spans="1:2" ht="14">
      <c r="A1082" s="275" t="s">
        <v>4089</v>
      </c>
      <c r="B1082" s="275" t="s">
        <v>6927</v>
      </c>
    </row>
    <row r="1083" spans="1:2" ht="14">
      <c r="A1083" s="275" t="s">
        <v>4112</v>
      </c>
      <c r="B1083" s="275" t="s">
        <v>4113</v>
      </c>
    </row>
    <row r="1084" spans="1:2" ht="14">
      <c r="A1084" s="275" t="s">
        <v>4114</v>
      </c>
      <c r="B1084" s="275" t="s">
        <v>4115</v>
      </c>
    </row>
    <row r="1085" spans="1:2" ht="14">
      <c r="A1085" s="275" t="s">
        <v>4116</v>
      </c>
      <c r="B1085" s="275" t="s">
        <v>6928</v>
      </c>
    </row>
    <row r="1086" spans="1:2" ht="14">
      <c r="A1086" s="275" t="s">
        <v>4118</v>
      </c>
      <c r="B1086" s="275" t="s">
        <v>4119</v>
      </c>
    </row>
    <row r="1087" spans="1:2" ht="14">
      <c r="A1087" s="275" t="s">
        <v>4120</v>
      </c>
      <c r="B1087" s="275" t="s">
        <v>4121</v>
      </c>
    </row>
    <row r="1088" spans="1:2" ht="14">
      <c r="A1088" s="275" t="s">
        <v>4122</v>
      </c>
      <c r="B1088" s="275" t="s">
        <v>4123</v>
      </c>
    </row>
    <row r="1089" spans="1:2" ht="14">
      <c r="A1089" s="275" t="s">
        <v>4091</v>
      </c>
      <c r="B1089" s="275" t="s">
        <v>4092</v>
      </c>
    </row>
    <row r="1090" spans="1:2" ht="14">
      <c r="A1090" s="275" t="s">
        <v>4124</v>
      </c>
      <c r="B1090" s="275" t="s">
        <v>6089</v>
      </c>
    </row>
    <row r="1091" spans="1:2" ht="14">
      <c r="A1091" s="275" t="s">
        <v>4093</v>
      </c>
      <c r="B1091" s="275" t="s">
        <v>4094</v>
      </c>
    </row>
    <row r="1092" spans="1:2" ht="14">
      <c r="A1092" s="275" t="s">
        <v>4126</v>
      </c>
      <c r="B1092" s="275" t="s">
        <v>4127</v>
      </c>
    </row>
    <row r="1093" spans="1:2" ht="14">
      <c r="A1093" s="275" t="s">
        <v>4095</v>
      </c>
      <c r="B1093" s="275" t="s">
        <v>4096</v>
      </c>
    </row>
    <row r="1094" spans="1:2" ht="14">
      <c r="A1094" s="275" t="s">
        <v>4128</v>
      </c>
      <c r="B1094" s="275" t="s">
        <v>4129</v>
      </c>
    </row>
    <row r="1095" spans="1:2" ht="14">
      <c r="A1095" s="275" t="s">
        <v>5239</v>
      </c>
      <c r="B1095" s="275" t="s">
        <v>5240</v>
      </c>
    </row>
    <row r="1096" spans="1:2" ht="14">
      <c r="A1096" s="275" t="s">
        <v>4134</v>
      </c>
      <c r="B1096" s="275" t="s">
        <v>4135</v>
      </c>
    </row>
    <row r="1097" spans="1:2" ht="14">
      <c r="A1097" s="275" t="s">
        <v>4136</v>
      </c>
      <c r="B1097" s="275" t="s">
        <v>4137</v>
      </c>
    </row>
    <row r="1098" spans="1:2" ht="14">
      <c r="A1098" s="275" t="s">
        <v>4097</v>
      </c>
      <c r="B1098" s="275" t="s">
        <v>6929</v>
      </c>
    </row>
    <row r="1099" spans="1:2" ht="14">
      <c r="A1099" s="275" t="s">
        <v>4138</v>
      </c>
      <c r="B1099" s="275" t="s">
        <v>4139</v>
      </c>
    </row>
    <row r="1100" spans="1:2" ht="14">
      <c r="A1100" s="275" t="s">
        <v>4099</v>
      </c>
      <c r="B1100" s="275" t="s">
        <v>4100</v>
      </c>
    </row>
    <row r="1101" spans="1:2" ht="14">
      <c r="A1101" s="275" t="s">
        <v>4140</v>
      </c>
      <c r="B1101" s="275" t="s">
        <v>6930</v>
      </c>
    </row>
    <row r="1102" spans="1:2" ht="14">
      <c r="A1102" s="275" t="s">
        <v>4142</v>
      </c>
      <c r="B1102" s="275" t="s">
        <v>4143</v>
      </c>
    </row>
    <row r="1103" spans="1:2" ht="14">
      <c r="A1103" s="275" t="s">
        <v>4144</v>
      </c>
      <c r="B1103" s="275" t="s">
        <v>4145</v>
      </c>
    </row>
    <row r="1104" spans="1:2" ht="14">
      <c r="A1104" s="275" t="s">
        <v>4146</v>
      </c>
      <c r="B1104" s="275" t="s">
        <v>4147</v>
      </c>
    </row>
    <row r="1105" spans="1:2" ht="14">
      <c r="A1105" s="275" t="s">
        <v>4154</v>
      </c>
      <c r="B1105" s="275" t="s">
        <v>4155</v>
      </c>
    </row>
    <row r="1106" spans="1:2" ht="14">
      <c r="A1106" s="275" t="s">
        <v>4156</v>
      </c>
      <c r="B1106" s="275" t="s">
        <v>4157</v>
      </c>
    </row>
    <row r="1107" spans="1:2" ht="14">
      <c r="A1107" s="275" t="s">
        <v>4103</v>
      </c>
      <c r="B1107" s="275" t="s">
        <v>4104</v>
      </c>
    </row>
    <row r="1108" spans="1:2" ht="14">
      <c r="A1108" s="275" t="s">
        <v>4105</v>
      </c>
      <c r="B1108" s="275" t="s">
        <v>4106</v>
      </c>
    </row>
    <row r="1109" spans="1:2" ht="14">
      <c r="A1109" s="275" t="s">
        <v>4158</v>
      </c>
      <c r="B1109" s="275" t="s">
        <v>4159</v>
      </c>
    </row>
    <row r="1110" spans="1:2" ht="14">
      <c r="A1110" s="275" t="s">
        <v>5589</v>
      </c>
      <c r="B1110" s="275" t="s">
        <v>6091</v>
      </c>
    </row>
    <row r="1111" spans="1:2" ht="14">
      <c r="A1111" s="275" t="s">
        <v>4160</v>
      </c>
      <c r="B1111" s="275" t="s">
        <v>4161</v>
      </c>
    </row>
    <row r="1112" spans="1:2" ht="14">
      <c r="A1112" s="275" t="s">
        <v>4162</v>
      </c>
      <c r="B1112" s="275" t="s">
        <v>4163</v>
      </c>
    </row>
    <row r="1113" spans="1:2" ht="14">
      <c r="A1113" s="275" t="s">
        <v>6931</v>
      </c>
      <c r="B1113" s="275" t="s">
        <v>6932</v>
      </c>
    </row>
    <row r="1114" spans="1:2" ht="14">
      <c r="A1114" s="275" t="s">
        <v>5591</v>
      </c>
      <c r="B1114" s="275" t="s">
        <v>6232</v>
      </c>
    </row>
    <row r="1115" spans="1:2" ht="14">
      <c r="A1115" s="275" t="s">
        <v>6933</v>
      </c>
      <c r="B1115" s="275" t="s">
        <v>6934</v>
      </c>
    </row>
    <row r="1116" spans="1:2" ht="14">
      <c r="A1116" s="275" t="s">
        <v>5380</v>
      </c>
      <c r="B1116" s="275" t="s">
        <v>5381</v>
      </c>
    </row>
    <row r="1117" spans="1:2" ht="14">
      <c r="A1117" s="275" t="s">
        <v>4130</v>
      </c>
      <c r="B1117" s="275" t="s">
        <v>4131</v>
      </c>
    </row>
    <row r="1118" spans="1:2" ht="14">
      <c r="A1118" s="275" t="s">
        <v>4132</v>
      </c>
      <c r="B1118" s="275" t="s">
        <v>4133</v>
      </c>
    </row>
    <row r="1119" spans="1:2" ht="14">
      <c r="A1119" s="275" t="s">
        <v>4152</v>
      </c>
      <c r="B1119" s="275" t="s">
        <v>4153</v>
      </c>
    </row>
    <row r="1120" spans="1:2" ht="14">
      <c r="A1120" s="275" t="s">
        <v>4101</v>
      </c>
      <c r="B1120" s="275" t="s">
        <v>4102</v>
      </c>
    </row>
    <row r="1121" spans="1:2" ht="14">
      <c r="A1121" s="275" t="s">
        <v>4148</v>
      </c>
      <c r="B1121" s="275" t="s">
        <v>4149</v>
      </c>
    </row>
    <row r="1122" spans="1:2" ht="14">
      <c r="A1122" s="275" t="s">
        <v>4150</v>
      </c>
      <c r="B1122" s="275" t="s">
        <v>4151</v>
      </c>
    </row>
    <row r="1123" spans="1:2" ht="14">
      <c r="A1123" s="275" t="s">
        <v>5425</v>
      </c>
      <c r="B1123" s="275" t="s">
        <v>5426</v>
      </c>
    </row>
    <row r="1124" spans="1:2" ht="14">
      <c r="A1124" s="275" t="s">
        <v>4169</v>
      </c>
      <c r="B1124" s="275" t="s">
        <v>4170</v>
      </c>
    </row>
    <row r="1125" spans="1:2" ht="14">
      <c r="A1125" s="275" t="s">
        <v>4164</v>
      </c>
      <c r="B1125" s="275" t="s">
        <v>4165</v>
      </c>
    </row>
    <row r="1126" spans="1:2" ht="14">
      <c r="A1126" s="275" t="s">
        <v>4167</v>
      </c>
      <c r="B1126" s="275" t="s">
        <v>4168</v>
      </c>
    </row>
    <row r="1127" spans="1:2" ht="14">
      <c r="A1127" s="275" t="s">
        <v>4171</v>
      </c>
      <c r="B1127" s="275" t="s">
        <v>4172</v>
      </c>
    </row>
    <row r="1128" spans="1:2" ht="14">
      <c r="A1128" s="275" t="s">
        <v>5427</v>
      </c>
      <c r="B1128" s="275" t="s">
        <v>5428</v>
      </c>
    </row>
    <row r="1129" spans="1:2" ht="14">
      <c r="A1129" s="275" t="s">
        <v>4174</v>
      </c>
      <c r="B1129" s="275" t="s">
        <v>4175</v>
      </c>
    </row>
    <row r="1130" spans="1:2" ht="14">
      <c r="A1130" s="275" t="s">
        <v>4176</v>
      </c>
      <c r="B1130" s="275" t="s">
        <v>4177</v>
      </c>
    </row>
    <row r="1131" spans="1:2" ht="14">
      <c r="A1131" s="275" t="s">
        <v>4178</v>
      </c>
      <c r="B1131" s="275" t="s">
        <v>2949</v>
      </c>
    </row>
    <row r="1132" spans="1:2" ht="14">
      <c r="A1132" s="275" t="s">
        <v>4107</v>
      </c>
      <c r="B1132" s="275" t="s">
        <v>6935</v>
      </c>
    </row>
    <row r="1133" spans="1:2" ht="14">
      <c r="A1133" s="275" t="s">
        <v>5429</v>
      </c>
      <c r="B1133" s="275" t="s">
        <v>5430</v>
      </c>
    </row>
    <row r="1134" spans="1:2" ht="14">
      <c r="A1134" s="275" t="s">
        <v>3819</v>
      </c>
      <c r="B1134" s="275" t="s">
        <v>3820</v>
      </c>
    </row>
    <row r="1135" spans="1:2" ht="14">
      <c r="A1135" s="275" t="s">
        <v>3821</v>
      </c>
      <c r="B1135" s="275" t="s">
        <v>3794</v>
      </c>
    </row>
    <row r="1136" spans="1:2" ht="14">
      <c r="A1136" s="275" t="s">
        <v>3822</v>
      </c>
      <c r="B1136" s="275" t="s">
        <v>3823</v>
      </c>
    </row>
    <row r="1137" spans="1:2" ht="14">
      <c r="A1137" s="275" t="s">
        <v>3824</v>
      </c>
      <c r="B1137" s="275" t="s">
        <v>3825</v>
      </c>
    </row>
    <row r="1138" spans="1:2" ht="14">
      <c r="A1138" s="275" t="s">
        <v>3826</v>
      </c>
      <c r="B1138" s="275" t="s">
        <v>3827</v>
      </c>
    </row>
    <row r="1139" spans="1:2" ht="14">
      <c r="A1139" s="275" t="s">
        <v>3828</v>
      </c>
      <c r="B1139" s="275" t="s">
        <v>3829</v>
      </c>
    </row>
    <row r="1140" spans="1:2" ht="14">
      <c r="A1140" s="275" t="s">
        <v>3830</v>
      </c>
      <c r="B1140" s="275" t="s">
        <v>3831</v>
      </c>
    </row>
    <row r="1141" spans="1:2" ht="14">
      <c r="A1141" s="275" t="s">
        <v>3832</v>
      </c>
      <c r="B1141" s="275" t="s">
        <v>3833</v>
      </c>
    </row>
    <row r="1142" spans="1:2" ht="14">
      <c r="A1142" s="275" t="s">
        <v>3834</v>
      </c>
      <c r="B1142" s="275" t="s">
        <v>3835</v>
      </c>
    </row>
    <row r="1143" spans="1:2" ht="14">
      <c r="A1143" s="275" t="s">
        <v>3836</v>
      </c>
      <c r="B1143" s="275" t="s">
        <v>3837</v>
      </c>
    </row>
    <row r="1144" spans="1:2" ht="14">
      <c r="A1144" s="275" t="s">
        <v>3838</v>
      </c>
      <c r="B1144" s="275" t="s">
        <v>3839</v>
      </c>
    </row>
    <row r="1145" spans="1:2" ht="14">
      <c r="A1145" s="275" t="s">
        <v>3840</v>
      </c>
      <c r="B1145" s="275" t="s">
        <v>3841</v>
      </c>
    </row>
    <row r="1146" spans="1:2" ht="14">
      <c r="A1146" s="275" t="s">
        <v>3842</v>
      </c>
      <c r="B1146" s="275" t="s">
        <v>6936</v>
      </c>
    </row>
    <row r="1147" spans="1:2" ht="14">
      <c r="A1147" s="275" t="s">
        <v>3844</v>
      </c>
      <c r="B1147" s="275" t="s">
        <v>3845</v>
      </c>
    </row>
    <row r="1148" spans="1:2" ht="14">
      <c r="A1148" s="275" t="s">
        <v>3846</v>
      </c>
      <c r="B1148" s="275" t="s">
        <v>3847</v>
      </c>
    </row>
    <row r="1149" spans="1:2" ht="14">
      <c r="A1149" s="275" t="s">
        <v>3848</v>
      </c>
      <c r="B1149" s="275" t="s">
        <v>3849</v>
      </c>
    </row>
    <row r="1150" spans="1:2" ht="14">
      <c r="A1150" s="275" t="s">
        <v>3850</v>
      </c>
      <c r="B1150" s="275" t="s">
        <v>3851</v>
      </c>
    </row>
    <row r="1151" spans="1:2" ht="14">
      <c r="A1151" s="275" t="s">
        <v>3852</v>
      </c>
      <c r="B1151" s="275" t="s">
        <v>3853</v>
      </c>
    </row>
    <row r="1152" spans="1:2" ht="14">
      <c r="A1152" s="275" t="s">
        <v>4941</v>
      </c>
      <c r="B1152" s="275" t="s">
        <v>4942</v>
      </c>
    </row>
    <row r="1153" spans="1:2" ht="14">
      <c r="A1153" s="275" t="s">
        <v>3779</v>
      </c>
      <c r="B1153" s="275" t="s">
        <v>3780</v>
      </c>
    </row>
    <row r="1154" spans="1:2" ht="14">
      <c r="A1154" s="275" t="s">
        <v>5421</v>
      </c>
      <c r="B1154" s="275" t="s">
        <v>5422</v>
      </c>
    </row>
    <row r="1155" spans="1:2" ht="14">
      <c r="A1155" s="275" t="s">
        <v>3781</v>
      </c>
      <c r="B1155" s="275" t="s">
        <v>3782</v>
      </c>
    </row>
    <row r="1156" spans="1:2" ht="14">
      <c r="A1156" s="275" t="s">
        <v>3783</v>
      </c>
      <c r="B1156" s="275" t="s">
        <v>3784</v>
      </c>
    </row>
    <row r="1157" spans="1:2" ht="14">
      <c r="A1157" s="275" t="s">
        <v>3785</v>
      </c>
      <c r="B1157" s="275" t="s">
        <v>3786</v>
      </c>
    </row>
    <row r="1158" spans="1:2" ht="14">
      <c r="A1158" s="275" t="s">
        <v>3787</v>
      </c>
      <c r="B1158" s="275" t="s">
        <v>3788</v>
      </c>
    </row>
    <row r="1159" spans="1:2" ht="14">
      <c r="A1159" s="275" t="s">
        <v>3797</v>
      </c>
      <c r="B1159" s="275" t="s">
        <v>6937</v>
      </c>
    </row>
    <row r="1160" spans="1:2" ht="14">
      <c r="A1160" s="275" t="s">
        <v>3799</v>
      </c>
      <c r="B1160" s="275" t="s">
        <v>3800</v>
      </c>
    </row>
    <row r="1161" spans="1:2" ht="14">
      <c r="A1161" s="275" t="s">
        <v>3801</v>
      </c>
      <c r="B1161" s="275" t="s">
        <v>3802</v>
      </c>
    </row>
    <row r="1162" spans="1:2" ht="14">
      <c r="A1162" s="275" t="s">
        <v>3803</v>
      </c>
      <c r="B1162" s="275" t="s">
        <v>3804</v>
      </c>
    </row>
    <row r="1163" spans="1:2" ht="14">
      <c r="A1163" s="275" t="s">
        <v>5423</v>
      </c>
      <c r="B1163" s="275" t="s">
        <v>5424</v>
      </c>
    </row>
    <row r="1164" spans="1:2" ht="14">
      <c r="A1164" s="275" t="s">
        <v>6110</v>
      </c>
      <c r="B1164" s="275" t="s">
        <v>5436</v>
      </c>
    </row>
    <row r="1165" spans="1:2" ht="14">
      <c r="A1165" s="275" t="s">
        <v>5003</v>
      </c>
      <c r="B1165" s="275" t="s">
        <v>6938</v>
      </c>
    </row>
    <row r="1166" spans="1:2" ht="14">
      <c r="A1166" s="275" t="s">
        <v>6939</v>
      </c>
      <c r="B1166" s="275" t="s">
        <v>6940</v>
      </c>
    </row>
    <row r="1167" spans="1:2" ht="14">
      <c r="A1167" s="275" t="s">
        <v>6941</v>
      </c>
      <c r="B1167" s="275" t="s">
        <v>6942</v>
      </c>
    </row>
    <row r="1168" spans="1:2" ht="14">
      <c r="A1168" s="275" t="s">
        <v>6943</v>
      </c>
      <c r="B1168" s="275" t="s">
        <v>6944</v>
      </c>
    </row>
    <row r="1169" spans="1:2" ht="14">
      <c r="A1169" s="275" t="s">
        <v>5392</v>
      </c>
      <c r="B1169" s="275" t="s">
        <v>2938</v>
      </c>
    </row>
    <row r="1170" spans="1:2" ht="14">
      <c r="A1170" s="275" t="s">
        <v>6945</v>
      </c>
      <c r="B1170" s="275" t="s">
        <v>6550</v>
      </c>
    </row>
    <row r="1171" spans="1:2" ht="14">
      <c r="A1171" s="275" t="s">
        <v>2883</v>
      </c>
      <c r="B1171" s="275" t="s">
        <v>6946</v>
      </c>
    </row>
    <row r="1172" spans="1:2" ht="14">
      <c r="A1172" s="275" t="s">
        <v>4852</v>
      </c>
      <c r="B1172" s="275" t="s">
        <v>6947</v>
      </c>
    </row>
    <row r="1173" spans="1:2" ht="14">
      <c r="A1173" s="275" t="s">
        <v>4854</v>
      </c>
      <c r="B1173" s="275" t="s">
        <v>6948</v>
      </c>
    </row>
    <row r="1174" spans="1:2" ht="14">
      <c r="A1174" s="275" t="s">
        <v>4856</v>
      </c>
      <c r="B1174" s="275" t="s">
        <v>6949</v>
      </c>
    </row>
    <row r="1175" spans="1:2" ht="14">
      <c r="A1175" s="275" t="s">
        <v>4858</v>
      </c>
      <c r="B1175" s="275" t="s">
        <v>6950</v>
      </c>
    </row>
    <row r="1176" spans="1:2" ht="14">
      <c r="A1176" s="275" t="s">
        <v>3714</v>
      </c>
      <c r="B1176" s="275" t="s">
        <v>6951</v>
      </c>
    </row>
    <row r="1177" spans="1:2" ht="14">
      <c r="A1177" s="275" t="s">
        <v>4860</v>
      </c>
      <c r="B1177" s="275" t="s">
        <v>6952</v>
      </c>
    </row>
    <row r="1178" spans="1:2" ht="14">
      <c r="A1178" s="275" t="s">
        <v>2885</v>
      </c>
      <c r="B1178" s="275" t="s">
        <v>2886</v>
      </c>
    </row>
    <row r="1179" spans="1:2" ht="14">
      <c r="A1179" s="275" t="s">
        <v>2887</v>
      </c>
      <c r="B1179" s="275" t="s">
        <v>6953</v>
      </c>
    </row>
    <row r="1180" spans="1:2" ht="14">
      <c r="A1180" s="275" t="s">
        <v>3763</v>
      </c>
      <c r="B1180" s="275" t="s">
        <v>3743</v>
      </c>
    </row>
    <row r="1181" spans="1:2" ht="14">
      <c r="A1181" s="275" t="s">
        <v>2889</v>
      </c>
      <c r="B1181" s="275" t="s">
        <v>6954</v>
      </c>
    </row>
    <row r="1182" spans="1:2" ht="14">
      <c r="A1182" s="275" t="s">
        <v>4693</v>
      </c>
      <c r="B1182" s="275" t="s">
        <v>4694</v>
      </c>
    </row>
    <row r="1183" spans="1:2" ht="14">
      <c r="A1183" s="275" t="s">
        <v>2891</v>
      </c>
      <c r="B1183" s="275" t="s">
        <v>6955</v>
      </c>
    </row>
    <row r="1184" spans="1:2" ht="14">
      <c r="A1184" s="275" t="s">
        <v>2710</v>
      </c>
      <c r="B1184" s="275" t="s">
        <v>3731</v>
      </c>
    </row>
    <row r="1185" spans="1:2" ht="14">
      <c r="A1185" s="275" t="s">
        <v>2893</v>
      </c>
      <c r="B1185" s="275" t="s">
        <v>2894</v>
      </c>
    </row>
    <row r="1186" spans="1:2" ht="15.5">
      <c r="A1186" s="275" t="s">
        <v>6394</v>
      </c>
      <c r="B1186" s="278" t="s">
        <v>6956</v>
      </c>
    </row>
    <row r="1187" spans="1:2" ht="14">
      <c r="A1187" s="275" t="s">
        <v>4000</v>
      </c>
      <c r="B1187" s="275" t="s">
        <v>6957</v>
      </c>
    </row>
    <row r="1188" spans="1:2" ht="14">
      <c r="A1188" s="275" t="s">
        <v>3999</v>
      </c>
      <c r="B1188" s="275" t="s">
        <v>2955</v>
      </c>
    </row>
    <row r="1189" spans="1:2" ht="14">
      <c r="A1189" s="275" t="s">
        <v>2895</v>
      </c>
      <c r="B1189" s="275" t="s">
        <v>2896</v>
      </c>
    </row>
    <row r="1190" spans="1:2" ht="14">
      <c r="A1190" s="275" t="s">
        <v>2897</v>
      </c>
      <c r="B1190" s="275" t="s">
        <v>6958</v>
      </c>
    </row>
    <row r="1191" spans="1:2" ht="14">
      <c r="A1191" s="275" t="s">
        <v>5984</v>
      </c>
      <c r="B1191" s="275" t="s">
        <v>6959</v>
      </c>
    </row>
    <row r="1192" spans="1:2" ht="14">
      <c r="A1192" s="275" t="s">
        <v>4862</v>
      </c>
      <c r="B1192" s="275" t="s">
        <v>6960</v>
      </c>
    </row>
    <row r="1193" spans="1:2" ht="14">
      <c r="A1193" s="275" t="s">
        <v>4864</v>
      </c>
      <c r="B1193" s="275" t="s">
        <v>4865</v>
      </c>
    </row>
    <row r="1194" spans="1:2" ht="14">
      <c r="A1194" s="275" t="s">
        <v>4866</v>
      </c>
      <c r="B1194" s="275" t="s">
        <v>6961</v>
      </c>
    </row>
    <row r="1195" spans="1:2" ht="14">
      <c r="A1195" s="275" t="s">
        <v>4868</v>
      </c>
      <c r="B1195" s="275" t="s">
        <v>6962</v>
      </c>
    </row>
    <row r="1196" spans="1:2" ht="14">
      <c r="A1196" s="275" t="s">
        <v>4870</v>
      </c>
      <c r="B1196" s="275" t="s">
        <v>6963</v>
      </c>
    </row>
    <row r="1197" spans="1:2" ht="14">
      <c r="A1197" s="275" t="s">
        <v>4712</v>
      </c>
      <c r="B1197" s="275" t="s">
        <v>6964</v>
      </c>
    </row>
    <row r="1198" spans="1:2" ht="14">
      <c r="A1198" s="275" t="s">
        <v>4872</v>
      </c>
      <c r="B1198" s="275" t="s">
        <v>4873</v>
      </c>
    </row>
    <row r="1199" spans="1:2" ht="14">
      <c r="A1199" s="275" t="s">
        <v>4874</v>
      </c>
      <c r="B1199" s="275" t="s">
        <v>6965</v>
      </c>
    </row>
    <row r="1200" spans="1:2" ht="14">
      <c r="A1200" s="275" t="s">
        <v>4876</v>
      </c>
      <c r="B1200" s="275" t="s">
        <v>6966</v>
      </c>
    </row>
    <row r="1201" spans="1:2" ht="14">
      <c r="A1201" s="275" t="s">
        <v>6424</v>
      </c>
      <c r="B1201" s="275" t="s">
        <v>5610</v>
      </c>
    </row>
    <row r="1202" spans="1:2" ht="14">
      <c r="A1202" s="275" t="s">
        <v>5894</v>
      </c>
      <c r="B1202" s="275" t="s">
        <v>5600</v>
      </c>
    </row>
    <row r="1203" spans="1:2" ht="14">
      <c r="A1203" s="275" t="s">
        <v>4879</v>
      </c>
      <c r="B1203" s="275" t="s">
        <v>4880</v>
      </c>
    </row>
    <row r="1204" spans="1:2" ht="14">
      <c r="A1204" s="275" t="s">
        <v>3969</v>
      </c>
      <c r="B1204" s="275" t="s">
        <v>3970</v>
      </c>
    </row>
    <row r="1205" spans="1:2" ht="14">
      <c r="A1205" s="275" t="s">
        <v>3971</v>
      </c>
      <c r="B1205" s="275" t="s">
        <v>3972</v>
      </c>
    </row>
    <row r="1206" spans="1:2" ht="14">
      <c r="A1206" s="275" t="s">
        <v>3983</v>
      </c>
      <c r="B1206" s="275" t="s">
        <v>2963</v>
      </c>
    </row>
    <row r="1207" spans="1:2" ht="14">
      <c r="A1207" s="275" t="s">
        <v>6406</v>
      </c>
      <c r="B1207" s="275" t="s">
        <v>5607</v>
      </c>
    </row>
    <row r="1208" spans="1:2" ht="14">
      <c r="A1208" s="275" t="s">
        <v>3981</v>
      </c>
      <c r="B1208" s="275" t="s">
        <v>3982</v>
      </c>
    </row>
    <row r="1209" spans="1:2" ht="14">
      <c r="A1209" s="275" t="s">
        <v>4002</v>
      </c>
      <c r="B1209" s="275" t="s">
        <v>4003</v>
      </c>
    </row>
    <row r="1210" spans="1:2" ht="14">
      <c r="A1210" s="275" t="s">
        <v>4004</v>
      </c>
      <c r="B1210" s="275" t="s">
        <v>4005</v>
      </c>
    </row>
    <row r="1211" spans="1:2" ht="14">
      <c r="A1211" s="275" t="s">
        <v>4006</v>
      </c>
      <c r="B1211" s="275" t="s">
        <v>3989</v>
      </c>
    </row>
    <row r="1212" spans="1:2" ht="14">
      <c r="A1212" s="275" t="s">
        <v>4007</v>
      </c>
      <c r="B1212" s="275" t="s">
        <v>3979</v>
      </c>
    </row>
    <row r="1213" spans="1:2" ht="14">
      <c r="A1213" s="275" t="s">
        <v>4008</v>
      </c>
      <c r="B1213" s="275" t="s">
        <v>4009</v>
      </c>
    </row>
    <row r="1214" spans="1:2" ht="14">
      <c r="A1214" s="275" t="s">
        <v>4017</v>
      </c>
      <c r="B1214" s="275" t="s">
        <v>4018</v>
      </c>
    </row>
    <row r="1215" spans="1:2" ht="14">
      <c r="A1215" s="275" t="s">
        <v>4019</v>
      </c>
      <c r="B1215" s="275" t="s">
        <v>3974</v>
      </c>
    </row>
    <row r="1216" spans="1:2" ht="14">
      <c r="A1216" s="275" t="s">
        <v>4020</v>
      </c>
      <c r="B1216" s="275" t="s">
        <v>4021</v>
      </c>
    </row>
    <row r="1217" spans="1:2" ht="14">
      <c r="A1217" s="275" t="s">
        <v>4044</v>
      </c>
      <c r="B1217" s="275" t="s">
        <v>4045</v>
      </c>
    </row>
    <row r="1218" spans="1:2" ht="14">
      <c r="A1218" s="275" t="s">
        <v>5153</v>
      </c>
      <c r="B1218" s="275" t="s">
        <v>6967</v>
      </c>
    </row>
    <row r="1219" spans="1:2" ht="14">
      <c r="A1219" s="275" t="s">
        <v>5174</v>
      </c>
      <c r="B1219" s="275" t="s">
        <v>5157</v>
      </c>
    </row>
    <row r="1220" spans="1:2" ht="14">
      <c r="A1220" s="275" t="s">
        <v>5175</v>
      </c>
      <c r="B1220" s="275" t="s">
        <v>4047</v>
      </c>
    </row>
    <row r="1221" spans="1:2" ht="14">
      <c r="A1221" s="275" t="s">
        <v>5180</v>
      </c>
      <c r="B1221" s="275" t="s">
        <v>5155</v>
      </c>
    </row>
    <row r="1222" spans="1:2" ht="14">
      <c r="A1222" s="275" t="s">
        <v>5178</v>
      </c>
      <c r="B1222" s="275" t="s">
        <v>5166</v>
      </c>
    </row>
    <row r="1223" spans="1:2" ht="14">
      <c r="A1223" s="275" t="s">
        <v>5181</v>
      </c>
      <c r="B1223" s="275" t="s">
        <v>5161</v>
      </c>
    </row>
    <row r="1224" spans="1:2" ht="14">
      <c r="A1224" s="275" t="s">
        <v>5182</v>
      </c>
      <c r="B1224" s="275" t="s">
        <v>5164</v>
      </c>
    </row>
    <row r="1225" spans="1:2" ht="14">
      <c r="A1225" s="275" t="s">
        <v>4075</v>
      </c>
      <c r="B1225" s="275" t="s">
        <v>4076</v>
      </c>
    </row>
    <row r="1226" spans="1:2" ht="14">
      <c r="A1226" s="275" t="s">
        <v>5183</v>
      </c>
      <c r="B1226" s="275" t="s">
        <v>5184</v>
      </c>
    </row>
    <row r="1227" spans="1:2" ht="14">
      <c r="A1227" s="275" t="s">
        <v>5056</v>
      </c>
      <c r="B1227" s="275" t="s">
        <v>5057</v>
      </c>
    </row>
    <row r="1228" spans="1:2" ht="14">
      <c r="A1228" s="275" t="s">
        <v>5185</v>
      </c>
      <c r="B1228" s="275" t="s">
        <v>5807</v>
      </c>
    </row>
    <row r="1229" spans="1:2" ht="14">
      <c r="A1229" s="275" t="s">
        <v>3764</v>
      </c>
      <c r="B1229" s="275" t="s">
        <v>3723</v>
      </c>
    </row>
    <row r="1230" spans="1:2" ht="14">
      <c r="A1230" s="275" t="s">
        <v>3267</v>
      </c>
      <c r="B1230" s="275" t="s">
        <v>3268</v>
      </c>
    </row>
    <row r="1231" spans="1:2" ht="14">
      <c r="A1231" s="275" t="s">
        <v>3034</v>
      </c>
      <c r="B1231" s="275" t="s">
        <v>3018</v>
      </c>
    </row>
    <row r="1232" spans="1:2" ht="14">
      <c r="A1232" s="275" t="s">
        <v>5563</v>
      </c>
      <c r="B1232" s="275" t="s">
        <v>5556</v>
      </c>
    </row>
    <row r="1233" spans="1:2" ht="14">
      <c r="A1233" s="275" t="s">
        <v>5564</v>
      </c>
      <c r="B1233" s="275" t="s">
        <v>5565</v>
      </c>
    </row>
    <row r="1234" spans="1:2" ht="14">
      <c r="A1234" s="275" t="s">
        <v>5156</v>
      </c>
      <c r="B1234" s="275" t="s">
        <v>5157</v>
      </c>
    </row>
    <row r="1235" spans="1:2" ht="14">
      <c r="A1235" s="275" t="s">
        <v>5158</v>
      </c>
      <c r="B1235" s="275" t="s">
        <v>5159</v>
      </c>
    </row>
    <row r="1236" spans="1:2" ht="14">
      <c r="A1236" s="275" t="s">
        <v>5162</v>
      </c>
      <c r="B1236" s="275" t="s">
        <v>3028</v>
      </c>
    </row>
    <row r="1237" spans="1:2" ht="14">
      <c r="A1237" s="275" t="s">
        <v>5173</v>
      </c>
      <c r="B1237" s="275" t="s">
        <v>5807</v>
      </c>
    </row>
    <row r="1238" spans="1:2" ht="14">
      <c r="A1238" s="275" t="s">
        <v>2993</v>
      </c>
      <c r="B1238" s="275" t="s">
        <v>2994</v>
      </c>
    </row>
    <row r="1239" spans="1:2" ht="14">
      <c r="A1239" s="275" t="s">
        <v>5167</v>
      </c>
      <c r="B1239" s="275" t="s">
        <v>5168</v>
      </c>
    </row>
    <row r="1240" spans="1:2" ht="14">
      <c r="A1240" s="275" t="s">
        <v>2997</v>
      </c>
      <c r="B1240" s="275" t="s">
        <v>2998</v>
      </c>
    </row>
    <row r="1241" spans="1:2" ht="14">
      <c r="A1241" s="275" t="s">
        <v>2647</v>
      </c>
      <c r="B1241" s="275" t="s">
        <v>2648</v>
      </c>
    </row>
    <row r="1242" spans="1:2" ht="14">
      <c r="A1242" s="275" t="s">
        <v>3331</v>
      </c>
      <c r="B1242" s="275" t="s">
        <v>3332</v>
      </c>
    </row>
    <row r="1243" spans="1:2" ht="14">
      <c r="A1243" s="275" t="s">
        <v>5169</v>
      </c>
      <c r="B1243" s="275" t="s">
        <v>5170</v>
      </c>
    </row>
    <row r="1244" spans="1:2" ht="14">
      <c r="A1244" s="275" t="s">
        <v>5040</v>
      </c>
      <c r="B1244" s="275" t="s">
        <v>5041</v>
      </c>
    </row>
    <row r="1245" spans="1:2" ht="14">
      <c r="A1245" s="275" t="s">
        <v>5555</v>
      </c>
      <c r="B1245" s="275" t="s">
        <v>5556</v>
      </c>
    </row>
    <row r="1246" spans="1:2" ht="14">
      <c r="A1246" s="275" t="s">
        <v>5176</v>
      </c>
      <c r="B1246" s="275" t="s">
        <v>5177</v>
      </c>
    </row>
    <row r="1247" spans="1:2" ht="14">
      <c r="A1247" s="275" t="s">
        <v>2638</v>
      </c>
      <c r="B1247" s="275" t="s">
        <v>2639</v>
      </c>
    </row>
    <row r="1248" spans="1:2" ht="14">
      <c r="A1248" s="275" t="s">
        <v>3203</v>
      </c>
      <c r="B1248" s="275" t="s">
        <v>3204</v>
      </c>
    </row>
    <row r="1249" spans="1:2" ht="14">
      <c r="A1249" s="275" t="s">
        <v>5044</v>
      </c>
      <c r="B1249" s="275" t="s">
        <v>5045</v>
      </c>
    </row>
    <row r="1250" spans="1:2" ht="14">
      <c r="A1250" s="275" t="s">
        <v>3003</v>
      </c>
      <c r="B1250" s="275" t="s">
        <v>3004</v>
      </c>
    </row>
    <row r="1251" spans="1:2" ht="14">
      <c r="A1251" s="275" t="s">
        <v>3349</v>
      </c>
      <c r="B1251" s="275" t="s">
        <v>3350</v>
      </c>
    </row>
    <row r="1252" spans="1:2" ht="14">
      <c r="A1252" s="275" t="s">
        <v>4060</v>
      </c>
      <c r="B1252" s="275" t="s">
        <v>4061</v>
      </c>
    </row>
    <row r="1253" spans="1:2" ht="14">
      <c r="A1253" s="275" t="s">
        <v>3017</v>
      </c>
      <c r="B1253" s="275" t="s">
        <v>3018</v>
      </c>
    </row>
    <row r="1254" spans="1:2" ht="14">
      <c r="A1254" s="275" t="s">
        <v>5557</v>
      </c>
      <c r="B1254" s="275" t="s">
        <v>5558</v>
      </c>
    </row>
    <row r="1255" spans="1:2" ht="14">
      <c r="A1255" s="275" t="s">
        <v>3231</v>
      </c>
      <c r="B1255" s="275" t="s">
        <v>3232</v>
      </c>
    </row>
    <row r="1256" spans="1:2" ht="14">
      <c r="A1256" s="275" t="s">
        <v>2651</v>
      </c>
      <c r="B1256" s="275" t="s">
        <v>2652</v>
      </c>
    </row>
    <row r="1257" spans="1:2" ht="14">
      <c r="A1257" s="275" t="s">
        <v>5861</v>
      </c>
      <c r="B1257" s="275" t="s">
        <v>5052</v>
      </c>
    </row>
    <row r="1258" spans="1:2" ht="14">
      <c r="A1258" s="275" t="s">
        <v>3747</v>
      </c>
      <c r="B1258" s="275" t="s">
        <v>3748</v>
      </c>
    </row>
    <row r="1259" spans="1:2" ht="14">
      <c r="A1259" s="275" t="s">
        <v>3249</v>
      </c>
      <c r="B1259" s="275" t="s">
        <v>3250</v>
      </c>
    </row>
    <row r="1260" spans="1:2" ht="14">
      <c r="A1260" s="275" t="s">
        <v>5559</v>
      </c>
      <c r="B1260" s="275" t="s">
        <v>5560</v>
      </c>
    </row>
    <row r="1261" spans="1:2" ht="14">
      <c r="A1261" s="275" t="s">
        <v>4070</v>
      </c>
      <c r="B1261" s="275" t="s">
        <v>4071</v>
      </c>
    </row>
    <row r="1262" spans="1:2" ht="14">
      <c r="A1262" s="275" t="s">
        <v>5561</v>
      </c>
      <c r="B1262" s="275" t="s">
        <v>5562</v>
      </c>
    </row>
    <row r="1263" spans="1:2" ht="14">
      <c r="A1263" s="275" t="s">
        <v>4048</v>
      </c>
      <c r="B1263" s="275" t="s">
        <v>4049</v>
      </c>
    </row>
    <row r="1264" spans="1:2" ht="14">
      <c r="A1264" s="275" t="s">
        <v>4665</v>
      </c>
      <c r="B1264" s="275" t="s">
        <v>4666</v>
      </c>
    </row>
    <row r="1265" spans="1:2" ht="14">
      <c r="A1265" s="275" t="s">
        <v>5036</v>
      </c>
      <c r="B1265" s="275" t="s">
        <v>5037</v>
      </c>
    </row>
    <row r="1266" spans="1:2" ht="14">
      <c r="A1266" s="275" t="s">
        <v>2995</v>
      </c>
      <c r="B1266" s="275" t="s">
        <v>2996</v>
      </c>
    </row>
    <row r="1267" spans="1:2" ht="14">
      <c r="A1267" s="275" t="s">
        <v>5034</v>
      </c>
      <c r="B1267" s="275" t="s">
        <v>5035</v>
      </c>
    </row>
    <row r="1268" spans="1:2" ht="14">
      <c r="A1268" s="275" t="s">
        <v>5053</v>
      </c>
      <c r="B1268" s="275" t="s">
        <v>5054</v>
      </c>
    </row>
    <row r="1269" spans="1:2" ht="14">
      <c r="A1269" s="275" t="s">
        <v>3025</v>
      </c>
      <c r="B1269" s="275" t="s">
        <v>3026</v>
      </c>
    </row>
    <row r="1270" spans="1:2" ht="14">
      <c r="A1270" s="275" t="s">
        <v>3013</v>
      </c>
      <c r="B1270" s="275" t="s">
        <v>3014</v>
      </c>
    </row>
    <row r="1271" spans="1:2" ht="14">
      <c r="A1271" s="275" t="s">
        <v>4054</v>
      </c>
      <c r="B1271" s="275" t="s">
        <v>4055</v>
      </c>
    </row>
    <row r="1272" spans="1:2" ht="14">
      <c r="A1272" s="275" t="s">
        <v>3217</v>
      </c>
      <c r="B1272" s="275" t="s">
        <v>3218</v>
      </c>
    </row>
    <row r="1273" spans="1:2" ht="14">
      <c r="A1273" s="275" t="s">
        <v>4607</v>
      </c>
      <c r="B1273" s="275" t="s">
        <v>4608</v>
      </c>
    </row>
    <row r="1274" spans="1:2" ht="14">
      <c r="A1274" s="275" t="s">
        <v>3205</v>
      </c>
      <c r="B1274" s="275" t="s">
        <v>3206</v>
      </c>
    </row>
    <row r="1275" spans="1:2" ht="14">
      <c r="A1275" s="275" t="s">
        <v>3215</v>
      </c>
      <c r="B1275" s="275" t="s">
        <v>3216</v>
      </c>
    </row>
    <row r="1276" spans="1:2" ht="14">
      <c r="A1276" s="275" t="s">
        <v>5048</v>
      </c>
      <c r="B1276" s="275" t="s">
        <v>5049</v>
      </c>
    </row>
    <row r="1277" spans="1:2" ht="14">
      <c r="A1277" s="275" t="s">
        <v>3021</v>
      </c>
      <c r="B1277" s="275" t="s">
        <v>3022</v>
      </c>
    </row>
    <row r="1278" spans="1:2" ht="14">
      <c r="A1278" s="275" t="s">
        <v>3327</v>
      </c>
      <c r="B1278" s="275" t="s">
        <v>3328</v>
      </c>
    </row>
    <row r="1279" spans="1:2" ht="14">
      <c r="A1279" s="275" t="s">
        <v>3201</v>
      </c>
      <c r="B1279" s="275" t="s">
        <v>3202</v>
      </c>
    </row>
    <row r="1280" spans="1:2" ht="14">
      <c r="A1280" s="275" t="s">
        <v>3235</v>
      </c>
      <c r="B1280" s="275" t="s">
        <v>3236</v>
      </c>
    </row>
    <row r="1281" spans="1:2" ht="14">
      <c r="A1281" s="275" t="s">
        <v>3229</v>
      </c>
      <c r="B1281" s="275" t="s">
        <v>3230</v>
      </c>
    </row>
    <row r="1282" spans="1:2" ht="14">
      <c r="A1282" s="275" t="s">
        <v>3237</v>
      </c>
      <c r="B1282" s="275" t="s">
        <v>3238</v>
      </c>
    </row>
    <row r="1283" spans="1:2" ht="14">
      <c r="A1283" s="275" t="s">
        <v>3343</v>
      </c>
      <c r="B1283" s="275" t="s">
        <v>3344</v>
      </c>
    </row>
    <row r="1284" spans="1:2" ht="14">
      <c r="A1284" s="275" t="s">
        <v>4068</v>
      </c>
      <c r="B1284" s="275" t="s">
        <v>4069</v>
      </c>
    </row>
    <row r="1285" spans="1:2" ht="14">
      <c r="A1285" s="275" t="s">
        <v>3279</v>
      </c>
      <c r="B1285" s="275" t="s">
        <v>3280</v>
      </c>
    </row>
    <row r="1286" spans="1:2" ht="14">
      <c r="A1286" s="275" t="s">
        <v>3015</v>
      </c>
      <c r="B1286" s="275" t="s">
        <v>3016</v>
      </c>
    </row>
    <row r="1287" spans="1:2" ht="14">
      <c r="A1287" s="275" t="s">
        <v>3243</v>
      </c>
      <c r="B1287" s="275" t="s">
        <v>3244</v>
      </c>
    </row>
    <row r="1288" spans="1:2" ht="14">
      <c r="A1288" s="275" t="s">
        <v>3241</v>
      </c>
      <c r="B1288" s="275" t="s">
        <v>3242</v>
      </c>
    </row>
    <row r="1289" spans="1:2" ht="14">
      <c r="A1289" s="275" t="s">
        <v>3221</v>
      </c>
      <c r="B1289" s="275" t="s">
        <v>3222</v>
      </c>
    </row>
    <row r="1290" spans="1:2" ht="14">
      <c r="A1290" s="275" t="s">
        <v>3253</v>
      </c>
      <c r="B1290" s="275" t="s">
        <v>3254</v>
      </c>
    </row>
    <row r="1291" spans="1:2" ht="14">
      <c r="A1291" s="275" t="s">
        <v>4958</v>
      </c>
      <c r="B1291" s="275" t="s">
        <v>4959</v>
      </c>
    </row>
    <row r="1292" spans="1:2" ht="14">
      <c r="A1292" s="275" t="s">
        <v>3247</v>
      </c>
      <c r="B1292" s="275" t="s">
        <v>3248</v>
      </c>
    </row>
    <row r="1293" spans="1:2" ht="14">
      <c r="A1293" s="275" t="s">
        <v>3197</v>
      </c>
      <c r="B1293" s="275" t="s">
        <v>3198</v>
      </c>
    </row>
    <row r="1294" spans="1:2" ht="14">
      <c r="A1294" s="275" t="s">
        <v>5452</v>
      </c>
      <c r="B1294" s="275" t="s">
        <v>5453</v>
      </c>
    </row>
    <row r="1295" spans="1:2" ht="14">
      <c r="A1295" s="275" t="s">
        <v>3207</v>
      </c>
      <c r="B1295" s="275" t="s">
        <v>3208</v>
      </c>
    </row>
    <row r="1296" spans="1:2" ht="14">
      <c r="A1296" s="275" t="s">
        <v>3219</v>
      </c>
      <c r="B1296" s="275" t="s">
        <v>3220</v>
      </c>
    </row>
    <row r="1297" spans="1:2" ht="14">
      <c r="A1297" s="275" t="s">
        <v>3251</v>
      </c>
      <c r="B1297" s="275" t="s">
        <v>3252</v>
      </c>
    </row>
    <row r="1298" spans="1:2" ht="14">
      <c r="A1298" s="275" t="s">
        <v>4066</v>
      </c>
      <c r="B1298" s="275" t="s">
        <v>4067</v>
      </c>
    </row>
    <row r="1299" spans="1:2" ht="14">
      <c r="A1299" s="275" t="s">
        <v>3227</v>
      </c>
      <c r="B1299" s="275" t="s">
        <v>3228</v>
      </c>
    </row>
    <row r="1300" spans="1:2" ht="14">
      <c r="A1300" s="275" t="s">
        <v>3009</v>
      </c>
      <c r="B1300" s="275" t="s">
        <v>3010</v>
      </c>
    </row>
    <row r="1301" spans="1:2" ht="14">
      <c r="A1301" s="275" t="s">
        <v>3239</v>
      </c>
      <c r="B1301" s="275" t="s">
        <v>3240</v>
      </c>
    </row>
    <row r="1302" spans="1:2" ht="14">
      <c r="A1302" s="275" t="s">
        <v>3333</v>
      </c>
      <c r="B1302" s="275" t="s">
        <v>3334</v>
      </c>
    </row>
    <row r="1303" spans="1:2" ht="14">
      <c r="A1303" s="275" t="s">
        <v>3245</v>
      </c>
      <c r="B1303" s="275" t="s">
        <v>3246</v>
      </c>
    </row>
    <row r="1304" spans="1:2" ht="14">
      <c r="A1304" s="275" t="s">
        <v>3319</v>
      </c>
      <c r="B1304" s="275" t="s">
        <v>3320</v>
      </c>
    </row>
    <row r="1305" spans="1:2" ht="14">
      <c r="A1305" s="275" t="s">
        <v>3321</v>
      </c>
      <c r="B1305" s="275" t="s">
        <v>3322</v>
      </c>
    </row>
    <row r="1306" spans="1:2" ht="14">
      <c r="A1306" s="275" t="s">
        <v>3323</v>
      </c>
      <c r="B1306" s="275" t="s">
        <v>3324</v>
      </c>
    </row>
    <row r="1307" spans="1:2" ht="14">
      <c r="A1307" s="275" t="s">
        <v>3329</v>
      </c>
      <c r="B1307" s="275" t="s">
        <v>3330</v>
      </c>
    </row>
    <row r="1308" spans="1:2" ht="14">
      <c r="A1308" s="275" t="s">
        <v>3335</v>
      </c>
      <c r="B1308" s="275" t="s">
        <v>3336</v>
      </c>
    </row>
    <row r="1309" spans="1:2" ht="14">
      <c r="A1309" s="275" t="s">
        <v>3337</v>
      </c>
      <c r="B1309" s="275" t="s">
        <v>3338</v>
      </c>
    </row>
    <row r="1310" spans="1:2" ht="14">
      <c r="A1310" s="275" t="s">
        <v>6435</v>
      </c>
      <c r="B1310" s="275" t="s">
        <v>6968</v>
      </c>
    </row>
    <row r="1311" spans="1:2" ht="14">
      <c r="A1311" s="275" t="s">
        <v>3341</v>
      </c>
      <c r="B1311" s="275" t="s">
        <v>3342</v>
      </c>
    </row>
    <row r="1312" spans="1:2" ht="14">
      <c r="A1312" s="275" t="s">
        <v>3281</v>
      </c>
      <c r="B1312" s="275" t="s">
        <v>3282</v>
      </c>
    </row>
    <row r="1313" spans="1:2" ht="14">
      <c r="A1313" s="275" t="s">
        <v>3347</v>
      </c>
      <c r="B1313" s="275" t="s">
        <v>3348</v>
      </c>
    </row>
    <row r="1314" spans="1:2" ht="14">
      <c r="A1314" s="275" t="s">
        <v>3345</v>
      </c>
      <c r="B1314" s="275" t="s">
        <v>3346</v>
      </c>
    </row>
    <row r="1315" spans="1:2" ht="14">
      <c r="A1315" s="275" t="s">
        <v>3351</v>
      </c>
      <c r="B1315" s="275" t="s">
        <v>3352</v>
      </c>
    </row>
    <row r="1316" spans="1:2" ht="14">
      <c r="A1316" s="275" t="s">
        <v>5129</v>
      </c>
      <c r="B1316" s="275" t="s">
        <v>5130</v>
      </c>
    </row>
    <row r="1317" spans="1:2" ht="14">
      <c r="A1317" s="275" t="s">
        <v>3353</v>
      </c>
      <c r="B1317" s="275" t="s">
        <v>3354</v>
      </c>
    </row>
    <row r="1318" spans="1:2" ht="14">
      <c r="A1318" s="275" t="s">
        <v>3023</v>
      </c>
      <c r="B1318" s="275" t="s">
        <v>3024</v>
      </c>
    </row>
    <row r="1319" spans="1:2" ht="14">
      <c r="A1319" s="275" t="s">
        <v>3355</v>
      </c>
      <c r="B1319" s="275" t="s">
        <v>3356</v>
      </c>
    </row>
    <row r="1320" spans="1:2" ht="14">
      <c r="A1320" s="275" t="s">
        <v>3359</v>
      </c>
      <c r="B1320" s="275" t="s">
        <v>3360</v>
      </c>
    </row>
    <row r="1321" spans="1:2" ht="14">
      <c r="A1321" s="275" t="s">
        <v>3361</v>
      </c>
      <c r="B1321" s="275" t="s">
        <v>3362</v>
      </c>
    </row>
    <row r="1322" spans="1:2" ht="14">
      <c r="A1322" s="275" t="s">
        <v>4050</v>
      </c>
      <c r="B1322" s="275" t="s">
        <v>4051</v>
      </c>
    </row>
    <row r="1323" spans="1:2" ht="14">
      <c r="A1323" s="275" t="s">
        <v>5042</v>
      </c>
      <c r="B1323" s="275" t="s">
        <v>5043</v>
      </c>
    </row>
    <row r="1324" spans="1:2" ht="14">
      <c r="A1324" s="275" t="s">
        <v>3213</v>
      </c>
      <c r="B1324" s="275" t="s">
        <v>3214</v>
      </c>
    </row>
    <row r="1325" spans="1:2" ht="14">
      <c r="A1325" s="275" t="s">
        <v>3211</v>
      </c>
      <c r="B1325" s="275" t="s">
        <v>3212</v>
      </c>
    </row>
    <row r="1326" spans="1:2" ht="14">
      <c r="A1326" s="275" t="s">
        <v>3223</v>
      </c>
      <c r="B1326" s="275" t="s">
        <v>3224</v>
      </c>
    </row>
    <row r="1327" spans="1:2" ht="14">
      <c r="A1327" s="275" t="s">
        <v>4058</v>
      </c>
      <c r="B1327" s="275" t="s">
        <v>4059</v>
      </c>
    </row>
    <row r="1328" spans="1:2" ht="14">
      <c r="A1328" s="275" t="s">
        <v>2653</v>
      </c>
      <c r="B1328" s="275" t="s">
        <v>2654</v>
      </c>
    </row>
    <row r="1329" spans="1:2" ht="14">
      <c r="A1329" s="275" t="s">
        <v>3209</v>
      </c>
      <c r="B1329" s="275" t="s">
        <v>3210</v>
      </c>
    </row>
    <row r="1330" spans="1:2" ht="14">
      <c r="A1330" s="275" t="s">
        <v>3233</v>
      </c>
      <c r="B1330" s="275" t="s">
        <v>3234</v>
      </c>
    </row>
    <row r="1331" spans="1:2" ht="14">
      <c r="A1331" s="275" t="s">
        <v>3255</v>
      </c>
      <c r="B1331" s="275" t="s">
        <v>3256</v>
      </c>
    </row>
    <row r="1332" spans="1:2" ht="14">
      <c r="A1332" s="275" t="s">
        <v>2989</v>
      </c>
      <c r="B1332" s="275" t="s">
        <v>2990</v>
      </c>
    </row>
    <row r="1333" spans="1:2" ht="14">
      <c r="A1333" s="275" t="s">
        <v>6969</v>
      </c>
      <c r="B1333" s="275" t="s">
        <v>6970</v>
      </c>
    </row>
    <row r="1334" spans="1:2" ht="14">
      <c r="A1334" s="275" t="s">
        <v>2999</v>
      </c>
      <c r="B1334" s="275" t="s">
        <v>3000</v>
      </c>
    </row>
    <row r="1335" spans="1:2" ht="14">
      <c r="A1335" s="275" t="s">
        <v>4052</v>
      </c>
      <c r="B1335" s="275" t="s">
        <v>4053</v>
      </c>
    </row>
    <row r="1336" spans="1:2" ht="14">
      <c r="A1336" s="275" t="s">
        <v>3001</v>
      </c>
      <c r="B1336" s="275" t="s">
        <v>3002</v>
      </c>
    </row>
    <row r="1337" spans="1:2" ht="14">
      <c r="A1337" s="275" t="s">
        <v>3005</v>
      </c>
      <c r="B1337" s="275" t="s">
        <v>3006</v>
      </c>
    </row>
    <row r="1338" spans="1:2" ht="14">
      <c r="A1338" s="275" t="s">
        <v>4056</v>
      </c>
      <c r="B1338" s="275" t="s">
        <v>4057</v>
      </c>
    </row>
    <row r="1339" spans="1:2" ht="14">
      <c r="A1339" s="275" t="s">
        <v>3007</v>
      </c>
      <c r="B1339" s="275" t="s">
        <v>3008</v>
      </c>
    </row>
    <row r="1340" spans="1:2" ht="14">
      <c r="A1340" s="275" t="s">
        <v>5945</v>
      </c>
      <c r="B1340" s="275" t="s">
        <v>6971</v>
      </c>
    </row>
    <row r="1341" spans="1:2" ht="14">
      <c r="A1341" s="275" t="s">
        <v>5946</v>
      </c>
      <c r="B1341" s="275" t="s">
        <v>6972</v>
      </c>
    </row>
    <row r="1342" spans="1:2" ht="14">
      <c r="A1342" s="275" t="s">
        <v>6973</v>
      </c>
      <c r="B1342" s="275" t="s">
        <v>6974</v>
      </c>
    </row>
    <row r="1343" spans="1:2" ht="14">
      <c r="A1343" s="275" t="s">
        <v>6975</v>
      </c>
      <c r="B1343" s="275" t="s">
        <v>6976</v>
      </c>
    </row>
    <row r="1344" spans="1:2" ht="14">
      <c r="A1344" s="275" t="s">
        <v>6977</v>
      </c>
      <c r="B1344" s="275" t="s">
        <v>6978</v>
      </c>
    </row>
    <row r="1345" spans="1:2" ht="14">
      <c r="A1345" s="275" t="s">
        <v>6979</v>
      </c>
      <c r="B1345" s="275" t="s">
        <v>6980</v>
      </c>
    </row>
    <row r="1346" spans="1:2" ht="14">
      <c r="A1346" s="275" t="s">
        <v>6981</v>
      </c>
      <c r="B1346" s="275" t="s">
        <v>6982</v>
      </c>
    </row>
    <row r="1347" spans="1:2" ht="14">
      <c r="A1347" s="275" t="s">
        <v>6983</v>
      </c>
      <c r="B1347" s="275" t="s">
        <v>6984</v>
      </c>
    </row>
    <row r="1348" spans="1:2" ht="14">
      <c r="A1348" s="275" t="s">
        <v>3285</v>
      </c>
      <c r="B1348" s="275" t="s">
        <v>3286</v>
      </c>
    </row>
    <row r="1349" spans="1:2" ht="14">
      <c r="A1349" s="275" t="s">
        <v>4077</v>
      </c>
      <c r="B1349" s="275" t="s">
        <v>4078</v>
      </c>
    </row>
    <row r="1350" spans="1:2" ht="14">
      <c r="A1350" s="275" t="s">
        <v>3031</v>
      </c>
      <c r="B1350" s="275" t="s">
        <v>2994</v>
      </c>
    </row>
    <row r="1351" spans="1:2" ht="14">
      <c r="A1351" s="275" t="s">
        <v>3363</v>
      </c>
      <c r="B1351" s="275" t="s">
        <v>3320</v>
      </c>
    </row>
    <row r="1352" spans="1:2" ht="14">
      <c r="A1352" s="275" t="s">
        <v>3366</v>
      </c>
      <c r="B1352" s="275" t="s">
        <v>3367</v>
      </c>
    </row>
    <row r="1353" spans="1:2" ht="14">
      <c r="A1353" s="275" t="s">
        <v>5058</v>
      </c>
      <c r="B1353" s="275" t="s">
        <v>5059</v>
      </c>
    </row>
    <row r="1354" spans="1:2" ht="14">
      <c r="A1354" s="275" t="s">
        <v>3368</v>
      </c>
      <c r="B1354" s="275" t="s">
        <v>3334</v>
      </c>
    </row>
    <row r="1355" spans="1:2" ht="14">
      <c r="A1355" s="275" t="s">
        <v>4079</v>
      </c>
      <c r="B1355" s="275" t="s">
        <v>4080</v>
      </c>
    </row>
    <row r="1356" spans="1:2" ht="14">
      <c r="A1356" s="275" t="s">
        <v>3287</v>
      </c>
      <c r="B1356" s="275" t="s">
        <v>3288</v>
      </c>
    </row>
    <row r="1357" spans="1:2" ht="14">
      <c r="A1357" s="275" t="s">
        <v>3289</v>
      </c>
      <c r="B1357" s="275" t="s">
        <v>3290</v>
      </c>
    </row>
    <row r="1358" spans="1:2" ht="14">
      <c r="A1358" s="275" t="s">
        <v>5187</v>
      </c>
      <c r="B1358" s="275" t="s">
        <v>5188</v>
      </c>
    </row>
    <row r="1359" spans="1:2" ht="14">
      <c r="A1359" s="275" t="s">
        <v>5061</v>
      </c>
      <c r="B1359" s="275" t="s">
        <v>5062</v>
      </c>
    </row>
    <row r="1360" spans="1:2" ht="14">
      <c r="A1360" s="275" t="s">
        <v>3269</v>
      </c>
      <c r="B1360" s="275" t="s">
        <v>3270</v>
      </c>
    </row>
    <row r="1361" spans="1:2" ht="14">
      <c r="A1361" s="275" t="s">
        <v>3375</v>
      </c>
      <c r="B1361" s="275" t="s">
        <v>3376</v>
      </c>
    </row>
    <row r="1362" spans="1:2" ht="14">
      <c r="A1362" s="275" t="s">
        <v>3377</v>
      </c>
      <c r="B1362" s="275" t="s">
        <v>3378</v>
      </c>
    </row>
    <row r="1363" spans="1:2" ht="14">
      <c r="A1363" s="275" t="s">
        <v>6475</v>
      </c>
      <c r="B1363" s="275" t="s">
        <v>6985</v>
      </c>
    </row>
    <row r="1364" spans="1:2" ht="14">
      <c r="A1364" s="275" t="s">
        <v>6474</v>
      </c>
      <c r="B1364" s="275" t="s">
        <v>6672</v>
      </c>
    </row>
    <row r="1365" spans="1:2" ht="14">
      <c r="A1365" s="275" t="s">
        <v>3364</v>
      </c>
      <c r="B1365" s="275" t="s">
        <v>3365</v>
      </c>
    </row>
    <row r="1366" spans="1:2" ht="14">
      <c r="A1366" s="275" t="s">
        <v>3753</v>
      </c>
      <c r="B1366" s="275" t="s">
        <v>3718</v>
      </c>
    </row>
    <row r="1367" spans="1:2" ht="14">
      <c r="A1367" s="275" t="s">
        <v>3032</v>
      </c>
      <c r="B1367" s="275" t="s">
        <v>3033</v>
      </c>
    </row>
    <row r="1368" spans="1:2" ht="14">
      <c r="A1368" s="275" t="s">
        <v>3263</v>
      </c>
      <c r="B1368" s="275" t="s">
        <v>3264</v>
      </c>
    </row>
    <row r="1369" spans="1:2" ht="14">
      <c r="A1369" s="275" t="s">
        <v>3291</v>
      </c>
      <c r="B1369" s="275" t="s">
        <v>3292</v>
      </c>
    </row>
    <row r="1370" spans="1:2" ht="14">
      <c r="A1370" s="275" t="s">
        <v>3369</v>
      </c>
      <c r="B1370" s="275" t="s">
        <v>3370</v>
      </c>
    </row>
    <row r="1371" spans="1:2" ht="14">
      <c r="A1371" s="275" t="s">
        <v>3371</v>
      </c>
      <c r="B1371" s="275" t="s">
        <v>3372</v>
      </c>
    </row>
    <row r="1372" spans="1:2" ht="14">
      <c r="A1372" s="275" t="s">
        <v>3373</v>
      </c>
      <c r="B1372" s="275" t="s">
        <v>3374</v>
      </c>
    </row>
    <row r="1373" spans="1:2" ht="14">
      <c r="A1373" s="275" t="s">
        <v>5063</v>
      </c>
      <c r="B1373" s="275" t="s">
        <v>5064</v>
      </c>
    </row>
    <row r="1374" spans="1:2" ht="14">
      <c r="A1374" s="275" t="s">
        <v>3379</v>
      </c>
      <c r="B1374" s="275" t="s">
        <v>3380</v>
      </c>
    </row>
    <row r="1375" spans="1:2" ht="14">
      <c r="A1375" s="275" t="s">
        <v>3381</v>
      </c>
      <c r="B1375" s="275" t="s">
        <v>3382</v>
      </c>
    </row>
    <row r="1376" spans="1:2" ht="14">
      <c r="A1376" s="275" t="s">
        <v>5067</v>
      </c>
      <c r="B1376" s="275" t="s">
        <v>5068</v>
      </c>
    </row>
    <row r="1377" spans="1:2" ht="14">
      <c r="A1377" s="275" t="s">
        <v>5065</v>
      </c>
      <c r="B1377" s="275" t="s">
        <v>5066</v>
      </c>
    </row>
    <row r="1378" spans="1:2" ht="14">
      <c r="A1378" s="275" t="s">
        <v>3383</v>
      </c>
      <c r="B1378" s="275" t="s">
        <v>3384</v>
      </c>
    </row>
    <row r="1379" spans="1:2" ht="14">
      <c r="A1379" s="275" t="s">
        <v>5948</v>
      </c>
      <c r="B1379" s="275" t="s">
        <v>6986</v>
      </c>
    </row>
    <row r="1380" spans="1:2" ht="14">
      <c r="A1380" s="275" t="s">
        <v>3293</v>
      </c>
      <c r="B1380" s="275" t="s">
        <v>3294</v>
      </c>
    </row>
    <row r="1381" spans="1:2" ht="14">
      <c r="A1381" s="275" t="s">
        <v>3295</v>
      </c>
      <c r="B1381" s="275" t="s">
        <v>3296</v>
      </c>
    </row>
    <row r="1382" spans="1:2" ht="14">
      <c r="A1382" s="275" t="s">
        <v>6987</v>
      </c>
      <c r="B1382" s="275" t="s">
        <v>6988</v>
      </c>
    </row>
    <row r="1383" spans="1:2" ht="14">
      <c r="A1383" s="275" t="s">
        <v>4040</v>
      </c>
      <c r="B1383" s="275" t="s">
        <v>4041</v>
      </c>
    </row>
    <row r="1384" spans="1:2" ht="14">
      <c r="A1384" s="275" t="s">
        <v>6989</v>
      </c>
      <c r="B1384" s="275" t="s">
        <v>6967</v>
      </c>
    </row>
    <row r="1385" spans="1:2" ht="14">
      <c r="A1385" s="275" t="s">
        <v>4042</v>
      </c>
      <c r="B1385" s="275" t="s">
        <v>4043</v>
      </c>
    </row>
    <row r="1386" spans="1:2" ht="14">
      <c r="A1386" s="275" t="s">
        <v>3027</v>
      </c>
      <c r="B1386" s="275" t="s">
        <v>3028</v>
      </c>
    </row>
    <row r="1387" spans="1:2" ht="14">
      <c r="A1387" s="275" t="s">
        <v>3257</v>
      </c>
      <c r="B1387" s="275" t="s">
        <v>3258</v>
      </c>
    </row>
    <row r="1388" spans="1:2" ht="14">
      <c r="A1388" s="275" t="s">
        <v>5055</v>
      </c>
      <c r="B1388" s="275" t="s">
        <v>5039</v>
      </c>
    </row>
    <row r="1389" spans="1:2" ht="14">
      <c r="A1389" s="275" t="s">
        <v>3259</v>
      </c>
      <c r="B1389" s="275" t="s">
        <v>3260</v>
      </c>
    </row>
    <row r="1390" spans="1:2" ht="14">
      <c r="A1390" s="275" t="s">
        <v>3261</v>
      </c>
      <c r="B1390" s="275" t="s">
        <v>3262</v>
      </c>
    </row>
    <row r="1391" spans="1:2" ht="14">
      <c r="A1391" s="275" t="s">
        <v>3029</v>
      </c>
      <c r="B1391" s="275" t="s">
        <v>3030</v>
      </c>
    </row>
    <row r="1392" spans="1:2" ht="14">
      <c r="A1392" s="275" t="s">
        <v>3225</v>
      </c>
      <c r="B1392" s="275" t="s">
        <v>3226</v>
      </c>
    </row>
    <row r="1393" spans="1:2" ht="14">
      <c r="A1393" s="275" t="s">
        <v>2640</v>
      </c>
      <c r="B1393" s="275" t="s">
        <v>2641</v>
      </c>
    </row>
    <row r="1394" spans="1:2" ht="14">
      <c r="A1394" s="275" t="s">
        <v>4062</v>
      </c>
      <c r="B1394" s="275" t="s">
        <v>4063</v>
      </c>
    </row>
    <row r="1395" spans="1:2" ht="14">
      <c r="A1395" s="275" t="s">
        <v>6990</v>
      </c>
      <c r="B1395" s="275" t="s">
        <v>3723</v>
      </c>
    </row>
    <row r="1396" spans="1:2" ht="14">
      <c r="A1396" s="279" t="s">
        <v>2649</v>
      </c>
      <c r="B1396" s="279" t="s">
        <v>2650</v>
      </c>
    </row>
    <row r="1397" spans="1:2" ht="14">
      <c r="A1397" s="275" t="s">
        <v>4046</v>
      </c>
      <c r="B1397" s="279" t="s">
        <v>4047</v>
      </c>
    </row>
    <row r="1398" spans="1:2" ht="14">
      <c r="A1398" s="275" t="s">
        <v>2991</v>
      </c>
      <c r="B1398" s="279" t="s">
        <v>2992</v>
      </c>
    </row>
    <row r="1399" spans="1:2" ht="14">
      <c r="A1399" s="275" t="s">
        <v>3339</v>
      </c>
      <c r="B1399" s="279" t="s">
        <v>3340</v>
      </c>
    </row>
    <row r="1400" spans="1:2" ht="14">
      <c r="A1400" s="275" t="s">
        <v>5499</v>
      </c>
      <c r="B1400" s="279" t="s">
        <v>5500</v>
      </c>
    </row>
    <row r="1401" spans="1:2" ht="14">
      <c r="A1401" s="275" t="s">
        <v>3011</v>
      </c>
      <c r="B1401" s="279" t="s">
        <v>3012</v>
      </c>
    </row>
    <row r="1402" spans="1:2" ht="14">
      <c r="A1402" s="275" t="s">
        <v>4690</v>
      </c>
      <c r="B1402" s="279" t="s">
        <v>4691</v>
      </c>
    </row>
    <row r="1403" spans="1:2" ht="14">
      <c r="A1403" s="275" t="s">
        <v>3035</v>
      </c>
      <c r="B1403" s="279" t="s">
        <v>3036</v>
      </c>
    </row>
    <row r="1404" spans="1:2" ht="14">
      <c r="A1404" s="275" t="s">
        <v>3019</v>
      </c>
      <c r="B1404" s="279" t="s">
        <v>3020</v>
      </c>
    </row>
    <row r="1405" spans="1:2" ht="14">
      <c r="A1405" s="275" t="s">
        <v>5046</v>
      </c>
      <c r="B1405" s="279" t="s">
        <v>5047</v>
      </c>
    </row>
    <row r="1406" spans="1:2" ht="14">
      <c r="A1406" s="275" t="s">
        <v>3283</v>
      </c>
      <c r="B1406" s="279" t="s">
        <v>6991</v>
      </c>
    </row>
    <row r="1407" spans="1:2" ht="14">
      <c r="A1407" s="275" t="s">
        <v>3357</v>
      </c>
      <c r="B1407" s="279" t="s">
        <v>3358</v>
      </c>
    </row>
    <row r="1408" spans="1:2" ht="14">
      <c r="A1408" s="275" t="s">
        <v>5053</v>
      </c>
      <c r="B1408" s="279" t="s">
        <v>5054</v>
      </c>
    </row>
    <row r="1409" spans="1:2" ht="14">
      <c r="A1409" s="275" t="s">
        <v>5229</v>
      </c>
      <c r="B1409" s="279" t="s">
        <v>5230</v>
      </c>
    </row>
    <row r="1410" spans="1:2" ht="14">
      <c r="A1410" s="275" t="s">
        <v>5260</v>
      </c>
      <c r="B1410" s="279" t="s">
        <v>5261</v>
      </c>
    </row>
    <row r="1411" spans="1:2" ht="14">
      <c r="A1411" s="275" t="s">
        <v>5262</v>
      </c>
      <c r="B1411" s="279" t="s">
        <v>5263</v>
      </c>
    </row>
    <row r="1412" spans="1:2" ht="14">
      <c r="A1412" s="275" t="s">
        <v>5231</v>
      </c>
      <c r="B1412" s="279" t="s">
        <v>5232</v>
      </c>
    </row>
    <row r="1413" spans="1:2" ht="14">
      <c r="A1413" s="275" t="s">
        <v>5454</v>
      </c>
      <c r="B1413" s="279" t="s">
        <v>5455</v>
      </c>
    </row>
    <row r="1414" spans="1:2" ht="14">
      <c r="A1414" s="275" t="s">
        <v>5634</v>
      </c>
      <c r="B1414" s="279" t="s">
        <v>5635</v>
      </c>
    </row>
    <row r="1415" spans="1:2" ht="14">
      <c r="A1415" s="275" t="s">
        <v>5632</v>
      </c>
      <c r="B1415" s="279" t="s">
        <v>5633</v>
      </c>
    </row>
    <row r="1416" spans="1:2" ht="14">
      <c r="A1416" s="275" t="s">
        <v>5630</v>
      </c>
      <c r="B1416" s="279" t="s">
        <v>5631</v>
      </c>
    </row>
    <row r="1417" spans="1:2" ht="14">
      <c r="A1417" s="275" t="s">
        <v>6992</v>
      </c>
      <c r="B1417" s="279" t="s">
        <v>6993</v>
      </c>
    </row>
    <row r="1418" spans="1:2" ht="14">
      <c r="A1418" s="275" t="s">
        <v>6994</v>
      </c>
      <c r="B1418" s="279" t="s">
        <v>6995</v>
      </c>
    </row>
    <row r="1419" spans="1:2" ht="14">
      <c r="A1419" s="275" t="s">
        <v>6996</v>
      </c>
      <c r="B1419" s="279" t="s">
        <v>6997</v>
      </c>
    </row>
    <row r="1420" spans="1:2" ht="14">
      <c r="A1420" s="275" t="s">
        <v>5853</v>
      </c>
      <c r="B1420" s="279" t="s">
        <v>6998</v>
      </c>
    </row>
    <row r="1421" spans="1:2" ht="14">
      <c r="A1421" s="275" t="s">
        <v>6999</v>
      </c>
      <c r="B1421" s="279" t="s">
        <v>7000</v>
      </c>
    </row>
    <row r="1422" spans="1:2" ht="14">
      <c r="A1422" s="275" t="s">
        <v>5851</v>
      </c>
      <c r="B1422" s="279" t="s">
        <v>7001</v>
      </c>
    </row>
    <row r="1423" spans="1:2" ht="14">
      <c r="A1423" s="275" t="s">
        <v>5844</v>
      </c>
      <c r="B1423" s="279" t="s">
        <v>7002</v>
      </c>
    </row>
    <row r="1424" spans="1:2" ht="14">
      <c r="A1424" s="275" t="s">
        <v>7003</v>
      </c>
      <c r="B1424" s="279" t="s">
        <v>7004</v>
      </c>
    </row>
    <row r="1425" spans="1:2" ht="14">
      <c r="A1425" s="275" t="s">
        <v>6479</v>
      </c>
      <c r="B1425" s="279" t="s">
        <v>7005</v>
      </c>
    </row>
    <row r="1426" spans="1:2" ht="14">
      <c r="A1426" s="275" t="s">
        <v>5060</v>
      </c>
      <c r="B1426" s="279" t="s">
        <v>2648</v>
      </c>
    </row>
    <row r="1427" spans="1:2" ht="14">
      <c r="A1427" s="275" t="s">
        <v>3265</v>
      </c>
      <c r="B1427" s="279" t="s">
        <v>3266</v>
      </c>
    </row>
    <row r="1428" spans="1:2" ht="14">
      <c r="A1428" s="275" t="s">
        <v>4081</v>
      </c>
      <c r="B1428" s="279" t="s">
        <v>7006</v>
      </c>
    </row>
    <row r="1429" spans="1:2" ht="14">
      <c r="A1429" s="275" t="s">
        <v>5508</v>
      </c>
      <c r="B1429" s="279" t="s">
        <v>7007</v>
      </c>
    </row>
    <row r="1430" spans="1:2" ht="14">
      <c r="A1430" s="275" t="s">
        <v>5504</v>
      </c>
      <c r="B1430" s="279" t="s">
        <v>7008</v>
      </c>
    </row>
    <row r="1431" spans="1:2" ht="14">
      <c r="A1431" s="275" t="s">
        <v>5514</v>
      </c>
      <c r="B1431" s="279" t="s">
        <v>7009</v>
      </c>
    </row>
    <row r="1432" spans="1:2" ht="14">
      <c r="A1432" s="275" t="s">
        <v>5512</v>
      </c>
      <c r="B1432" s="279" t="s">
        <v>7010</v>
      </c>
    </row>
    <row r="1433" spans="1:2" ht="14">
      <c r="A1433" s="275" t="s">
        <v>5516</v>
      </c>
      <c r="B1433" s="279" t="s">
        <v>7011</v>
      </c>
    </row>
    <row r="1434" spans="1:2" ht="14">
      <c r="A1434" s="275" t="s">
        <v>5510</v>
      </c>
      <c r="B1434" s="279" t="s">
        <v>7012</v>
      </c>
    </row>
    <row r="1435" spans="1:2" ht="14">
      <c r="A1435" s="275" t="s">
        <v>5518</v>
      </c>
      <c r="B1435" s="279" t="s">
        <v>7013</v>
      </c>
    </row>
    <row r="1436" spans="1:2" ht="14">
      <c r="A1436" s="275" t="s">
        <v>6184</v>
      </c>
      <c r="B1436" s="279" t="s">
        <v>7014</v>
      </c>
    </row>
    <row r="1437" spans="1:2" ht="14">
      <c r="A1437" s="275" t="s">
        <v>5506</v>
      </c>
      <c r="B1437" s="279" t="s">
        <v>7015</v>
      </c>
    </row>
    <row r="1438" spans="1:2" ht="14">
      <c r="A1438" s="275" t="s">
        <v>5502</v>
      </c>
      <c r="B1438" s="279" t="s">
        <v>7016</v>
      </c>
    </row>
    <row r="1439" spans="1:2" ht="14">
      <c r="A1439" s="275" t="s">
        <v>7017</v>
      </c>
      <c r="B1439" s="279" t="s">
        <v>7018</v>
      </c>
    </row>
    <row r="1440" spans="1:2" ht="14">
      <c r="A1440" s="275" t="s">
        <v>6128</v>
      </c>
      <c r="B1440" s="279" t="s">
        <v>7010</v>
      </c>
    </row>
    <row r="1441" spans="1:2" ht="14">
      <c r="A1441" s="275" t="s">
        <v>6185</v>
      </c>
      <c r="B1441" s="279" t="s">
        <v>7019</v>
      </c>
    </row>
    <row r="1442" spans="1:2" ht="14">
      <c r="A1442" s="275" t="s">
        <v>6139</v>
      </c>
      <c r="B1442" s="279" t="s">
        <v>7020</v>
      </c>
    </row>
    <row r="1443" spans="1:2" ht="14">
      <c r="A1443" s="275" t="s">
        <v>6000</v>
      </c>
      <c r="B1443" s="279" t="s">
        <v>7021</v>
      </c>
    </row>
    <row r="1444" spans="1:2" ht="14">
      <c r="A1444" s="275" t="s">
        <v>7022</v>
      </c>
      <c r="B1444" s="279" t="s">
        <v>7023</v>
      </c>
    </row>
    <row r="1445" spans="1:2" ht="14">
      <c r="A1445" s="275" t="s">
        <v>6186</v>
      </c>
      <c r="B1445" s="279" t="s">
        <v>7024</v>
      </c>
    </row>
    <row r="1446" spans="1:2" ht="14">
      <c r="A1446" s="275" t="s">
        <v>6129</v>
      </c>
      <c r="B1446" s="279" t="s">
        <v>7025</v>
      </c>
    </row>
    <row r="1447" spans="1:2" ht="14">
      <c r="A1447" s="275" t="s">
        <v>6140</v>
      </c>
      <c r="B1447" s="279" t="s">
        <v>7026</v>
      </c>
    </row>
    <row r="1448" spans="1:2" ht="14">
      <c r="A1448" s="275" t="s">
        <v>6001</v>
      </c>
      <c r="B1448" s="279" t="s">
        <v>7027</v>
      </c>
    </row>
    <row r="1449" spans="1:2" ht="14">
      <c r="A1449" s="275" t="s">
        <v>7028</v>
      </c>
      <c r="B1449" s="279" t="s">
        <v>7029</v>
      </c>
    </row>
    <row r="1450" spans="1:2" ht="14">
      <c r="A1450" s="275" t="s">
        <v>7030</v>
      </c>
      <c r="B1450" s="279" t="s">
        <v>7031</v>
      </c>
    </row>
    <row r="1451" spans="1:2" ht="14">
      <c r="A1451" s="275" t="s">
        <v>7032</v>
      </c>
      <c r="B1451" s="279" t="s">
        <v>7033</v>
      </c>
    </row>
    <row r="1452" spans="1:2" ht="14">
      <c r="A1452" s="275" t="s">
        <v>7034</v>
      </c>
      <c r="B1452" s="279" t="s">
        <v>7035</v>
      </c>
    </row>
    <row r="1453" spans="1:2" ht="14">
      <c r="A1453" s="275" t="s">
        <v>7036</v>
      </c>
      <c r="B1453" s="279" t="s">
        <v>7037</v>
      </c>
    </row>
    <row r="1454" spans="1:2" ht="14">
      <c r="A1454" s="275" t="s">
        <v>7038</v>
      </c>
      <c r="B1454" s="279" t="s">
        <v>2949</v>
      </c>
    </row>
    <row r="1455" spans="1:2" ht="14">
      <c r="A1455" s="275" t="s">
        <v>7039</v>
      </c>
      <c r="B1455" s="279" t="s">
        <v>7040</v>
      </c>
    </row>
    <row r="1456" spans="1:2" ht="14">
      <c r="A1456" s="275" t="s">
        <v>7041</v>
      </c>
      <c r="B1456" s="279" t="s">
        <v>7042</v>
      </c>
    </row>
    <row r="1457" spans="1:2" ht="14">
      <c r="A1457" s="275" t="s">
        <v>7043</v>
      </c>
      <c r="B1457" s="279" t="s">
        <v>7044</v>
      </c>
    </row>
    <row r="1458" spans="1:2" ht="14">
      <c r="A1458" s="275" t="s">
        <v>7045</v>
      </c>
      <c r="B1458" s="279" t="s">
        <v>7046</v>
      </c>
    </row>
    <row r="1459" spans="1:2" ht="14">
      <c r="A1459" s="275" t="s">
        <v>7047</v>
      </c>
      <c r="B1459" s="279" t="s">
        <v>7048</v>
      </c>
    </row>
    <row r="1460" spans="1:2" ht="14">
      <c r="A1460" s="275" t="s">
        <v>7049</v>
      </c>
      <c r="B1460" s="279" t="s">
        <v>7050</v>
      </c>
    </row>
    <row r="1461" spans="1:2" ht="14">
      <c r="A1461" s="275" t="s">
        <v>7051</v>
      </c>
      <c r="B1461" s="279" t="s">
        <v>7052</v>
      </c>
    </row>
    <row r="1462" spans="1:2" ht="14">
      <c r="A1462" s="275" t="s">
        <v>5524</v>
      </c>
      <c r="B1462" s="279" t="s">
        <v>7053</v>
      </c>
    </row>
    <row r="1463" spans="1:2" ht="14">
      <c r="A1463" s="275" t="s">
        <v>5520</v>
      </c>
      <c r="B1463" s="279" t="s">
        <v>7054</v>
      </c>
    </row>
    <row r="1464" spans="1:2" ht="14">
      <c r="A1464" s="275" t="s">
        <v>5522</v>
      </c>
      <c r="B1464" s="279" t="s">
        <v>7055</v>
      </c>
    </row>
    <row r="1465" spans="1:2" ht="14">
      <c r="A1465" s="275" t="s">
        <v>5526</v>
      </c>
      <c r="B1465" s="279" t="s">
        <v>7056</v>
      </c>
    </row>
    <row r="1466" spans="1:2" ht="14">
      <c r="A1466" s="275" t="s">
        <v>4835</v>
      </c>
      <c r="B1466" s="279" t="s">
        <v>4836</v>
      </c>
    </row>
    <row r="1467" spans="1:2" ht="14">
      <c r="A1467" s="275" t="s">
        <v>5575</v>
      </c>
      <c r="B1467" s="279" t="s">
        <v>5576</v>
      </c>
    </row>
    <row r="1468" spans="1:2" ht="14">
      <c r="A1468" s="275" t="s">
        <v>5648</v>
      </c>
      <c r="B1468" s="279" t="s">
        <v>5649</v>
      </c>
    </row>
    <row r="1469" spans="1:2" ht="14">
      <c r="A1469" s="275" t="s">
        <v>4193</v>
      </c>
      <c r="B1469" s="279" t="s">
        <v>4194</v>
      </c>
    </row>
    <row r="1470" spans="1:2" ht="14">
      <c r="A1470" s="275" t="s">
        <v>7057</v>
      </c>
      <c r="B1470" s="279" t="s">
        <v>7058</v>
      </c>
    </row>
    <row r="1471" spans="1:2" ht="14">
      <c r="A1471" s="275" t="s">
        <v>7059</v>
      </c>
      <c r="B1471" s="279" t="s">
        <v>5350</v>
      </c>
    </row>
    <row r="1472" spans="1:2" ht="14">
      <c r="A1472" s="275" t="s">
        <v>7060</v>
      </c>
      <c r="B1472" s="279" t="s">
        <v>4315</v>
      </c>
    </row>
    <row r="1473" spans="1:2" ht="14">
      <c r="A1473" s="275" t="s">
        <v>7061</v>
      </c>
      <c r="B1473" s="279" t="s">
        <v>7062</v>
      </c>
    </row>
    <row r="1474" spans="1:2" ht="14">
      <c r="A1474" s="275" t="s">
        <v>4195</v>
      </c>
      <c r="B1474" s="279" t="s">
        <v>4196</v>
      </c>
    </row>
    <row r="1475" spans="1:2" ht="14">
      <c r="A1475" s="275" t="s">
        <v>4197</v>
      </c>
      <c r="B1475" s="279" t="s">
        <v>4198</v>
      </c>
    </row>
    <row r="1476" spans="1:2" ht="14">
      <c r="A1476" s="275" t="s">
        <v>7063</v>
      </c>
      <c r="B1476" s="279" t="s">
        <v>7064</v>
      </c>
    </row>
    <row r="1477" spans="1:2" ht="14">
      <c r="A1477" s="275" t="s">
        <v>4199</v>
      </c>
      <c r="B1477" s="279" t="s">
        <v>4200</v>
      </c>
    </row>
    <row r="1478" spans="1:2" ht="14">
      <c r="A1478" s="275" t="s">
        <v>7065</v>
      </c>
      <c r="B1478" s="279" t="s">
        <v>4228</v>
      </c>
    </row>
    <row r="1479" spans="1:2" ht="14">
      <c r="A1479" s="275" t="s">
        <v>7066</v>
      </c>
      <c r="B1479" s="279" t="s">
        <v>7067</v>
      </c>
    </row>
    <row r="1480" spans="1:2" ht="14">
      <c r="A1480" s="275" t="s">
        <v>4201</v>
      </c>
      <c r="B1480" s="279" t="s">
        <v>4202</v>
      </c>
    </row>
    <row r="1481" spans="1:2" ht="14">
      <c r="A1481" s="275" t="s">
        <v>4203</v>
      </c>
      <c r="B1481" s="279" t="s">
        <v>4204</v>
      </c>
    </row>
    <row r="1482" spans="1:2" ht="14">
      <c r="A1482" s="275" t="s">
        <v>4205</v>
      </c>
      <c r="B1482" s="279" t="s">
        <v>4206</v>
      </c>
    </row>
    <row r="1483" spans="1:2" ht="14">
      <c r="A1483" s="275" t="s">
        <v>4207</v>
      </c>
      <c r="B1483" s="279" t="s">
        <v>4208</v>
      </c>
    </row>
    <row r="1484" spans="1:2" ht="14">
      <c r="A1484" s="275" t="s">
        <v>7068</v>
      </c>
      <c r="B1484" s="279" t="s">
        <v>7069</v>
      </c>
    </row>
    <row r="1485" spans="1:2" ht="14">
      <c r="A1485" s="275" t="s">
        <v>7070</v>
      </c>
      <c r="B1485" s="279" t="s">
        <v>5352</v>
      </c>
    </row>
    <row r="1486" spans="1:2" ht="14">
      <c r="A1486" s="275" t="s">
        <v>7071</v>
      </c>
      <c r="B1486" s="279" t="s">
        <v>4324</v>
      </c>
    </row>
    <row r="1487" spans="1:2" ht="14">
      <c r="A1487" s="275" t="s">
        <v>7072</v>
      </c>
      <c r="B1487" s="279" t="s">
        <v>7073</v>
      </c>
    </row>
    <row r="1488" spans="1:2" ht="14">
      <c r="A1488" s="275" t="s">
        <v>4209</v>
      </c>
      <c r="B1488" s="279" t="s">
        <v>4210</v>
      </c>
    </row>
    <row r="1489" spans="1:2" ht="14">
      <c r="A1489" s="275" t="s">
        <v>7074</v>
      </c>
      <c r="B1489" s="279" t="s">
        <v>7075</v>
      </c>
    </row>
    <row r="1490" spans="1:2" ht="14">
      <c r="A1490" s="275" t="s">
        <v>7076</v>
      </c>
      <c r="B1490" s="279" t="s">
        <v>7077</v>
      </c>
    </row>
    <row r="1491" spans="1:2" ht="14">
      <c r="A1491" s="275" t="s">
        <v>4211</v>
      </c>
      <c r="B1491" s="279" t="s">
        <v>4212</v>
      </c>
    </row>
    <row r="1492" spans="1:2" ht="14">
      <c r="A1492" s="275" t="s">
        <v>7078</v>
      </c>
      <c r="B1492" s="279" t="s">
        <v>4238</v>
      </c>
    </row>
    <row r="1493" spans="1:2" ht="14">
      <c r="A1493" s="275" t="s">
        <v>7079</v>
      </c>
      <c r="B1493" s="279" t="s">
        <v>7080</v>
      </c>
    </row>
    <row r="1494" spans="1:2" ht="14">
      <c r="A1494" s="275" t="s">
        <v>4213</v>
      </c>
      <c r="B1494" s="279" t="s">
        <v>4214</v>
      </c>
    </row>
    <row r="1495" spans="1:2" ht="14">
      <c r="A1495" s="275" t="s">
        <v>4215</v>
      </c>
      <c r="B1495" s="279" t="s">
        <v>4216</v>
      </c>
    </row>
    <row r="1496" spans="1:2" ht="14">
      <c r="A1496" s="275" t="s">
        <v>4217</v>
      </c>
      <c r="B1496" s="279" t="s">
        <v>4218</v>
      </c>
    </row>
    <row r="1497" spans="1:2" ht="14">
      <c r="A1497" s="275" t="s">
        <v>4291</v>
      </c>
      <c r="B1497" s="279" t="s">
        <v>4292</v>
      </c>
    </row>
    <row r="1498" spans="1:2" ht="14">
      <c r="A1498" s="275" t="s">
        <v>4293</v>
      </c>
      <c r="B1498" s="279" t="s">
        <v>4202</v>
      </c>
    </row>
    <row r="1499" spans="1:2" ht="14">
      <c r="A1499" s="275" t="s">
        <v>6346</v>
      </c>
      <c r="B1499" s="279" t="s">
        <v>4204</v>
      </c>
    </row>
    <row r="1500" spans="1:2" ht="14">
      <c r="A1500" s="275" t="s">
        <v>4294</v>
      </c>
      <c r="B1500" s="279" t="s">
        <v>4295</v>
      </c>
    </row>
    <row r="1501" spans="1:2" ht="14">
      <c r="A1501" s="275" t="s">
        <v>6130</v>
      </c>
      <c r="B1501" s="279" t="s">
        <v>6131</v>
      </c>
    </row>
    <row r="1502" spans="1:2" ht="14">
      <c r="A1502" s="275" t="s">
        <v>4296</v>
      </c>
      <c r="B1502" s="279" t="s">
        <v>4297</v>
      </c>
    </row>
    <row r="1503" spans="1:2" ht="14">
      <c r="A1503" s="275" t="s">
        <v>7081</v>
      </c>
      <c r="B1503" s="279" t="s">
        <v>6191</v>
      </c>
    </row>
    <row r="1504" spans="1:2" ht="14">
      <c r="A1504" s="275" t="s">
        <v>4298</v>
      </c>
      <c r="B1504" s="279" t="s">
        <v>4299</v>
      </c>
    </row>
    <row r="1505" spans="1:2" ht="14">
      <c r="A1505" s="275" t="s">
        <v>4300</v>
      </c>
      <c r="B1505" s="279" t="s">
        <v>4214</v>
      </c>
    </row>
    <row r="1506" spans="1:2" ht="14">
      <c r="A1506" s="275" t="s">
        <v>6347</v>
      </c>
      <c r="B1506" s="279" t="s">
        <v>4216</v>
      </c>
    </row>
    <row r="1507" spans="1:2" ht="14">
      <c r="A1507" s="275" t="s">
        <v>4301</v>
      </c>
      <c r="B1507" s="279" t="s">
        <v>4302</v>
      </c>
    </row>
    <row r="1508" spans="1:2" ht="14">
      <c r="A1508" s="275" t="s">
        <v>4303</v>
      </c>
      <c r="B1508" s="279" t="s">
        <v>4304</v>
      </c>
    </row>
    <row r="1509" spans="1:2" ht="14">
      <c r="A1509" s="275" t="s">
        <v>4305</v>
      </c>
      <c r="B1509" s="279" t="s">
        <v>4306</v>
      </c>
    </row>
    <row r="1510" spans="1:2" ht="14">
      <c r="A1510" s="275" t="s">
        <v>7082</v>
      </c>
      <c r="B1510" s="279" t="s">
        <v>5364</v>
      </c>
    </row>
    <row r="1511" spans="1:2" ht="14">
      <c r="A1511" s="275" t="s">
        <v>4307</v>
      </c>
      <c r="B1511" s="279" t="s">
        <v>4260</v>
      </c>
    </row>
    <row r="1512" spans="1:2" ht="14">
      <c r="A1512" s="275" t="s">
        <v>4308</v>
      </c>
      <c r="B1512" s="279" t="s">
        <v>6141</v>
      </c>
    </row>
    <row r="1513" spans="1:2" ht="14">
      <c r="A1513" s="275" t="s">
        <v>4310</v>
      </c>
      <c r="B1513" s="279" t="s">
        <v>4311</v>
      </c>
    </row>
    <row r="1514" spans="1:2" ht="14">
      <c r="A1514" s="275" t="s">
        <v>4312</v>
      </c>
      <c r="B1514" s="279" t="s">
        <v>4313</v>
      </c>
    </row>
    <row r="1515" spans="1:2" ht="14">
      <c r="A1515" s="275" t="s">
        <v>4314</v>
      </c>
      <c r="B1515" s="279" t="s">
        <v>4315</v>
      </c>
    </row>
    <row r="1516" spans="1:2" ht="14">
      <c r="A1516" s="275" t="s">
        <v>5361</v>
      </c>
      <c r="B1516" s="279" t="s">
        <v>5350</v>
      </c>
    </row>
    <row r="1517" spans="1:2" ht="14">
      <c r="A1517" s="275" t="s">
        <v>7083</v>
      </c>
      <c r="B1517" s="279" t="s">
        <v>7084</v>
      </c>
    </row>
    <row r="1518" spans="1:2" ht="14">
      <c r="A1518" s="275" t="s">
        <v>4316</v>
      </c>
      <c r="B1518" s="279" t="s">
        <v>4317</v>
      </c>
    </row>
    <row r="1519" spans="1:2" ht="14">
      <c r="A1519" s="275" t="s">
        <v>4318</v>
      </c>
      <c r="B1519" s="279" t="s">
        <v>6142</v>
      </c>
    </row>
    <row r="1520" spans="1:2" ht="14">
      <c r="A1520" s="275" t="s">
        <v>4319</v>
      </c>
      <c r="B1520" s="279" t="s">
        <v>4320</v>
      </c>
    </row>
    <row r="1521" spans="1:2" ht="14">
      <c r="A1521" s="275" t="s">
        <v>4321</v>
      </c>
      <c r="B1521" s="279" t="s">
        <v>4322</v>
      </c>
    </row>
    <row r="1522" spans="1:2" ht="14">
      <c r="A1522" s="275" t="s">
        <v>4323</v>
      </c>
      <c r="B1522" s="279" t="s">
        <v>4324</v>
      </c>
    </row>
    <row r="1523" spans="1:2" ht="14">
      <c r="A1523" s="275" t="s">
        <v>5362</v>
      </c>
      <c r="B1523" s="279" t="s">
        <v>5352</v>
      </c>
    </row>
    <row r="1524" spans="1:2" ht="14">
      <c r="A1524" s="275" t="s">
        <v>7085</v>
      </c>
      <c r="B1524" s="279" t="s">
        <v>7086</v>
      </c>
    </row>
    <row r="1525" spans="1:2" ht="14">
      <c r="A1525" s="275" t="s">
        <v>7087</v>
      </c>
      <c r="B1525" s="279" t="s">
        <v>7088</v>
      </c>
    </row>
    <row r="1526" spans="1:2" ht="14">
      <c r="A1526" s="275" t="s">
        <v>7089</v>
      </c>
      <c r="B1526" s="279" t="s">
        <v>3718</v>
      </c>
    </row>
    <row r="1527" spans="1:2" ht="14">
      <c r="A1527" s="275" t="s">
        <v>7090</v>
      </c>
      <c r="B1527" s="279" t="s">
        <v>2957</v>
      </c>
    </row>
    <row r="1528" spans="1:2" ht="14">
      <c r="A1528" s="275" t="s">
        <v>7091</v>
      </c>
      <c r="B1528" s="279" t="s">
        <v>7092</v>
      </c>
    </row>
    <row r="1529" spans="1:2" ht="14">
      <c r="A1529" s="275" t="s">
        <v>7093</v>
      </c>
      <c r="B1529" s="279" t="s">
        <v>7094</v>
      </c>
    </row>
    <row r="1530" spans="1:2" ht="14">
      <c r="A1530" s="275" t="s">
        <v>4325</v>
      </c>
      <c r="B1530" s="279" t="s">
        <v>4326</v>
      </c>
    </row>
    <row r="1531" spans="1:2" ht="14">
      <c r="A1531" s="275" t="s">
        <v>4399</v>
      </c>
      <c r="B1531" s="279" t="s">
        <v>7095</v>
      </c>
    </row>
    <row r="1532" spans="1:2" ht="14">
      <c r="A1532" s="275" t="s">
        <v>4400</v>
      </c>
      <c r="B1532" s="279" t="s">
        <v>4292</v>
      </c>
    </row>
    <row r="1533" spans="1:2" ht="14">
      <c r="A1533" s="275" t="s">
        <v>7096</v>
      </c>
      <c r="B1533" s="279" t="s">
        <v>4204</v>
      </c>
    </row>
    <row r="1534" spans="1:2" ht="14">
      <c r="A1534" s="275" t="s">
        <v>4401</v>
      </c>
      <c r="B1534" s="279" t="s">
        <v>7064</v>
      </c>
    </row>
    <row r="1535" spans="1:2" ht="14">
      <c r="A1535" s="275" t="s">
        <v>4402</v>
      </c>
      <c r="B1535" s="279" t="s">
        <v>4202</v>
      </c>
    </row>
    <row r="1536" spans="1:2" ht="14">
      <c r="A1536" s="275" t="s">
        <v>4403</v>
      </c>
      <c r="B1536" s="279" t="s">
        <v>6131</v>
      </c>
    </row>
    <row r="1537" spans="1:2" ht="14">
      <c r="A1537" s="275" t="s">
        <v>4404</v>
      </c>
      <c r="B1537" s="279" t="s">
        <v>7097</v>
      </c>
    </row>
    <row r="1538" spans="1:2" ht="14">
      <c r="A1538" s="275" t="s">
        <v>4405</v>
      </c>
      <c r="B1538" s="279" t="s">
        <v>4297</v>
      </c>
    </row>
    <row r="1539" spans="1:2" ht="14">
      <c r="A1539" s="275" t="s">
        <v>5501</v>
      </c>
      <c r="B1539" s="279" t="s">
        <v>6191</v>
      </c>
    </row>
    <row r="1540" spans="1:2" ht="14">
      <c r="A1540" s="275" t="s">
        <v>7098</v>
      </c>
      <c r="B1540" s="279" t="s">
        <v>6198</v>
      </c>
    </row>
    <row r="1541" spans="1:2" ht="14">
      <c r="A1541" s="275" t="s">
        <v>4406</v>
      </c>
      <c r="B1541" s="279" t="s">
        <v>7099</v>
      </c>
    </row>
    <row r="1542" spans="1:2" ht="14">
      <c r="A1542" s="275" t="s">
        <v>4407</v>
      </c>
      <c r="B1542" s="279" t="s">
        <v>7100</v>
      </c>
    </row>
    <row r="1543" spans="1:2" ht="14">
      <c r="A1543" s="275" t="s">
        <v>4408</v>
      </c>
      <c r="B1543" s="279" t="s">
        <v>4299</v>
      </c>
    </row>
    <row r="1544" spans="1:2" ht="14">
      <c r="A1544" s="275" t="s">
        <v>7101</v>
      </c>
      <c r="B1544" s="279" t="s">
        <v>4216</v>
      </c>
    </row>
    <row r="1545" spans="1:2" ht="14">
      <c r="A1545" s="275" t="s">
        <v>4409</v>
      </c>
      <c r="B1545" s="279" t="s">
        <v>7077</v>
      </c>
    </row>
    <row r="1546" spans="1:2" ht="14">
      <c r="A1546" s="275" t="s">
        <v>4410</v>
      </c>
      <c r="B1546" s="279" t="s">
        <v>4214</v>
      </c>
    </row>
    <row r="1547" spans="1:2" ht="14">
      <c r="A1547" s="275" t="s">
        <v>4411</v>
      </c>
      <c r="B1547" s="279" t="s">
        <v>4304</v>
      </c>
    </row>
    <row r="1548" spans="1:2" ht="14">
      <c r="A1548" s="275" t="s">
        <v>4412</v>
      </c>
      <c r="B1548" s="279" t="s">
        <v>7102</v>
      </c>
    </row>
    <row r="1549" spans="1:2" ht="14">
      <c r="A1549" s="275" t="s">
        <v>4413</v>
      </c>
      <c r="B1549" s="279" t="s">
        <v>4306</v>
      </c>
    </row>
    <row r="1550" spans="1:2" ht="14">
      <c r="A1550" s="275" t="s">
        <v>5363</v>
      </c>
      <c r="B1550" s="279" t="s">
        <v>5364</v>
      </c>
    </row>
    <row r="1551" spans="1:2" ht="14">
      <c r="A1551" s="275" t="s">
        <v>7103</v>
      </c>
      <c r="B1551" s="279" t="s">
        <v>6200</v>
      </c>
    </row>
    <row r="1552" spans="1:2" ht="14">
      <c r="A1552" s="275" t="s">
        <v>4414</v>
      </c>
      <c r="B1552" s="279" t="s">
        <v>7104</v>
      </c>
    </row>
    <row r="1553" spans="1:2" ht="14">
      <c r="A1553" s="275" t="s">
        <v>5498</v>
      </c>
      <c r="B1553" s="279" t="s">
        <v>7105</v>
      </c>
    </row>
    <row r="1554" spans="1:2" ht="14">
      <c r="A1554" s="275" t="s">
        <v>7106</v>
      </c>
      <c r="B1554" s="279" t="s">
        <v>7107</v>
      </c>
    </row>
    <row r="1555" spans="1:2" ht="14">
      <c r="A1555" s="275" t="s">
        <v>7108</v>
      </c>
      <c r="B1555" s="279" t="s">
        <v>7109</v>
      </c>
    </row>
    <row r="1556" spans="1:2" ht="14">
      <c r="A1556" s="275" t="s">
        <v>4415</v>
      </c>
      <c r="B1556" s="279" t="s">
        <v>7110</v>
      </c>
    </row>
    <row r="1557" spans="1:2" ht="14">
      <c r="A1557" s="275" t="s">
        <v>4416</v>
      </c>
      <c r="B1557" s="279" t="s">
        <v>7111</v>
      </c>
    </row>
    <row r="1558" spans="1:2" ht="14">
      <c r="A1558" s="275" t="s">
        <v>4417</v>
      </c>
      <c r="B1558" s="279" t="s">
        <v>6133</v>
      </c>
    </row>
    <row r="1559" spans="1:2" ht="14">
      <c r="A1559" s="275" t="s">
        <v>4418</v>
      </c>
      <c r="B1559" s="279" t="s">
        <v>6194</v>
      </c>
    </row>
    <row r="1560" spans="1:2" ht="14">
      <c r="A1560" s="275" t="s">
        <v>7112</v>
      </c>
      <c r="B1560" s="279" t="s">
        <v>6191</v>
      </c>
    </row>
    <row r="1561" spans="1:2" ht="14">
      <c r="A1561" s="275" t="s">
        <v>7113</v>
      </c>
      <c r="B1561" s="279" t="s">
        <v>6198</v>
      </c>
    </row>
    <row r="1562" spans="1:2" ht="14">
      <c r="A1562" s="275" t="s">
        <v>7114</v>
      </c>
      <c r="B1562" s="279" t="s">
        <v>7115</v>
      </c>
    </row>
    <row r="1563" spans="1:2" ht="14">
      <c r="A1563" s="275" t="s">
        <v>7116</v>
      </c>
      <c r="B1563" s="279" t="s">
        <v>7117</v>
      </c>
    </row>
    <row r="1564" spans="1:2" ht="14">
      <c r="A1564" s="275" t="s">
        <v>7118</v>
      </c>
      <c r="B1564" s="279" t="s">
        <v>7119</v>
      </c>
    </row>
    <row r="1565" spans="1:2" ht="14">
      <c r="A1565" s="275" t="s">
        <v>7120</v>
      </c>
      <c r="B1565" s="279" t="s">
        <v>7121</v>
      </c>
    </row>
    <row r="1566" spans="1:2" ht="14">
      <c r="A1566" s="275" t="s">
        <v>7122</v>
      </c>
      <c r="B1566" s="279" t="s">
        <v>7123</v>
      </c>
    </row>
    <row r="1567" spans="1:2" ht="14">
      <c r="A1567" s="275" t="s">
        <v>7124</v>
      </c>
      <c r="B1567" s="279" t="s">
        <v>7125</v>
      </c>
    </row>
    <row r="1568" spans="1:2" ht="14">
      <c r="A1568" s="275" t="s">
        <v>7126</v>
      </c>
      <c r="B1568" s="279" t="s">
        <v>7127</v>
      </c>
    </row>
    <row r="1569" spans="1:2" ht="14">
      <c r="A1569" s="275" t="s">
        <v>7128</v>
      </c>
      <c r="B1569" s="279" t="s">
        <v>5364</v>
      </c>
    </row>
    <row r="1570" spans="1:2" ht="14">
      <c r="A1570" s="275" t="s">
        <v>7129</v>
      </c>
      <c r="B1570" s="279" t="s">
        <v>6200</v>
      </c>
    </row>
    <row r="1571" spans="1:2" ht="14">
      <c r="A1571" s="275" t="s">
        <v>4419</v>
      </c>
      <c r="B1571" s="279" t="s">
        <v>7130</v>
      </c>
    </row>
    <row r="1572" spans="1:2" ht="14">
      <c r="A1572" s="275" t="s">
        <v>5494</v>
      </c>
      <c r="B1572" s="279" t="s">
        <v>7131</v>
      </c>
    </row>
    <row r="1573" spans="1:2" ht="14">
      <c r="A1573" s="275" t="s">
        <v>5496</v>
      </c>
      <c r="B1573" s="279" t="s">
        <v>7132</v>
      </c>
    </row>
    <row r="1574" spans="1:2" ht="14">
      <c r="A1574" s="275" t="s">
        <v>4420</v>
      </c>
      <c r="B1574" s="279" t="s">
        <v>7133</v>
      </c>
    </row>
    <row r="1575" spans="1:2" ht="14">
      <c r="A1575" s="275" t="s">
        <v>4421</v>
      </c>
      <c r="B1575" s="279" t="s">
        <v>7134</v>
      </c>
    </row>
    <row r="1576" spans="1:2" ht="14">
      <c r="A1576" s="275" t="s">
        <v>6196</v>
      </c>
      <c r="B1576" s="279" t="s">
        <v>6191</v>
      </c>
    </row>
    <row r="1577" spans="1:2" ht="14">
      <c r="A1577" s="275" t="s">
        <v>6197</v>
      </c>
      <c r="B1577" s="279" t="s">
        <v>6198</v>
      </c>
    </row>
    <row r="1578" spans="1:2" ht="14">
      <c r="A1578" s="275" t="s">
        <v>6134</v>
      </c>
      <c r="B1578" s="279" t="s">
        <v>6135</v>
      </c>
    </row>
    <row r="1579" spans="1:2" ht="14">
      <c r="A1579" s="275" t="s">
        <v>4422</v>
      </c>
      <c r="B1579" s="279" t="s">
        <v>7135</v>
      </c>
    </row>
    <row r="1580" spans="1:2" ht="14">
      <c r="A1580" s="275" t="s">
        <v>5349</v>
      </c>
      <c r="B1580" s="279" t="s">
        <v>5350</v>
      </c>
    </row>
    <row r="1581" spans="1:2" ht="14">
      <c r="A1581" s="275" t="s">
        <v>4423</v>
      </c>
      <c r="B1581" s="279" t="s">
        <v>7136</v>
      </c>
    </row>
    <row r="1582" spans="1:2" ht="14">
      <c r="A1582" s="275" t="s">
        <v>5495</v>
      </c>
      <c r="B1582" s="279" t="s">
        <v>7137</v>
      </c>
    </row>
    <row r="1583" spans="1:2" ht="14">
      <c r="A1583" s="275" t="s">
        <v>5497</v>
      </c>
      <c r="B1583" s="279" t="s">
        <v>7138</v>
      </c>
    </row>
    <row r="1584" spans="1:2" ht="14">
      <c r="A1584" s="275" t="s">
        <v>4424</v>
      </c>
      <c r="B1584" s="279" t="s">
        <v>7139</v>
      </c>
    </row>
    <row r="1585" spans="1:2" ht="14">
      <c r="A1585" s="275" t="s">
        <v>4425</v>
      </c>
      <c r="B1585" s="279" t="s">
        <v>7140</v>
      </c>
    </row>
    <row r="1586" spans="1:2" ht="14">
      <c r="A1586" s="275" t="s">
        <v>4426</v>
      </c>
      <c r="B1586" s="279" t="s">
        <v>5364</v>
      </c>
    </row>
    <row r="1587" spans="1:2" ht="14">
      <c r="A1587" s="275" t="s">
        <v>6199</v>
      </c>
      <c r="B1587" s="279" t="s">
        <v>6200</v>
      </c>
    </row>
    <row r="1588" spans="1:2" ht="14">
      <c r="A1588" s="275" t="s">
        <v>6137</v>
      </c>
      <c r="B1588" s="279" t="s">
        <v>6138</v>
      </c>
    </row>
    <row r="1589" spans="1:2" ht="14">
      <c r="A1589" s="275" t="s">
        <v>4427</v>
      </c>
      <c r="B1589" s="279" t="s">
        <v>7141</v>
      </c>
    </row>
    <row r="1590" spans="1:2" ht="14">
      <c r="A1590" s="275" t="s">
        <v>5351</v>
      </c>
      <c r="B1590" s="279" t="s">
        <v>5352</v>
      </c>
    </row>
    <row r="1591" spans="1:2" ht="14">
      <c r="A1591" s="275" t="s">
        <v>4219</v>
      </c>
      <c r="B1591" s="279" t="s">
        <v>6188</v>
      </c>
    </row>
    <row r="1592" spans="1:2" ht="14">
      <c r="A1592" s="275" t="s">
        <v>4221</v>
      </c>
      <c r="B1592" s="279" t="s">
        <v>6400</v>
      </c>
    </row>
    <row r="1593" spans="1:2" ht="14">
      <c r="A1593" s="275" t="s">
        <v>4223</v>
      </c>
      <c r="B1593" s="279" t="s">
        <v>5939</v>
      </c>
    </row>
    <row r="1594" spans="1:2" ht="14">
      <c r="A1594" s="275" t="s">
        <v>4225</v>
      </c>
      <c r="B1594" s="279" t="s">
        <v>5994</v>
      </c>
    </row>
    <row r="1595" spans="1:2" ht="14">
      <c r="A1595" s="275" t="s">
        <v>4227</v>
      </c>
      <c r="B1595" s="279" t="s">
        <v>6155</v>
      </c>
    </row>
    <row r="1596" spans="1:2" ht="14">
      <c r="A1596" s="275" t="s">
        <v>4229</v>
      </c>
      <c r="B1596" s="279" t="s">
        <v>6189</v>
      </c>
    </row>
    <row r="1597" spans="1:2" ht="14">
      <c r="A1597" s="275" t="s">
        <v>4231</v>
      </c>
      <c r="B1597" s="279" t="s">
        <v>6401</v>
      </c>
    </row>
    <row r="1598" spans="1:2" ht="14">
      <c r="A1598" s="275" t="s">
        <v>4233</v>
      </c>
      <c r="B1598" s="279" t="s">
        <v>5940</v>
      </c>
    </row>
    <row r="1599" spans="1:2" ht="14">
      <c r="A1599" s="275" t="s">
        <v>4235</v>
      </c>
      <c r="B1599" s="279" t="s">
        <v>5995</v>
      </c>
    </row>
    <row r="1600" spans="1:2" ht="14">
      <c r="A1600" s="275" t="s">
        <v>4237</v>
      </c>
      <c r="B1600" s="279" t="s">
        <v>6156</v>
      </c>
    </row>
    <row r="1601" spans="1:2" ht="14">
      <c r="A1601" s="275" t="s">
        <v>7142</v>
      </c>
      <c r="B1601" s="279" t="s">
        <v>7143</v>
      </c>
    </row>
    <row r="1602" spans="1:2" ht="14">
      <c r="A1602" s="275" t="s">
        <v>7144</v>
      </c>
      <c r="B1602" s="279" t="s">
        <v>6201</v>
      </c>
    </row>
    <row r="1603" spans="1:2" ht="14">
      <c r="A1603" s="275" t="s">
        <v>7145</v>
      </c>
      <c r="B1603" s="279" t="s">
        <v>5886</v>
      </c>
    </row>
    <row r="1604" spans="1:2" ht="14">
      <c r="A1604" s="275" t="s">
        <v>7146</v>
      </c>
      <c r="B1604" s="279" t="s">
        <v>7147</v>
      </c>
    </row>
    <row r="1605" spans="1:2" ht="14">
      <c r="A1605" s="275" t="s">
        <v>7148</v>
      </c>
      <c r="B1605" s="279" t="s">
        <v>6036</v>
      </c>
    </row>
    <row r="1606" spans="1:2" ht="14">
      <c r="A1606" s="275" t="s">
        <v>7149</v>
      </c>
      <c r="B1606" s="279" t="s">
        <v>2664</v>
      </c>
    </row>
    <row r="1607" spans="1:2" ht="14">
      <c r="A1607" s="275" t="s">
        <v>7150</v>
      </c>
      <c r="B1607" s="279" t="s">
        <v>6172</v>
      </c>
    </row>
    <row r="1608" spans="1:2" ht="14">
      <c r="A1608" s="275" t="s">
        <v>7151</v>
      </c>
      <c r="B1608" s="279" t="s">
        <v>7152</v>
      </c>
    </row>
    <row r="1609" spans="1:2" ht="14">
      <c r="A1609" s="275" t="s">
        <v>7153</v>
      </c>
      <c r="B1609" s="279" t="s">
        <v>6202</v>
      </c>
    </row>
    <row r="1610" spans="1:2" ht="14">
      <c r="A1610" s="275" t="s">
        <v>7154</v>
      </c>
      <c r="B1610" s="279" t="s">
        <v>5887</v>
      </c>
    </row>
    <row r="1611" spans="1:2" ht="14">
      <c r="A1611" s="275" t="s">
        <v>7155</v>
      </c>
      <c r="B1611" s="279" t="s">
        <v>7156</v>
      </c>
    </row>
    <row r="1612" spans="1:2" ht="14">
      <c r="A1612" s="275" t="s">
        <v>7157</v>
      </c>
      <c r="B1612" s="279" t="s">
        <v>6037</v>
      </c>
    </row>
    <row r="1613" spans="1:2" ht="14">
      <c r="A1613" s="275" t="s">
        <v>7158</v>
      </c>
      <c r="B1613" s="279" t="s">
        <v>2666</v>
      </c>
    </row>
    <row r="1614" spans="1:2" ht="14">
      <c r="A1614" s="275" t="s">
        <v>7159</v>
      </c>
      <c r="B1614" s="279" t="s">
        <v>6173</v>
      </c>
    </row>
    <row r="1615" spans="1:2" ht="14">
      <c r="A1615" s="275" t="s">
        <v>7160</v>
      </c>
      <c r="B1615" s="279" t="s">
        <v>5996</v>
      </c>
    </row>
    <row r="1616" spans="1:2" ht="14">
      <c r="A1616" s="275" t="s">
        <v>7161</v>
      </c>
      <c r="B1616" s="279" t="s">
        <v>7162</v>
      </c>
    </row>
    <row r="1617" spans="1:2" ht="14">
      <c r="A1617" s="275" t="s">
        <v>7163</v>
      </c>
      <c r="B1617" s="279" t="s">
        <v>6157</v>
      </c>
    </row>
    <row r="1618" spans="1:2" ht="14">
      <c r="A1618" s="275" t="s">
        <v>7164</v>
      </c>
      <c r="B1618" s="279" t="s">
        <v>6402</v>
      </c>
    </row>
    <row r="1619" spans="1:2" ht="14">
      <c r="A1619" s="275" t="s">
        <v>7165</v>
      </c>
      <c r="B1619" s="279" t="s">
        <v>6158</v>
      </c>
    </row>
    <row r="1620" spans="1:2" ht="14">
      <c r="A1620" s="275" t="s">
        <v>7166</v>
      </c>
      <c r="B1620" s="279" t="s">
        <v>6168</v>
      </c>
    </row>
    <row r="1621" spans="1:2" ht="14">
      <c r="A1621" s="275" t="s">
        <v>7167</v>
      </c>
      <c r="B1621" s="279" t="s">
        <v>5997</v>
      </c>
    </row>
    <row r="1622" spans="1:2" ht="14">
      <c r="A1622" s="275" t="s">
        <v>7168</v>
      </c>
      <c r="B1622" s="279" t="s">
        <v>7169</v>
      </c>
    </row>
    <row r="1623" spans="1:2" ht="14">
      <c r="A1623" s="275" t="s">
        <v>7170</v>
      </c>
      <c r="B1623" s="279" t="s">
        <v>6159</v>
      </c>
    </row>
    <row r="1624" spans="1:2" ht="14">
      <c r="A1624" s="275" t="s">
        <v>7171</v>
      </c>
      <c r="B1624" s="279" t="s">
        <v>6403</v>
      </c>
    </row>
    <row r="1625" spans="1:2" ht="14">
      <c r="A1625" s="275" t="s">
        <v>7172</v>
      </c>
      <c r="B1625" s="279" t="s">
        <v>6160</v>
      </c>
    </row>
    <row r="1626" spans="1:2" ht="14">
      <c r="A1626" s="275" t="s">
        <v>7173</v>
      </c>
      <c r="B1626" s="279" t="s">
        <v>6169</v>
      </c>
    </row>
    <row r="1627" spans="1:2" ht="14">
      <c r="A1627" s="275" t="s">
        <v>4241</v>
      </c>
      <c r="B1627" s="279" t="s">
        <v>6344</v>
      </c>
    </row>
    <row r="1628" spans="1:2" ht="14">
      <c r="A1628" s="275" t="s">
        <v>4243</v>
      </c>
      <c r="B1628" s="279" t="s">
        <v>6201</v>
      </c>
    </row>
    <row r="1629" spans="1:2" ht="14">
      <c r="A1629" s="275" t="s">
        <v>4245</v>
      </c>
      <c r="B1629" s="279" t="s">
        <v>5886</v>
      </c>
    </row>
    <row r="1630" spans="1:2" ht="14">
      <c r="A1630" s="275" t="s">
        <v>4247</v>
      </c>
      <c r="B1630" s="279" t="s">
        <v>7174</v>
      </c>
    </row>
    <row r="1631" spans="1:2" ht="14">
      <c r="A1631" s="275" t="s">
        <v>4259</v>
      </c>
      <c r="B1631" s="279" t="s">
        <v>6036</v>
      </c>
    </row>
    <row r="1632" spans="1:2" ht="14">
      <c r="A1632" s="275" t="s">
        <v>4249</v>
      </c>
      <c r="B1632" s="279" t="s">
        <v>6172</v>
      </c>
    </row>
    <row r="1633" spans="1:2" ht="14">
      <c r="A1633" s="275" t="s">
        <v>4251</v>
      </c>
      <c r="B1633" s="279" t="s">
        <v>6345</v>
      </c>
    </row>
    <row r="1634" spans="1:2" ht="14">
      <c r="A1634" s="275" t="s">
        <v>4253</v>
      </c>
      <c r="B1634" s="279" t="s">
        <v>6202</v>
      </c>
    </row>
    <row r="1635" spans="1:2" ht="14">
      <c r="A1635" s="275" t="s">
        <v>4255</v>
      </c>
      <c r="B1635" s="279" t="s">
        <v>5887</v>
      </c>
    </row>
    <row r="1636" spans="1:2" ht="14">
      <c r="A1636" s="275" t="s">
        <v>4257</v>
      </c>
      <c r="B1636" s="279" t="s">
        <v>6165</v>
      </c>
    </row>
    <row r="1637" spans="1:2" ht="14">
      <c r="A1637" s="275" t="s">
        <v>4261</v>
      </c>
      <c r="B1637" s="279" t="s">
        <v>2666</v>
      </c>
    </row>
    <row r="1638" spans="1:2" ht="14">
      <c r="A1638" s="275" t="s">
        <v>5357</v>
      </c>
      <c r="B1638" s="279" t="s">
        <v>6173</v>
      </c>
    </row>
    <row r="1639" spans="1:2" ht="14">
      <c r="A1639" s="275" t="s">
        <v>4263</v>
      </c>
      <c r="B1639" s="279" t="s">
        <v>5996</v>
      </c>
    </row>
    <row r="1640" spans="1:2" ht="14">
      <c r="A1640" s="275" t="s">
        <v>4265</v>
      </c>
      <c r="B1640" s="279" t="s">
        <v>6174</v>
      </c>
    </row>
    <row r="1641" spans="1:2" ht="14">
      <c r="A1641" s="275" t="s">
        <v>4267</v>
      </c>
      <c r="B1641" s="279" t="s">
        <v>6157</v>
      </c>
    </row>
    <row r="1642" spans="1:2" ht="14">
      <c r="A1642" s="275" t="s">
        <v>4269</v>
      </c>
      <c r="B1642" s="279" t="s">
        <v>6402</v>
      </c>
    </row>
    <row r="1643" spans="1:2" ht="14">
      <c r="A1643" s="275" t="s">
        <v>4271</v>
      </c>
      <c r="B1643" s="279" t="s">
        <v>6158</v>
      </c>
    </row>
    <row r="1644" spans="1:2" ht="14">
      <c r="A1644" s="275" t="s">
        <v>4273</v>
      </c>
      <c r="B1644" s="279" t="s">
        <v>6356</v>
      </c>
    </row>
    <row r="1645" spans="1:2" ht="14">
      <c r="A1645" s="275" t="s">
        <v>4275</v>
      </c>
      <c r="B1645" s="279" t="s">
        <v>6168</v>
      </c>
    </row>
    <row r="1646" spans="1:2" ht="14">
      <c r="A1646" s="275" t="s">
        <v>4277</v>
      </c>
      <c r="B1646" s="279" t="s">
        <v>5997</v>
      </c>
    </row>
    <row r="1647" spans="1:2" ht="14">
      <c r="A1647" s="275" t="s">
        <v>4279</v>
      </c>
      <c r="B1647" s="279" t="s">
        <v>6175</v>
      </c>
    </row>
    <row r="1648" spans="1:2" ht="14">
      <c r="A1648" s="275" t="s">
        <v>4281</v>
      </c>
      <c r="B1648" s="279" t="s">
        <v>6159</v>
      </c>
    </row>
    <row r="1649" spans="1:2" ht="14">
      <c r="A1649" s="275" t="s">
        <v>4283</v>
      </c>
      <c r="B1649" s="279" t="s">
        <v>6403</v>
      </c>
    </row>
    <row r="1650" spans="1:2" ht="14">
      <c r="A1650" s="275" t="s">
        <v>4285</v>
      </c>
      <c r="B1650" s="279" t="s">
        <v>6160</v>
      </c>
    </row>
    <row r="1651" spans="1:2" ht="14">
      <c r="A1651" s="275" t="s">
        <v>4287</v>
      </c>
      <c r="B1651" s="279" t="s">
        <v>6357</v>
      </c>
    </row>
    <row r="1652" spans="1:2" ht="14">
      <c r="A1652" s="275" t="s">
        <v>4289</v>
      </c>
      <c r="B1652" s="279" t="s">
        <v>6169</v>
      </c>
    </row>
    <row r="1653" spans="1:2" ht="14">
      <c r="A1653" s="275" t="s">
        <v>4327</v>
      </c>
      <c r="B1653" s="279" t="s">
        <v>6166</v>
      </c>
    </row>
    <row r="1654" spans="1:2" ht="14">
      <c r="A1654" s="275" t="s">
        <v>4329</v>
      </c>
      <c r="B1654" s="279" t="s">
        <v>5888</v>
      </c>
    </row>
    <row r="1655" spans="1:2" ht="14">
      <c r="A1655" s="275" t="s">
        <v>4331</v>
      </c>
      <c r="B1655" s="279" t="s">
        <v>6203</v>
      </c>
    </row>
    <row r="1656" spans="1:2" ht="14">
      <c r="A1656" s="275" t="s">
        <v>4333</v>
      </c>
      <c r="B1656" s="279" t="s">
        <v>6348</v>
      </c>
    </row>
    <row r="1657" spans="1:2" ht="14">
      <c r="A1657" s="275" t="s">
        <v>4334</v>
      </c>
      <c r="B1657" s="279" t="s">
        <v>6036</v>
      </c>
    </row>
    <row r="1658" spans="1:2" ht="14">
      <c r="A1658" s="275" t="s">
        <v>4335</v>
      </c>
      <c r="B1658" s="279" t="s">
        <v>6460</v>
      </c>
    </row>
    <row r="1659" spans="1:2" ht="14">
      <c r="A1659" s="275" t="s">
        <v>4337</v>
      </c>
      <c r="B1659" s="279" t="s">
        <v>6176</v>
      </c>
    </row>
    <row r="1660" spans="1:2" ht="14">
      <c r="A1660" s="275" t="s">
        <v>4339</v>
      </c>
      <c r="B1660" s="279" t="s">
        <v>6167</v>
      </c>
    </row>
    <row r="1661" spans="1:2" ht="14">
      <c r="A1661" s="275" t="s">
        <v>4341</v>
      </c>
      <c r="B1661" s="279" t="s">
        <v>5889</v>
      </c>
    </row>
    <row r="1662" spans="1:2" ht="14">
      <c r="A1662" s="275" t="s">
        <v>4343</v>
      </c>
      <c r="B1662" s="279" t="s">
        <v>6204</v>
      </c>
    </row>
    <row r="1663" spans="1:2" ht="14">
      <c r="A1663" s="275" t="s">
        <v>4345</v>
      </c>
      <c r="B1663" s="279" t="s">
        <v>6349</v>
      </c>
    </row>
    <row r="1664" spans="1:2" ht="14">
      <c r="A1664" s="275" t="s">
        <v>4346</v>
      </c>
      <c r="B1664" s="279" t="s">
        <v>6037</v>
      </c>
    </row>
    <row r="1665" spans="1:2" ht="14">
      <c r="A1665" s="275" t="s">
        <v>4347</v>
      </c>
      <c r="B1665" s="279" t="s">
        <v>6461</v>
      </c>
    </row>
    <row r="1666" spans="1:2" ht="14">
      <c r="A1666" s="275" t="s">
        <v>5359</v>
      </c>
      <c r="B1666" s="279" t="s">
        <v>6177</v>
      </c>
    </row>
    <row r="1667" spans="1:2" ht="14">
      <c r="A1667" s="275" t="s">
        <v>4349</v>
      </c>
      <c r="B1667" s="279" t="s">
        <v>6325</v>
      </c>
    </row>
    <row r="1668" spans="1:2" ht="14">
      <c r="A1668" s="275" t="s">
        <v>4351</v>
      </c>
      <c r="B1668" s="279" t="s">
        <v>6462</v>
      </c>
    </row>
    <row r="1669" spans="1:2" ht="14">
      <c r="A1669" s="275" t="s">
        <v>4353</v>
      </c>
      <c r="B1669" s="279" t="s">
        <v>6147</v>
      </c>
    </row>
    <row r="1670" spans="1:2" ht="14">
      <c r="A1670" s="275" t="s">
        <v>4355</v>
      </c>
      <c r="B1670" s="279" t="s">
        <v>6168</v>
      </c>
    </row>
    <row r="1671" spans="1:2" ht="14">
      <c r="A1671" s="275" t="s">
        <v>4356</v>
      </c>
      <c r="B1671" s="279" t="s">
        <v>6326</v>
      </c>
    </row>
    <row r="1672" spans="1:2" ht="14">
      <c r="A1672" s="275" t="s">
        <v>4358</v>
      </c>
      <c r="B1672" s="279" t="s">
        <v>6205</v>
      </c>
    </row>
    <row r="1673" spans="1:2" ht="14">
      <c r="A1673" s="275" t="s">
        <v>4360</v>
      </c>
      <c r="B1673" s="279" t="s">
        <v>6148</v>
      </c>
    </row>
    <row r="1674" spans="1:2" ht="14">
      <c r="A1674" s="275" t="s">
        <v>5355</v>
      </c>
      <c r="B1674" s="279" t="s">
        <v>6169</v>
      </c>
    </row>
    <row r="1675" spans="1:2" ht="14">
      <c r="A1675" s="275" t="s">
        <v>7175</v>
      </c>
      <c r="B1675" s="279" t="s">
        <v>7162</v>
      </c>
    </row>
    <row r="1676" spans="1:2" ht="14">
      <c r="A1676" s="275" t="s">
        <v>7176</v>
      </c>
      <c r="B1676" s="279" t="s">
        <v>2664</v>
      </c>
    </row>
    <row r="1677" spans="1:2" ht="14">
      <c r="A1677" s="275" t="s">
        <v>7177</v>
      </c>
      <c r="B1677" s="279" t="s">
        <v>7178</v>
      </c>
    </row>
    <row r="1678" spans="1:2" ht="14">
      <c r="A1678" s="275" t="s">
        <v>7179</v>
      </c>
      <c r="B1678" s="279" t="s">
        <v>6036</v>
      </c>
    </row>
    <row r="1679" spans="1:2" ht="14">
      <c r="A1679" s="275" t="s">
        <v>7180</v>
      </c>
      <c r="B1679" s="279" t="s">
        <v>6158</v>
      </c>
    </row>
    <row r="1680" spans="1:2" ht="14">
      <c r="A1680" s="275" t="s">
        <v>7181</v>
      </c>
      <c r="B1680" s="279" t="s">
        <v>6402</v>
      </c>
    </row>
    <row r="1681" spans="1:2" ht="14">
      <c r="A1681" s="275" t="s">
        <v>7182</v>
      </c>
      <c r="B1681" s="279" t="s">
        <v>7143</v>
      </c>
    </row>
    <row r="1682" spans="1:2" ht="14">
      <c r="A1682" s="275" t="s">
        <v>7183</v>
      </c>
      <c r="B1682" s="279" t="s">
        <v>6172</v>
      </c>
    </row>
    <row r="1683" spans="1:2" ht="14">
      <c r="A1683" s="275" t="s">
        <v>7184</v>
      </c>
      <c r="B1683" s="279" t="s">
        <v>7169</v>
      </c>
    </row>
    <row r="1684" spans="1:2" ht="14">
      <c r="A1684" s="275" t="s">
        <v>7185</v>
      </c>
      <c r="B1684" s="279" t="s">
        <v>2666</v>
      </c>
    </row>
    <row r="1685" spans="1:2" ht="14">
      <c r="A1685" s="275" t="s">
        <v>7186</v>
      </c>
      <c r="B1685" s="279" t="s">
        <v>7187</v>
      </c>
    </row>
    <row r="1686" spans="1:2" ht="14">
      <c r="A1686" s="275" t="s">
        <v>7188</v>
      </c>
      <c r="B1686" s="279" t="s">
        <v>6037</v>
      </c>
    </row>
    <row r="1687" spans="1:2" ht="14">
      <c r="A1687" s="275" t="s">
        <v>7189</v>
      </c>
      <c r="B1687" s="279" t="s">
        <v>6160</v>
      </c>
    </row>
    <row r="1688" spans="1:2" ht="14">
      <c r="A1688" s="275" t="s">
        <v>7190</v>
      </c>
      <c r="B1688" s="279" t="s">
        <v>6403</v>
      </c>
    </row>
    <row r="1689" spans="1:2" ht="14">
      <c r="A1689" s="275" t="s">
        <v>7191</v>
      </c>
      <c r="B1689" s="279" t="s">
        <v>7152</v>
      </c>
    </row>
    <row r="1690" spans="1:2" ht="14">
      <c r="A1690" s="275" t="s">
        <v>7192</v>
      </c>
      <c r="B1690" s="279" t="s">
        <v>6173</v>
      </c>
    </row>
    <row r="1691" spans="1:2" ht="14">
      <c r="A1691" s="275" t="s">
        <v>7193</v>
      </c>
      <c r="B1691" s="279" t="s">
        <v>7194</v>
      </c>
    </row>
    <row r="1692" spans="1:2" ht="14">
      <c r="A1692" s="275" t="s">
        <v>7195</v>
      </c>
      <c r="B1692" s="279" t="s">
        <v>7196</v>
      </c>
    </row>
    <row r="1693" spans="1:2" ht="14">
      <c r="A1693" s="275" t="s">
        <v>7197</v>
      </c>
      <c r="B1693" s="279" t="s">
        <v>7198</v>
      </c>
    </row>
    <row r="1694" spans="1:2" ht="14">
      <c r="A1694" s="275" t="s">
        <v>7199</v>
      </c>
      <c r="B1694" s="279" t="s">
        <v>6358</v>
      </c>
    </row>
    <row r="1695" spans="1:2" ht="14">
      <c r="A1695" s="275" t="s">
        <v>7200</v>
      </c>
      <c r="B1695" s="279" t="s">
        <v>7201</v>
      </c>
    </row>
    <row r="1696" spans="1:2" ht="14">
      <c r="A1696" s="275" t="s">
        <v>7202</v>
      </c>
      <c r="B1696" s="279" t="s">
        <v>6350</v>
      </c>
    </row>
    <row r="1697" spans="1:2" ht="14">
      <c r="A1697" s="275" t="s">
        <v>7203</v>
      </c>
      <c r="B1697" s="279" t="s">
        <v>7204</v>
      </c>
    </row>
    <row r="1698" spans="1:2" ht="14">
      <c r="A1698" s="275" t="s">
        <v>7205</v>
      </c>
      <c r="B1698" s="279" t="s">
        <v>7206</v>
      </c>
    </row>
    <row r="1699" spans="1:2" ht="14">
      <c r="A1699" s="275" t="s">
        <v>7207</v>
      </c>
      <c r="B1699" s="279" t="s">
        <v>7208</v>
      </c>
    </row>
    <row r="1700" spans="1:2" ht="14">
      <c r="A1700" s="275" t="s">
        <v>7209</v>
      </c>
      <c r="B1700" s="279" t="s">
        <v>6359</v>
      </c>
    </row>
    <row r="1701" spans="1:2" ht="14">
      <c r="A1701" s="275" t="s">
        <v>7210</v>
      </c>
      <c r="B1701" s="279" t="s">
        <v>7211</v>
      </c>
    </row>
    <row r="1702" spans="1:2" ht="14">
      <c r="A1702" s="275" t="s">
        <v>7212</v>
      </c>
      <c r="B1702" s="279" t="s">
        <v>5629</v>
      </c>
    </row>
    <row r="1703" spans="1:2" ht="14">
      <c r="A1703" s="275" t="s">
        <v>7213</v>
      </c>
      <c r="B1703" s="279" t="s">
        <v>7214</v>
      </c>
    </row>
    <row r="1704" spans="1:2" ht="14">
      <c r="A1704" s="275" t="s">
        <v>7215</v>
      </c>
      <c r="B1704" s="279" t="s">
        <v>7216</v>
      </c>
    </row>
    <row r="1705" spans="1:2" ht="14">
      <c r="A1705" s="275" t="s">
        <v>7217</v>
      </c>
      <c r="B1705" s="279" t="s">
        <v>6182</v>
      </c>
    </row>
    <row r="1706" spans="1:2" ht="14">
      <c r="A1706" s="275" t="s">
        <v>7218</v>
      </c>
      <c r="B1706" s="279" t="s">
        <v>7219</v>
      </c>
    </row>
    <row r="1707" spans="1:2" ht="14">
      <c r="A1707" s="275" t="s">
        <v>7220</v>
      </c>
      <c r="B1707" s="279" t="s">
        <v>2683</v>
      </c>
    </row>
    <row r="1708" spans="1:2" ht="14">
      <c r="A1708" s="275" t="s">
        <v>7221</v>
      </c>
      <c r="B1708" s="279" t="s">
        <v>7222</v>
      </c>
    </row>
    <row r="1709" spans="1:2" ht="14">
      <c r="A1709" s="275" t="s">
        <v>7223</v>
      </c>
      <c r="B1709" s="279" t="s">
        <v>6168</v>
      </c>
    </row>
    <row r="1710" spans="1:2" ht="14">
      <c r="A1710" s="275" t="s">
        <v>7224</v>
      </c>
      <c r="B1710" s="279" t="s">
        <v>7225</v>
      </c>
    </row>
    <row r="1711" spans="1:2" ht="14">
      <c r="A1711" s="275" t="s">
        <v>7226</v>
      </c>
      <c r="B1711" s="279" t="s">
        <v>7227</v>
      </c>
    </row>
    <row r="1712" spans="1:2" ht="14">
      <c r="A1712" s="275" t="s">
        <v>7228</v>
      </c>
      <c r="B1712" s="279" t="s">
        <v>6183</v>
      </c>
    </row>
    <row r="1713" spans="1:2" ht="14">
      <c r="A1713" s="275" t="s">
        <v>7229</v>
      </c>
      <c r="B1713" s="279" t="s">
        <v>7230</v>
      </c>
    </row>
    <row r="1714" spans="1:2" ht="14">
      <c r="A1714" s="275" t="s">
        <v>7231</v>
      </c>
      <c r="B1714" s="279" t="s">
        <v>2697</v>
      </c>
    </row>
    <row r="1715" spans="1:2" ht="14">
      <c r="A1715" s="275" t="s">
        <v>7232</v>
      </c>
      <c r="B1715" s="279" t="s">
        <v>7233</v>
      </c>
    </row>
    <row r="1716" spans="1:2" ht="14">
      <c r="A1716" s="275" t="s">
        <v>7234</v>
      </c>
      <c r="B1716" s="279" t="s">
        <v>6169</v>
      </c>
    </row>
    <row r="1717" spans="1:2" ht="14">
      <c r="A1717" s="275" t="s">
        <v>7235</v>
      </c>
      <c r="B1717" s="279" t="s">
        <v>2664</v>
      </c>
    </row>
    <row r="1718" spans="1:2" ht="14">
      <c r="A1718" s="275" t="s">
        <v>7236</v>
      </c>
      <c r="B1718" s="279" t="s">
        <v>7178</v>
      </c>
    </row>
    <row r="1719" spans="1:2" ht="14">
      <c r="A1719" s="275" t="s">
        <v>7237</v>
      </c>
      <c r="B1719" s="279" t="s">
        <v>6036</v>
      </c>
    </row>
    <row r="1720" spans="1:2" ht="14">
      <c r="A1720" s="275" t="s">
        <v>7238</v>
      </c>
      <c r="B1720" s="279" t="s">
        <v>6158</v>
      </c>
    </row>
    <row r="1721" spans="1:2" ht="14">
      <c r="A1721" s="275" t="s">
        <v>7239</v>
      </c>
      <c r="B1721" s="279" t="s">
        <v>6402</v>
      </c>
    </row>
    <row r="1722" spans="1:2" ht="14">
      <c r="A1722" s="275" t="s">
        <v>7240</v>
      </c>
      <c r="B1722" s="279" t="s">
        <v>6172</v>
      </c>
    </row>
    <row r="1723" spans="1:2" ht="14">
      <c r="A1723" s="275" t="s">
        <v>7241</v>
      </c>
      <c r="B1723" s="279" t="s">
        <v>2666</v>
      </c>
    </row>
    <row r="1724" spans="1:2" ht="14">
      <c r="A1724" s="275" t="s">
        <v>7242</v>
      </c>
      <c r="B1724" s="279" t="s">
        <v>7187</v>
      </c>
    </row>
    <row r="1725" spans="1:2" ht="14">
      <c r="A1725" s="275" t="s">
        <v>7243</v>
      </c>
      <c r="B1725" s="279" t="s">
        <v>6037</v>
      </c>
    </row>
    <row r="1726" spans="1:2" ht="14">
      <c r="A1726" s="275" t="s">
        <v>7244</v>
      </c>
      <c r="B1726" s="279" t="s">
        <v>6160</v>
      </c>
    </row>
    <row r="1727" spans="1:2" ht="14">
      <c r="A1727" s="275" t="s">
        <v>7245</v>
      </c>
      <c r="B1727" s="279" t="s">
        <v>6403</v>
      </c>
    </row>
    <row r="1728" spans="1:2" ht="14">
      <c r="A1728" s="275" t="s">
        <v>7246</v>
      </c>
      <c r="B1728" s="279" t="s">
        <v>6173</v>
      </c>
    </row>
    <row r="1729" spans="1:2" ht="14">
      <c r="A1729" s="275" t="s">
        <v>4375</v>
      </c>
      <c r="B1729" s="279" t="s">
        <v>5998</v>
      </c>
    </row>
    <row r="1730" spans="1:2" ht="14">
      <c r="A1730" s="275" t="s">
        <v>4377</v>
      </c>
      <c r="B1730" s="279" t="s">
        <v>6178</v>
      </c>
    </row>
    <row r="1731" spans="1:2" ht="14">
      <c r="A1731" s="275" t="s">
        <v>4379</v>
      </c>
      <c r="B1731" s="279" t="s">
        <v>6040</v>
      </c>
    </row>
    <row r="1732" spans="1:2" ht="14">
      <c r="A1732" s="275" t="s">
        <v>4381</v>
      </c>
      <c r="B1732" s="279" t="s">
        <v>6358</v>
      </c>
    </row>
    <row r="1733" spans="1:2" ht="14">
      <c r="A1733" s="275" t="s">
        <v>4383</v>
      </c>
      <c r="B1733" s="279" t="s">
        <v>6404</v>
      </c>
    </row>
    <row r="1734" spans="1:2" ht="14">
      <c r="A1734" s="275" t="s">
        <v>4385</v>
      </c>
      <c r="B1734" s="279" t="s">
        <v>6350</v>
      </c>
    </row>
    <row r="1735" spans="1:2" ht="14">
      <c r="A1735" s="275" t="s">
        <v>4387</v>
      </c>
      <c r="B1735" s="279" t="s">
        <v>5999</v>
      </c>
    </row>
    <row r="1736" spans="1:2" ht="14">
      <c r="A1736" s="275" t="s">
        <v>4389</v>
      </c>
      <c r="B1736" s="279" t="s">
        <v>6179</v>
      </c>
    </row>
    <row r="1737" spans="1:2" ht="14">
      <c r="A1737" s="275" t="s">
        <v>4391</v>
      </c>
      <c r="B1737" s="279" t="s">
        <v>6041</v>
      </c>
    </row>
    <row r="1738" spans="1:2" ht="14">
      <c r="A1738" s="275" t="s">
        <v>4393</v>
      </c>
      <c r="B1738" s="279" t="s">
        <v>6359</v>
      </c>
    </row>
    <row r="1739" spans="1:2" ht="14">
      <c r="A1739" s="275" t="s">
        <v>4395</v>
      </c>
      <c r="B1739" s="279" t="s">
        <v>6405</v>
      </c>
    </row>
    <row r="1740" spans="1:2" ht="14">
      <c r="A1740" s="275" t="s">
        <v>4397</v>
      </c>
      <c r="B1740" s="279" t="s">
        <v>5629</v>
      </c>
    </row>
    <row r="1741" spans="1:2" ht="14">
      <c r="A1741" s="275" t="s">
        <v>7247</v>
      </c>
      <c r="B1741" s="279" t="s">
        <v>7248</v>
      </c>
    </row>
    <row r="1742" spans="1:2" ht="14">
      <c r="A1742" s="275" t="s">
        <v>7249</v>
      </c>
      <c r="B1742" s="279" t="s">
        <v>7250</v>
      </c>
    </row>
    <row r="1743" spans="1:2" ht="14">
      <c r="A1743" s="275" t="s">
        <v>7251</v>
      </c>
      <c r="B1743" s="279" t="s">
        <v>6182</v>
      </c>
    </row>
    <row r="1744" spans="1:2" ht="14">
      <c r="A1744" s="275" t="s">
        <v>7252</v>
      </c>
      <c r="B1744" s="279" t="s">
        <v>7253</v>
      </c>
    </row>
    <row r="1745" spans="1:2" ht="14">
      <c r="A1745" s="275" t="s">
        <v>7254</v>
      </c>
      <c r="B1745" s="279" t="s">
        <v>7255</v>
      </c>
    </row>
    <row r="1746" spans="1:2" ht="14">
      <c r="A1746" s="275" t="s">
        <v>7256</v>
      </c>
      <c r="B1746" s="279" t="s">
        <v>7257</v>
      </c>
    </row>
    <row r="1747" spans="1:2" ht="14">
      <c r="A1747" s="275" t="s">
        <v>7258</v>
      </c>
      <c r="B1747" s="279" t="s">
        <v>6168</v>
      </c>
    </row>
    <row r="1748" spans="1:2" ht="14">
      <c r="A1748" s="275" t="s">
        <v>7259</v>
      </c>
      <c r="B1748" s="279" t="s">
        <v>7260</v>
      </c>
    </row>
    <row r="1749" spans="1:2" ht="14">
      <c r="A1749" s="275" t="s">
        <v>7261</v>
      </c>
      <c r="B1749" s="279" t="s">
        <v>7262</v>
      </c>
    </row>
    <row r="1750" spans="1:2" ht="14">
      <c r="A1750" s="275" t="s">
        <v>7263</v>
      </c>
      <c r="B1750" s="279" t="s">
        <v>6183</v>
      </c>
    </row>
    <row r="1751" spans="1:2" ht="14">
      <c r="A1751" s="275" t="s">
        <v>7264</v>
      </c>
      <c r="B1751" s="279" t="s">
        <v>7265</v>
      </c>
    </row>
    <row r="1752" spans="1:2" ht="14">
      <c r="A1752" s="275" t="s">
        <v>7266</v>
      </c>
      <c r="B1752" s="279" t="s">
        <v>7267</v>
      </c>
    </row>
    <row r="1753" spans="1:2" ht="14">
      <c r="A1753" s="275" t="s">
        <v>7268</v>
      </c>
      <c r="B1753" s="279" t="s">
        <v>7269</v>
      </c>
    </row>
    <row r="1754" spans="1:2" ht="14">
      <c r="A1754" s="275" t="s">
        <v>7270</v>
      </c>
      <c r="B1754" s="279" t="s">
        <v>6169</v>
      </c>
    </row>
    <row r="1755" spans="1:2" ht="14">
      <c r="A1755" s="275" t="s">
        <v>6170</v>
      </c>
      <c r="B1755" s="279" t="s">
        <v>7271</v>
      </c>
    </row>
    <row r="1756" spans="1:2" ht="14">
      <c r="A1756" s="275" t="s">
        <v>5890</v>
      </c>
      <c r="B1756" s="279" t="s">
        <v>5891</v>
      </c>
    </row>
    <row r="1757" spans="1:2" ht="14">
      <c r="A1757" s="275" t="s">
        <v>6149</v>
      </c>
      <c r="B1757" s="279" t="s">
        <v>6147</v>
      </c>
    </row>
    <row r="1758" spans="1:2" ht="14">
      <c r="A1758" s="275" t="s">
        <v>6042</v>
      </c>
      <c r="B1758" s="279" t="s">
        <v>6043</v>
      </c>
    </row>
    <row r="1759" spans="1:2" ht="14">
      <c r="A1759" s="275" t="s">
        <v>6463</v>
      </c>
      <c r="B1759" s="279" t="s">
        <v>6460</v>
      </c>
    </row>
    <row r="1760" spans="1:2" ht="14">
      <c r="A1760" s="275" t="s">
        <v>6351</v>
      </c>
      <c r="B1760" s="279" t="s">
        <v>6352</v>
      </c>
    </row>
    <row r="1761" spans="1:2" ht="14">
      <c r="A1761" s="275" t="s">
        <v>6180</v>
      </c>
      <c r="B1761" s="279" t="s">
        <v>6181</v>
      </c>
    </row>
    <row r="1762" spans="1:2" ht="14">
      <c r="A1762" s="275" t="s">
        <v>7272</v>
      </c>
      <c r="B1762" s="279" t="s">
        <v>7273</v>
      </c>
    </row>
    <row r="1763" spans="1:2" ht="14">
      <c r="A1763" s="275" t="s">
        <v>7274</v>
      </c>
      <c r="B1763" s="279" t="s">
        <v>7275</v>
      </c>
    </row>
    <row r="1764" spans="1:2" ht="14">
      <c r="A1764" s="275" t="s">
        <v>7276</v>
      </c>
      <c r="B1764" s="279" t="s">
        <v>6148</v>
      </c>
    </row>
    <row r="1765" spans="1:2" ht="14">
      <c r="A1765" s="275" t="s">
        <v>7277</v>
      </c>
      <c r="B1765" s="279" t="s">
        <v>7278</v>
      </c>
    </row>
    <row r="1766" spans="1:2" ht="14">
      <c r="A1766" s="275" t="s">
        <v>7279</v>
      </c>
      <c r="B1766" s="279" t="s">
        <v>6461</v>
      </c>
    </row>
    <row r="1767" spans="1:2" ht="14">
      <c r="A1767" s="275" t="s">
        <v>7280</v>
      </c>
      <c r="B1767" s="279" t="s">
        <v>7281</v>
      </c>
    </row>
    <row r="1768" spans="1:2" ht="14">
      <c r="A1768" s="275" t="s">
        <v>7282</v>
      </c>
      <c r="B1768" s="279" t="s">
        <v>7283</v>
      </c>
    </row>
    <row r="1769" spans="1:2" ht="14">
      <c r="A1769" s="275" t="s">
        <v>4428</v>
      </c>
      <c r="B1769" s="279" t="s">
        <v>6353</v>
      </c>
    </row>
    <row r="1770" spans="1:2" ht="14">
      <c r="A1770" s="275" t="s">
        <v>4430</v>
      </c>
      <c r="B1770" s="279" t="s">
        <v>6464</v>
      </c>
    </row>
    <row r="1771" spans="1:2" ht="14">
      <c r="A1771" s="275" t="s">
        <v>4432</v>
      </c>
      <c r="B1771" s="279" t="s">
        <v>6150</v>
      </c>
    </row>
    <row r="1772" spans="1:2" ht="14">
      <c r="A1772" s="275" t="s">
        <v>4434</v>
      </c>
      <c r="B1772" s="279" t="s">
        <v>6360</v>
      </c>
    </row>
    <row r="1773" spans="1:2" ht="14">
      <c r="A1773" s="275" t="s">
        <v>4436</v>
      </c>
      <c r="B1773" s="279" t="s">
        <v>6465</v>
      </c>
    </row>
    <row r="1774" spans="1:2" ht="14">
      <c r="A1774" s="275" t="s">
        <v>4438</v>
      </c>
      <c r="B1774" s="279" t="s">
        <v>6151</v>
      </c>
    </row>
    <row r="1775" spans="1:2" ht="14">
      <c r="A1775" s="275" t="s">
        <v>4440</v>
      </c>
      <c r="B1775" s="279" t="s">
        <v>6354</v>
      </c>
    </row>
    <row r="1776" spans="1:2" ht="14">
      <c r="A1776" s="275" t="s">
        <v>4442</v>
      </c>
      <c r="B1776" s="279" t="s">
        <v>6206</v>
      </c>
    </row>
    <row r="1777" spans="1:2" ht="14">
      <c r="A1777" s="275" t="s">
        <v>4444</v>
      </c>
      <c r="B1777" s="279" t="s">
        <v>6152</v>
      </c>
    </row>
    <row r="1778" spans="1:2" ht="14">
      <c r="A1778" s="275" t="s">
        <v>4446</v>
      </c>
      <c r="B1778" s="279" t="s">
        <v>6361</v>
      </c>
    </row>
    <row r="1779" spans="1:2" ht="14">
      <c r="A1779" s="275" t="s">
        <v>4448</v>
      </c>
      <c r="B1779" s="279" t="s">
        <v>6292</v>
      </c>
    </row>
    <row r="1780" spans="1:2" ht="14">
      <c r="A1780" s="275" t="s">
        <v>4450</v>
      </c>
      <c r="B1780" s="279" t="s">
        <v>6153</v>
      </c>
    </row>
    <row r="1781" spans="1:2" ht="14">
      <c r="A1781" s="275" t="s">
        <v>4452</v>
      </c>
      <c r="B1781" s="279" t="s">
        <v>6362</v>
      </c>
    </row>
    <row r="1782" spans="1:2" ht="14">
      <c r="A1782" s="275" t="s">
        <v>4454</v>
      </c>
      <c r="B1782" s="279" t="s">
        <v>6278</v>
      </c>
    </row>
    <row r="1783" spans="1:2" ht="14">
      <c r="A1783" s="275" t="s">
        <v>4456</v>
      </c>
      <c r="B1783" s="279" t="s">
        <v>6182</v>
      </c>
    </row>
    <row r="1784" spans="1:2" ht="14">
      <c r="A1784" s="275" t="s">
        <v>4458</v>
      </c>
      <c r="B1784" s="279" t="s">
        <v>6363</v>
      </c>
    </row>
    <row r="1785" spans="1:2" ht="14">
      <c r="A1785" s="275" t="s">
        <v>4460</v>
      </c>
      <c r="B1785" s="279" t="s">
        <v>6168</v>
      </c>
    </row>
    <row r="1786" spans="1:2" ht="14">
      <c r="A1786" s="275" t="s">
        <v>4461</v>
      </c>
      <c r="B1786" s="279" t="s">
        <v>6466</v>
      </c>
    </row>
    <row r="1787" spans="1:2" ht="14">
      <c r="A1787" s="275" t="s">
        <v>4463</v>
      </c>
      <c r="B1787" s="279" t="s">
        <v>6279</v>
      </c>
    </row>
    <row r="1788" spans="1:2" ht="14">
      <c r="A1788" s="275" t="s">
        <v>4465</v>
      </c>
      <c r="B1788" s="279" t="s">
        <v>6183</v>
      </c>
    </row>
    <row r="1789" spans="1:2" ht="14">
      <c r="A1789" s="275" t="s">
        <v>4467</v>
      </c>
      <c r="B1789" s="279" t="s">
        <v>6154</v>
      </c>
    </row>
    <row r="1790" spans="1:2" ht="14">
      <c r="A1790" s="275" t="s">
        <v>5356</v>
      </c>
      <c r="B1790" s="279" t="s">
        <v>6169</v>
      </c>
    </row>
    <row r="1791" spans="1:2" ht="14">
      <c r="A1791" s="275" t="s">
        <v>4179</v>
      </c>
      <c r="B1791" s="279" t="s">
        <v>6090</v>
      </c>
    </row>
    <row r="1792" spans="1:2" ht="14">
      <c r="A1792" s="275" t="s">
        <v>4181</v>
      </c>
      <c r="B1792" s="279" t="s">
        <v>4182</v>
      </c>
    </row>
    <row r="1793" spans="1:2" ht="14">
      <c r="A1793" s="275" t="s">
        <v>4183</v>
      </c>
      <c r="B1793" s="279" t="s">
        <v>4184</v>
      </c>
    </row>
    <row r="1794" spans="1:2" ht="14">
      <c r="A1794" s="275" t="s">
        <v>4185</v>
      </c>
      <c r="B1794" s="279" t="s">
        <v>4186</v>
      </c>
    </row>
    <row r="1795" spans="1:2" ht="14">
      <c r="A1795" s="275" t="s">
        <v>4187</v>
      </c>
      <c r="B1795" s="279" t="s">
        <v>4188</v>
      </c>
    </row>
    <row r="1796" spans="1:2" ht="14">
      <c r="A1796" s="275" t="s">
        <v>4189</v>
      </c>
      <c r="B1796" s="279" t="s">
        <v>4190</v>
      </c>
    </row>
    <row r="1797" spans="1:2" ht="14">
      <c r="A1797" s="275" t="s">
        <v>4191</v>
      </c>
      <c r="B1797" s="279" t="s">
        <v>4192</v>
      </c>
    </row>
    <row r="1798" spans="1:2" ht="14">
      <c r="A1798" s="275" t="s">
        <v>4582</v>
      </c>
      <c r="B1798" s="279" t="s">
        <v>4583</v>
      </c>
    </row>
    <row r="1799" spans="1:2" ht="14">
      <c r="A1799" s="275" t="s">
        <v>4584</v>
      </c>
      <c r="B1799" s="279" t="s">
        <v>4585</v>
      </c>
    </row>
    <row r="1800" spans="1:2" ht="14">
      <c r="A1800" s="275" t="s">
        <v>4586</v>
      </c>
      <c r="B1800" s="279" t="s">
        <v>4587</v>
      </c>
    </row>
    <row r="1801" spans="1:2" ht="14">
      <c r="A1801" s="275" t="s">
        <v>4588</v>
      </c>
      <c r="B1801" s="279" t="s">
        <v>4541</v>
      </c>
    </row>
    <row r="1802" spans="1:2" ht="14">
      <c r="A1802" s="275" t="s">
        <v>4589</v>
      </c>
      <c r="B1802" s="279" t="s">
        <v>2767</v>
      </c>
    </row>
    <row r="1803" spans="1:2" ht="14">
      <c r="A1803" s="275" t="s">
        <v>4590</v>
      </c>
      <c r="B1803" s="279" t="s">
        <v>4591</v>
      </c>
    </row>
    <row r="1804" spans="1:2" ht="14">
      <c r="A1804" s="275" t="s">
        <v>4592</v>
      </c>
      <c r="B1804" s="279" t="s">
        <v>4593</v>
      </c>
    </row>
    <row r="1805" spans="1:2" ht="14">
      <c r="A1805" s="275" t="s">
        <v>4594</v>
      </c>
      <c r="B1805" s="279" t="s">
        <v>4595</v>
      </c>
    </row>
    <row r="1806" spans="1:2" ht="14">
      <c r="A1806" s="275" t="s">
        <v>4596</v>
      </c>
      <c r="B1806" s="279" t="s">
        <v>4597</v>
      </c>
    </row>
    <row r="1807" spans="1:2" ht="14">
      <c r="A1807" s="275" t="s">
        <v>4598</v>
      </c>
      <c r="B1807" s="279" t="s">
        <v>4599</v>
      </c>
    </row>
    <row r="1808" spans="1:2" ht="14">
      <c r="A1808" s="275" t="s">
        <v>4600</v>
      </c>
      <c r="B1808" s="279" t="s">
        <v>4601</v>
      </c>
    </row>
    <row r="1809" spans="1:2" ht="14">
      <c r="A1809" s="275" t="s">
        <v>4602</v>
      </c>
      <c r="B1809" s="279" t="s">
        <v>4603</v>
      </c>
    </row>
    <row r="1810" spans="1:2" ht="14">
      <c r="A1810" s="275" t="s">
        <v>4531</v>
      </c>
      <c r="B1810" s="279" t="s">
        <v>2767</v>
      </c>
    </row>
    <row r="1811" spans="1:2" ht="14">
      <c r="A1811" s="275" t="s">
        <v>4532</v>
      </c>
      <c r="B1811" s="279" t="s">
        <v>4533</v>
      </c>
    </row>
    <row r="1812" spans="1:2" ht="14">
      <c r="A1812" s="275" t="s">
        <v>4534</v>
      </c>
      <c r="B1812" s="279" t="s">
        <v>4535</v>
      </c>
    </row>
    <row r="1813" spans="1:2" ht="14">
      <c r="A1813" s="275" t="s">
        <v>4536</v>
      </c>
      <c r="B1813" s="279" t="s">
        <v>4537</v>
      </c>
    </row>
    <row r="1814" spans="1:2" ht="14">
      <c r="A1814" s="275" t="s">
        <v>4538</v>
      </c>
      <c r="B1814" s="279" t="s">
        <v>4539</v>
      </c>
    </row>
    <row r="1815" spans="1:2" ht="14">
      <c r="A1815" s="275" t="s">
        <v>4540</v>
      </c>
      <c r="B1815" s="279" t="s">
        <v>4541</v>
      </c>
    </row>
    <row r="1816" spans="1:2" ht="14">
      <c r="A1816" s="275" t="s">
        <v>4542</v>
      </c>
      <c r="B1816" s="279" t="s">
        <v>4543</v>
      </c>
    </row>
    <row r="1817" spans="1:2" ht="14">
      <c r="A1817" s="275" t="s">
        <v>4544</v>
      </c>
      <c r="B1817" s="279" t="s">
        <v>4545</v>
      </c>
    </row>
    <row r="1818" spans="1:2" ht="14">
      <c r="A1818" s="275" t="s">
        <v>4546</v>
      </c>
      <c r="B1818" s="279" t="s">
        <v>4547</v>
      </c>
    </row>
    <row r="1819" spans="1:2" ht="14">
      <c r="A1819" s="275" t="s">
        <v>4548</v>
      </c>
      <c r="B1819" s="279" t="s">
        <v>4549</v>
      </c>
    </row>
    <row r="1820" spans="1:2" ht="14">
      <c r="A1820" s="275" t="s">
        <v>4550</v>
      </c>
      <c r="B1820" s="279" t="s">
        <v>4551</v>
      </c>
    </row>
    <row r="1821" spans="1:2" ht="14">
      <c r="A1821" s="275" t="s">
        <v>4552</v>
      </c>
      <c r="B1821" s="279" t="s">
        <v>4553</v>
      </c>
    </row>
    <row r="1822" spans="1:2" ht="14">
      <c r="A1822" s="275" t="s">
        <v>4554</v>
      </c>
      <c r="B1822" s="279" t="s">
        <v>4555</v>
      </c>
    </row>
    <row r="1823" spans="1:2" ht="14">
      <c r="A1823" s="275" t="s">
        <v>4556</v>
      </c>
      <c r="B1823" s="279" t="s">
        <v>4557</v>
      </c>
    </row>
    <row r="1824" spans="1:2" ht="14">
      <c r="A1824" s="275" t="s">
        <v>4558</v>
      </c>
      <c r="B1824" s="279" t="s">
        <v>6024</v>
      </c>
    </row>
    <row r="1825" spans="1:2" ht="14">
      <c r="A1825" s="275" t="s">
        <v>4560</v>
      </c>
      <c r="B1825" s="279" t="s">
        <v>4561</v>
      </c>
    </row>
    <row r="1826" spans="1:2" ht="14">
      <c r="A1826" s="275" t="s">
        <v>4562</v>
      </c>
      <c r="B1826" s="279" t="s">
        <v>4563</v>
      </c>
    </row>
    <row r="1827" spans="1:2" ht="14">
      <c r="A1827" s="275" t="s">
        <v>4564</v>
      </c>
      <c r="B1827" s="279" t="s">
        <v>4565</v>
      </c>
    </row>
    <row r="1828" spans="1:2" ht="14">
      <c r="A1828" s="275" t="s">
        <v>7284</v>
      </c>
      <c r="B1828" s="279" t="s">
        <v>7285</v>
      </c>
    </row>
    <row r="1829" spans="1:2" ht="14">
      <c r="A1829" s="275" t="s">
        <v>4566</v>
      </c>
      <c r="B1829" s="279" t="s">
        <v>4567</v>
      </c>
    </row>
    <row r="1830" spans="1:2" ht="14">
      <c r="A1830" s="275" t="s">
        <v>4469</v>
      </c>
      <c r="B1830" s="279" t="s">
        <v>4470</v>
      </c>
    </row>
    <row r="1831" spans="1:2" ht="14">
      <c r="A1831" s="275" t="s">
        <v>4471</v>
      </c>
      <c r="B1831" s="279" t="s">
        <v>4472</v>
      </c>
    </row>
    <row r="1832" spans="1:2" ht="14">
      <c r="A1832" s="275" t="s">
        <v>4473</v>
      </c>
      <c r="B1832" s="279" t="s">
        <v>4474</v>
      </c>
    </row>
    <row r="1833" spans="1:2" ht="14">
      <c r="A1833" s="275" t="s">
        <v>4475</v>
      </c>
      <c r="B1833" s="279" t="s">
        <v>4476</v>
      </c>
    </row>
    <row r="1834" spans="1:2" ht="14">
      <c r="A1834" s="275" t="s">
        <v>4477</v>
      </c>
      <c r="B1834" s="279" t="s">
        <v>4478</v>
      </c>
    </row>
    <row r="1835" spans="1:2" ht="14">
      <c r="A1835" s="275" t="s">
        <v>4479</v>
      </c>
      <c r="B1835" s="279" t="s">
        <v>6395</v>
      </c>
    </row>
    <row r="1836" spans="1:2" ht="14">
      <c r="A1836" s="275" t="s">
        <v>4481</v>
      </c>
      <c r="B1836" s="279" t="s">
        <v>4482</v>
      </c>
    </row>
    <row r="1837" spans="1:2" ht="14">
      <c r="A1837" s="275" t="s">
        <v>7286</v>
      </c>
      <c r="B1837" s="279" t="s">
        <v>7287</v>
      </c>
    </row>
    <row r="1838" spans="1:2" ht="14">
      <c r="A1838" s="275" t="s">
        <v>7288</v>
      </c>
      <c r="B1838" s="279" t="s">
        <v>7289</v>
      </c>
    </row>
    <row r="1839" spans="1:2" ht="14">
      <c r="A1839" s="275" t="s">
        <v>7290</v>
      </c>
      <c r="B1839" s="279" t="s">
        <v>7291</v>
      </c>
    </row>
    <row r="1840" spans="1:2" ht="14">
      <c r="A1840" s="275" t="s">
        <v>7292</v>
      </c>
      <c r="B1840" s="279" t="s">
        <v>7293</v>
      </c>
    </row>
    <row r="1841" spans="1:2" ht="14">
      <c r="A1841" s="275" t="s">
        <v>4362</v>
      </c>
      <c r="B1841" s="279" t="s">
        <v>4363</v>
      </c>
    </row>
    <row r="1842" spans="1:2" ht="14">
      <c r="A1842" s="275" t="s">
        <v>5539</v>
      </c>
      <c r="B1842" s="279" t="s">
        <v>5540</v>
      </c>
    </row>
    <row r="1843" spans="1:2" ht="14">
      <c r="A1843" s="275" t="s">
        <v>5597</v>
      </c>
      <c r="B1843" s="279" t="s">
        <v>5598</v>
      </c>
    </row>
    <row r="1844" spans="1:2" ht="14">
      <c r="A1844" s="275" t="s">
        <v>4364</v>
      </c>
      <c r="B1844" s="279" t="s">
        <v>5552</v>
      </c>
    </row>
    <row r="1845" spans="1:2" ht="14">
      <c r="A1845" s="275" t="s">
        <v>4366</v>
      </c>
      <c r="B1845" s="279" t="s">
        <v>4367</v>
      </c>
    </row>
    <row r="1846" spans="1:2" ht="14">
      <c r="A1846" s="275" t="s">
        <v>4368</v>
      </c>
      <c r="B1846" s="279" t="s">
        <v>4369</v>
      </c>
    </row>
    <row r="1847" spans="1:2" ht="14">
      <c r="A1847" s="275" t="s">
        <v>7294</v>
      </c>
      <c r="B1847" s="279" t="s">
        <v>7295</v>
      </c>
    </row>
    <row r="1848" spans="1:2" ht="14">
      <c r="A1848" s="275" t="s">
        <v>7296</v>
      </c>
      <c r="B1848" s="279" t="s">
        <v>5907</v>
      </c>
    </row>
    <row r="1849" spans="1:2" ht="14">
      <c r="A1849" s="275" t="s">
        <v>7297</v>
      </c>
      <c r="B1849" s="279" t="s">
        <v>7298</v>
      </c>
    </row>
    <row r="1850" spans="1:2" ht="14">
      <c r="A1850" s="275" t="s">
        <v>7299</v>
      </c>
      <c r="B1850" s="279" t="s">
        <v>5825</v>
      </c>
    </row>
    <row r="1851" spans="1:2" ht="14">
      <c r="A1851" s="275" t="s">
        <v>7300</v>
      </c>
      <c r="B1851" s="279" t="s">
        <v>7301</v>
      </c>
    </row>
    <row r="1852" spans="1:2" ht="14">
      <c r="A1852" s="275" t="s">
        <v>7302</v>
      </c>
      <c r="B1852" s="279" t="s">
        <v>7303</v>
      </c>
    </row>
    <row r="1853" spans="1:2" ht="14">
      <c r="A1853" s="275" t="s">
        <v>7304</v>
      </c>
      <c r="B1853" s="279" t="s">
        <v>7305</v>
      </c>
    </row>
    <row r="1854" spans="1:2" ht="14">
      <c r="A1854" s="275" t="s">
        <v>4370</v>
      </c>
      <c r="B1854" s="279" t="s">
        <v>4371</v>
      </c>
    </row>
    <row r="1855" spans="1:2" ht="14">
      <c r="A1855" s="275" t="s">
        <v>6038</v>
      </c>
      <c r="B1855" s="279" t="s">
        <v>6039</v>
      </c>
    </row>
    <row r="1856" spans="1:2" ht="14">
      <c r="A1856" s="275" t="s">
        <v>4372</v>
      </c>
      <c r="B1856" s="279" t="s">
        <v>4373</v>
      </c>
    </row>
    <row r="1857" spans="1:2" ht="14">
      <c r="A1857" s="275" t="s">
        <v>4374</v>
      </c>
      <c r="B1857" s="279" t="s">
        <v>6019</v>
      </c>
    </row>
    <row r="1858" spans="1:2" ht="14">
      <c r="A1858" s="275" t="s">
        <v>5288</v>
      </c>
      <c r="B1858" s="279" t="s">
        <v>5289</v>
      </c>
    </row>
    <row r="1859" spans="1:2" ht="14">
      <c r="A1859" s="275" t="s">
        <v>5271</v>
      </c>
      <c r="B1859" s="279" t="s">
        <v>5272</v>
      </c>
    </row>
    <row r="1860" spans="1:2" ht="14">
      <c r="A1860" s="275" t="s">
        <v>5431</v>
      </c>
      <c r="B1860" s="279" t="s">
        <v>5432</v>
      </c>
    </row>
    <row r="1861" spans="1:2" ht="14">
      <c r="A1861" s="275" t="s">
        <v>5292</v>
      </c>
      <c r="B1861" s="279" t="s">
        <v>5293</v>
      </c>
    </row>
    <row r="1862" spans="1:2" ht="14">
      <c r="A1862" s="275" t="s">
        <v>5433</v>
      </c>
      <c r="B1862" s="279" t="s">
        <v>5434</v>
      </c>
    </row>
    <row r="1863" spans="1:2" ht="14">
      <c r="A1863" s="275" t="s">
        <v>5273</v>
      </c>
      <c r="B1863" s="279" t="s">
        <v>5274</v>
      </c>
    </row>
    <row r="1864" spans="1:2" ht="14">
      <c r="A1864" s="275" t="s">
        <v>5257</v>
      </c>
      <c r="B1864" s="279" t="s">
        <v>5258</v>
      </c>
    </row>
    <row r="1865" spans="1:2" ht="14">
      <c r="A1865" s="275" t="s">
        <v>4568</v>
      </c>
      <c r="B1865" s="279" t="s">
        <v>4569</v>
      </c>
    </row>
    <row r="1866" spans="1:2" ht="14">
      <c r="A1866" s="275" t="s">
        <v>4570</v>
      </c>
      <c r="B1866" s="279" t="s">
        <v>4571</v>
      </c>
    </row>
    <row r="1867" spans="1:2" ht="14">
      <c r="A1867" s="275" t="s">
        <v>4572</v>
      </c>
      <c r="B1867" s="279" t="s">
        <v>4573</v>
      </c>
    </row>
    <row r="1868" spans="1:2" ht="14">
      <c r="A1868" s="275" t="s">
        <v>4574</v>
      </c>
      <c r="B1868" s="279" t="s">
        <v>4575</v>
      </c>
    </row>
    <row r="1869" spans="1:2" ht="14">
      <c r="A1869" s="275" t="s">
        <v>4576</v>
      </c>
      <c r="B1869" s="279" t="s">
        <v>4577</v>
      </c>
    </row>
    <row r="1870" spans="1:2" ht="14">
      <c r="A1870" s="275" t="s">
        <v>4578</v>
      </c>
      <c r="B1870" s="279" t="s">
        <v>4579</v>
      </c>
    </row>
    <row r="1871" spans="1:2" ht="14">
      <c r="A1871" s="275" t="s">
        <v>4580</v>
      </c>
      <c r="B1871" s="279" t="s">
        <v>4581</v>
      </c>
    </row>
    <row r="1872" spans="1:2" ht="14">
      <c r="A1872" s="275" t="s">
        <v>4483</v>
      </c>
      <c r="B1872" s="279" t="s">
        <v>4484</v>
      </c>
    </row>
    <row r="1873" spans="1:2" ht="14">
      <c r="A1873" s="275" t="s">
        <v>4485</v>
      </c>
      <c r="B1873" s="279" t="s">
        <v>4486</v>
      </c>
    </row>
    <row r="1874" spans="1:2" ht="14">
      <c r="A1874" s="275" t="s">
        <v>4487</v>
      </c>
      <c r="B1874" s="279" t="s">
        <v>4488</v>
      </c>
    </row>
    <row r="1875" spans="1:2" ht="14">
      <c r="A1875" s="275" t="s">
        <v>4489</v>
      </c>
      <c r="B1875" s="279" t="s">
        <v>4490</v>
      </c>
    </row>
    <row r="1876" spans="1:2" ht="14">
      <c r="A1876" s="275" t="s">
        <v>5394</v>
      </c>
      <c r="B1876" s="279" t="s">
        <v>5395</v>
      </c>
    </row>
    <row r="1877" spans="1:2" ht="14">
      <c r="A1877" s="275" t="s">
        <v>5396</v>
      </c>
      <c r="B1877" s="279" t="s">
        <v>5397</v>
      </c>
    </row>
    <row r="1878" spans="1:2" ht="14">
      <c r="A1878" s="275" t="s">
        <v>5398</v>
      </c>
      <c r="B1878" s="279" t="s">
        <v>5399</v>
      </c>
    </row>
    <row r="1879" spans="1:2" ht="14">
      <c r="A1879" s="275" t="s">
        <v>7306</v>
      </c>
      <c r="B1879" s="279" t="s">
        <v>7307</v>
      </c>
    </row>
    <row r="1880" spans="1:2" ht="14">
      <c r="A1880" s="275" t="s">
        <v>7308</v>
      </c>
      <c r="B1880" s="279" t="s">
        <v>7309</v>
      </c>
    </row>
    <row r="1881" spans="1:2" ht="14">
      <c r="A1881" s="275" t="s">
        <v>7310</v>
      </c>
      <c r="B1881" s="279" t="s">
        <v>7311</v>
      </c>
    </row>
    <row r="1882" spans="1:2" ht="14">
      <c r="A1882" s="275" t="s">
        <v>7312</v>
      </c>
      <c r="B1882" s="279" t="s">
        <v>7313</v>
      </c>
    </row>
    <row r="1883" spans="1:2" ht="14">
      <c r="A1883" s="275" t="s">
        <v>7314</v>
      </c>
      <c r="B1883" s="279" t="s">
        <v>7315</v>
      </c>
    </row>
    <row r="1884" spans="1:2" ht="14">
      <c r="A1884" s="275" t="s">
        <v>7316</v>
      </c>
      <c r="B1884" s="279" t="s">
        <v>7317</v>
      </c>
    </row>
    <row r="1885" spans="1:2" ht="14">
      <c r="A1885" s="275" t="s">
        <v>7318</v>
      </c>
      <c r="B1885" s="279" t="s">
        <v>7319</v>
      </c>
    </row>
    <row r="1886" spans="1:2" ht="14">
      <c r="A1886" s="275" t="s">
        <v>7320</v>
      </c>
      <c r="B1886" s="279" t="s">
        <v>7321</v>
      </c>
    </row>
    <row r="1887" spans="1:2" ht="14">
      <c r="A1887" s="275" t="s">
        <v>7322</v>
      </c>
      <c r="B1887" s="279" t="s">
        <v>7323</v>
      </c>
    </row>
    <row r="1888" spans="1:2" ht="14">
      <c r="A1888" s="275" t="s">
        <v>7324</v>
      </c>
      <c r="B1888" s="279" t="s">
        <v>7325</v>
      </c>
    </row>
    <row r="1889" spans="1:2" ht="14">
      <c r="A1889" s="275" t="s">
        <v>7326</v>
      </c>
      <c r="B1889" s="279" t="s">
        <v>7327</v>
      </c>
    </row>
    <row r="1890" spans="1:2" ht="14">
      <c r="A1890" s="275" t="s">
        <v>7328</v>
      </c>
      <c r="B1890" s="279" t="s">
        <v>6473</v>
      </c>
    </row>
    <row r="1891" spans="1:2" ht="14">
      <c r="A1891" s="275" t="s">
        <v>7329</v>
      </c>
      <c r="B1891" s="279" t="s">
        <v>7330</v>
      </c>
    </row>
    <row r="1892" spans="1:2" ht="14">
      <c r="A1892" s="275" t="s">
        <v>7331</v>
      </c>
      <c r="B1892" s="279" t="s">
        <v>5941</v>
      </c>
    </row>
    <row r="1893" spans="1:2" ht="14">
      <c r="A1893" s="275" t="s">
        <v>5543</v>
      </c>
      <c r="B1893" s="279" t="s">
        <v>7332</v>
      </c>
    </row>
    <row r="1894" spans="1:2" ht="14">
      <c r="A1894" s="275" t="s">
        <v>5541</v>
      </c>
      <c r="B1894" s="279" t="s">
        <v>4551</v>
      </c>
    </row>
    <row r="1895" spans="1:2" ht="14">
      <c r="A1895" s="275" t="s">
        <v>2766</v>
      </c>
      <c r="B1895" s="279" t="s">
        <v>2767</v>
      </c>
    </row>
    <row r="1896" spans="1:2" ht="14">
      <c r="A1896" s="275" t="s">
        <v>2768</v>
      </c>
      <c r="B1896" s="279" t="s">
        <v>2769</v>
      </c>
    </row>
    <row r="1897" spans="1:2" ht="14">
      <c r="A1897" s="275" t="s">
        <v>2770</v>
      </c>
      <c r="B1897" s="279" t="s">
        <v>2771</v>
      </c>
    </row>
    <row r="1898" spans="1:2" ht="14">
      <c r="A1898" s="275" t="s">
        <v>2772</v>
      </c>
      <c r="B1898" s="279" t="s">
        <v>2773</v>
      </c>
    </row>
    <row r="1899" spans="1:2" ht="14">
      <c r="A1899" s="275" t="s">
        <v>5413</v>
      </c>
      <c r="B1899" s="279" t="s">
        <v>5414</v>
      </c>
    </row>
    <row r="1900" spans="1:2" ht="14">
      <c r="A1900" s="275" t="s">
        <v>2774</v>
      </c>
      <c r="B1900" s="279" t="s">
        <v>2775</v>
      </c>
    </row>
    <row r="1901" spans="1:2" ht="14">
      <c r="A1901" s="275" t="s">
        <v>6104</v>
      </c>
      <c r="B1901" s="279" t="s">
        <v>4545</v>
      </c>
    </row>
    <row r="1902" spans="1:2" ht="14">
      <c r="A1902" s="275" t="s">
        <v>7333</v>
      </c>
      <c r="B1902" s="279" t="s">
        <v>7334</v>
      </c>
    </row>
    <row r="1903" spans="1:2" ht="14">
      <c r="A1903" s="275" t="s">
        <v>7335</v>
      </c>
      <c r="B1903" s="279" t="s">
        <v>7336</v>
      </c>
    </row>
    <row r="1904" spans="1:2" ht="14">
      <c r="A1904" s="275" t="s">
        <v>7337</v>
      </c>
      <c r="B1904" s="279" t="s">
        <v>7338</v>
      </c>
    </row>
    <row r="1905" spans="1:2" ht="14">
      <c r="A1905" s="275" t="s">
        <v>7339</v>
      </c>
      <c r="B1905" s="279" t="s">
        <v>4559</v>
      </c>
    </row>
    <row r="1906" spans="1:2" ht="14">
      <c r="A1906" s="275" t="s">
        <v>7340</v>
      </c>
      <c r="B1906" s="279" t="s">
        <v>4565</v>
      </c>
    </row>
    <row r="1907" spans="1:2" ht="14">
      <c r="A1907" s="275" t="s">
        <v>7341</v>
      </c>
      <c r="B1907" s="279" t="s">
        <v>7342</v>
      </c>
    </row>
    <row r="1908" spans="1:2" ht="14">
      <c r="A1908" s="275" t="s">
        <v>4898</v>
      </c>
      <c r="B1908" s="279" t="s">
        <v>4899</v>
      </c>
    </row>
    <row r="1909" spans="1:2" ht="14">
      <c r="A1909" s="275" t="s">
        <v>4900</v>
      </c>
      <c r="B1909" s="279" t="s">
        <v>4901</v>
      </c>
    </row>
    <row r="1910" spans="1:2" ht="14">
      <c r="A1910" s="275" t="s">
        <v>4902</v>
      </c>
      <c r="B1910" s="279" t="s">
        <v>4903</v>
      </c>
    </row>
    <row r="1911" spans="1:2" ht="14">
      <c r="A1911" s="275" t="s">
        <v>4904</v>
      </c>
      <c r="B1911" s="279" t="s">
        <v>4905</v>
      </c>
    </row>
    <row r="1912" spans="1:2" ht="14">
      <c r="A1912" s="275" t="s">
        <v>4906</v>
      </c>
      <c r="B1912" s="279" t="s">
        <v>4907</v>
      </c>
    </row>
    <row r="1913" spans="1:2" ht="14">
      <c r="A1913" s="275" t="s">
        <v>4908</v>
      </c>
      <c r="B1913" s="279" t="s">
        <v>4909</v>
      </c>
    </row>
    <row r="1914" spans="1:2" ht="14">
      <c r="A1914" s="275" t="s">
        <v>4910</v>
      </c>
      <c r="B1914" s="279" t="s">
        <v>4911</v>
      </c>
    </row>
    <row r="1915" spans="1:2" ht="14">
      <c r="A1915" s="275" t="s">
        <v>4912</v>
      </c>
      <c r="B1915" s="279" t="s">
        <v>4913</v>
      </c>
    </row>
    <row r="1916" spans="1:2" ht="14">
      <c r="A1916" s="275" t="s">
        <v>4914</v>
      </c>
      <c r="B1916" s="279" t="s">
        <v>4915</v>
      </c>
    </row>
    <row r="1917" spans="1:2" ht="14">
      <c r="A1917" s="275" t="s">
        <v>7343</v>
      </c>
      <c r="B1917" s="279" t="s">
        <v>7344</v>
      </c>
    </row>
    <row r="1918" spans="1:2" ht="14">
      <c r="A1918" s="275" t="s">
        <v>7345</v>
      </c>
      <c r="B1918" s="279" t="s">
        <v>7346</v>
      </c>
    </row>
    <row r="1919" spans="1:2" ht="14">
      <c r="A1919" s="275" t="s">
        <v>7347</v>
      </c>
      <c r="B1919" s="279" t="s">
        <v>7348</v>
      </c>
    </row>
    <row r="1920" spans="1:2" ht="14">
      <c r="A1920" s="275" t="s">
        <v>7349</v>
      </c>
      <c r="B1920" s="279" t="s">
        <v>7350</v>
      </c>
    </row>
    <row r="1921" spans="1:2" ht="14">
      <c r="A1921" s="275" t="s">
        <v>7351</v>
      </c>
      <c r="B1921" s="279" t="s">
        <v>7352</v>
      </c>
    </row>
    <row r="1922" spans="1:2" ht="14">
      <c r="A1922" s="275" t="s">
        <v>7353</v>
      </c>
      <c r="B1922" s="279" t="s">
        <v>7354</v>
      </c>
    </row>
    <row r="1923" spans="1:2" ht="14">
      <c r="A1923" s="275" t="s">
        <v>7355</v>
      </c>
      <c r="B1923" s="279" t="s">
        <v>7356</v>
      </c>
    </row>
    <row r="1924" spans="1:2" ht="14">
      <c r="A1924" s="275" t="s">
        <v>7357</v>
      </c>
      <c r="B1924" s="279" t="s">
        <v>7358</v>
      </c>
    </row>
    <row r="1925" spans="1:2" ht="14">
      <c r="A1925" s="275" t="s">
        <v>7359</v>
      </c>
      <c r="B1925" s="279" t="s">
        <v>7360</v>
      </c>
    </row>
    <row r="1926" spans="1:2" ht="14">
      <c r="A1926" s="275" t="s">
        <v>5551</v>
      </c>
      <c r="B1926" s="279" t="s">
        <v>5552</v>
      </c>
    </row>
    <row r="1927" spans="1:2" ht="14">
      <c r="A1927" s="275" t="s">
        <v>5547</v>
      </c>
      <c r="B1927" s="279" t="s">
        <v>5548</v>
      </c>
    </row>
    <row r="1928" spans="1:2" ht="14">
      <c r="A1928" s="275" t="s">
        <v>5529</v>
      </c>
      <c r="B1928" s="279" t="s">
        <v>5530</v>
      </c>
    </row>
    <row r="1929" spans="1:2" ht="14">
      <c r="A1929" s="275" t="s">
        <v>5549</v>
      </c>
      <c r="B1929" s="279" t="s">
        <v>5550</v>
      </c>
    </row>
    <row r="1930" spans="1:2" ht="14">
      <c r="A1930" s="275" t="s">
        <v>5553</v>
      </c>
      <c r="B1930" s="279" t="s">
        <v>5554</v>
      </c>
    </row>
    <row r="1931" spans="1:2" ht="14">
      <c r="A1931" s="275" t="s">
        <v>5531</v>
      </c>
      <c r="B1931" s="279" t="s">
        <v>5532</v>
      </c>
    </row>
    <row r="1932" spans="1:2" ht="14">
      <c r="A1932" s="275" t="s">
        <v>5535</v>
      </c>
      <c r="B1932" s="279" t="s">
        <v>5536</v>
      </c>
    </row>
    <row r="1933" spans="1:2" ht="14">
      <c r="A1933" s="275" t="s">
        <v>7361</v>
      </c>
      <c r="B1933" s="279" t="s">
        <v>7362</v>
      </c>
    </row>
    <row r="1934" spans="1:2" ht="14">
      <c r="A1934" s="275" t="s">
        <v>5533</v>
      </c>
      <c r="B1934" s="279" t="s">
        <v>5534</v>
      </c>
    </row>
    <row r="1935" spans="1:2" ht="14">
      <c r="A1935" s="275" t="s">
        <v>7363</v>
      </c>
      <c r="B1935" s="279" t="s">
        <v>7364</v>
      </c>
    </row>
    <row r="1936" spans="1:2" ht="14">
      <c r="A1936" s="275" t="s">
        <v>7365</v>
      </c>
      <c r="B1936" s="279" t="s">
        <v>7366</v>
      </c>
    </row>
    <row r="1937" spans="1:2" ht="14">
      <c r="A1937" s="275" t="s">
        <v>7367</v>
      </c>
      <c r="B1937" s="279" t="s">
        <v>7368</v>
      </c>
    </row>
    <row r="1938" spans="1:2" ht="14">
      <c r="A1938" s="275" t="s">
        <v>7369</v>
      </c>
      <c r="B1938" s="279" t="s">
        <v>7370</v>
      </c>
    </row>
    <row r="1939" spans="1:2" ht="14">
      <c r="A1939" s="275" t="s">
        <v>7371</v>
      </c>
      <c r="B1939" s="279" t="s">
        <v>7372</v>
      </c>
    </row>
    <row r="1940" spans="1:2" ht="14">
      <c r="A1940" s="275" t="s">
        <v>7373</v>
      </c>
      <c r="B1940" s="279" t="s">
        <v>7374</v>
      </c>
    </row>
    <row r="1941" spans="1:2" ht="14">
      <c r="A1941" s="275" t="s">
        <v>7375</v>
      </c>
      <c r="B1941" s="279" t="s">
        <v>7376</v>
      </c>
    </row>
    <row r="1942" spans="1:2" ht="14">
      <c r="A1942" s="275" t="s">
        <v>7377</v>
      </c>
      <c r="B1942" s="279" t="s">
        <v>7378</v>
      </c>
    </row>
    <row r="1943" spans="1:2" ht="14">
      <c r="A1943" s="275" t="s">
        <v>7379</v>
      </c>
      <c r="B1943" s="279" t="s">
        <v>7380</v>
      </c>
    </row>
    <row r="1944" spans="1:2" ht="14">
      <c r="A1944" s="275" t="s">
        <v>6017</v>
      </c>
      <c r="B1944" s="279" t="s">
        <v>6018</v>
      </c>
    </row>
    <row r="1945" spans="1:2" ht="14">
      <c r="A1945" s="275" t="s">
        <v>6124</v>
      </c>
      <c r="B1945" s="279" t="s">
        <v>6125</v>
      </c>
    </row>
    <row r="1946" spans="1:2" ht="14">
      <c r="A1946" s="275" t="s">
        <v>6277</v>
      </c>
      <c r="B1946" s="279" t="s">
        <v>7381</v>
      </c>
    </row>
    <row r="1947" spans="1:2" ht="14">
      <c r="A1947" s="275" t="s">
        <v>6047</v>
      </c>
      <c r="B1947" s="279" t="s">
        <v>7382</v>
      </c>
    </row>
    <row r="1948" spans="1:2" ht="14">
      <c r="A1948" s="275" t="s">
        <v>6048</v>
      </c>
      <c r="B1948" s="279" t="s">
        <v>7383</v>
      </c>
    </row>
    <row r="1949" spans="1:2" ht="14">
      <c r="A1949" s="275" t="s">
        <v>7384</v>
      </c>
      <c r="B1949" s="279" t="s">
        <v>7385</v>
      </c>
    </row>
    <row r="1950" spans="1:2" ht="14">
      <c r="A1950" s="275" t="s">
        <v>7386</v>
      </c>
      <c r="B1950" s="279" t="s">
        <v>7387</v>
      </c>
    </row>
    <row r="1951" spans="1:2" ht="14">
      <c r="A1951" s="275" t="s">
        <v>7388</v>
      </c>
      <c r="B1951" s="279" t="s">
        <v>7389</v>
      </c>
    </row>
    <row r="1952" spans="1:2" ht="14">
      <c r="A1952" s="275" t="s">
        <v>6293</v>
      </c>
      <c r="B1952" s="279" t="s">
        <v>6294</v>
      </c>
    </row>
    <row r="1953" spans="1:2" ht="14">
      <c r="A1953" s="275" t="s">
        <v>5873</v>
      </c>
      <c r="B1953" s="279" t="s">
        <v>5874</v>
      </c>
    </row>
    <row r="1954" spans="1:2" ht="14">
      <c r="A1954" s="275" t="s">
        <v>7390</v>
      </c>
      <c r="B1954" s="279" t="s">
        <v>7391</v>
      </c>
    </row>
    <row r="1955" spans="1:2" ht="14">
      <c r="A1955" s="275" t="s">
        <v>7392</v>
      </c>
      <c r="B1955" s="279" t="s">
        <v>7393</v>
      </c>
    </row>
    <row r="1956" spans="1:2" ht="14">
      <c r="A1956" s="275" t="s">
        <v>7394</v>
      </c>
      <c r="B1956" s="279" t="s">
        <v>7395</v>
      </c>
    </row>
    <row r="1957" spans="1:2" ht="14">
      <c r="A1957" s="275" t="s">
        <v>5602</v>
      </c>
      <c r="B1957" s="279" t="s">
        <v>7396</v>
      </c>
    </row>
    <row r="1958" spans="1:2" ht="14">
      <c r="A1958" s="275" t="s">
        <v>5604</v>
      </c>
      <c r="B1958" s="279" t="s">
        <v>7397</v>
      </c>
    </row>
    <row r="1959" spans="1:2" ht="14">
      <c r="A1959" s="275" t="s">
        <v>5595</v>
      </c>
      <c r="B1959" s="279" t="s">
        <v>6025</v>
      </c>
    </row>
    <row r="1960" spans="1:2" ht="14">
      <c r="A1960" s="275" t="s">
        <v>5593</v>
      </c>
      <c r="B1960" s="279" t="s">
        <v>5892</v>
      </c>
    </row>
    <row r="1961" spans="1:2" ht="14">
      <c r="A1961" s="275"/>
      <c r="B1961" s="279"/>
    </row>
    <row r="1962" spans="1:2" ht="14">
      <c r="A1962" s="275"/>
      <c r="B1962" s="280" t="s">
        <v>7398</v>
      </c>
    </row>
    <row r="1963" spans="1:2" ht="14">
      <c r="A1963" s="67" t="s">
        <v>2911</v>
      </c>
      <c r="B1963" s="67" t="s">
        <v>6007</v>
      </c>
    </row>
    <row r="1964" spans="1:2" ht="14">
      <c r="A1964" s="115" t="s">
        <v>5545</v>
      </c>
      <c r="B1964" s="67" t="s">
        <v>6302</v>
      </c>
    </row>
    <row r="1965" spans="1:2" ht="14">
      <c r="A1965" s="115" t="s">
        <v>5545</v>
      </c>
      <c r="B1965" s="67" t="s">
        <v>6302</v>
      </c>
    </row>
    <row r="1966" spans="1:2" ht="14">
      <c r="A1966" s="115" t="s">
        <v>4746</v>
      </c>
      <c r="B1966" s="67" t="s">
        <v>5824</v>
      </c>
    </row>
    <row r="1967" spans="1:2" ht="14">
      <c r="A1967" s="115" t="s">
        <v>4746</v>
      </c>
      <c r="B1967" s="67" t="s">
        <v>5824</v>
      </c>
    </row>
    <row r="1968" spans="1:2" ht="14">
      <c r="A1968" s="67" t="s">
        <v>4746</v>
      </c>
      <c r="B1968" s="67" t="s">
        <v>5824</v>
      </c>
    </row>
    <row r="1969" spans="1:2" ht="14">
      <c r="A1969" s="67" t="s">
        <v>5207</v>
      </c>
      <c r="B1969" s="67" t="s">
        <v>5962</v>
      </c>
    </row>
    <row r="1970" spans="1:2" ht="14">
      <c r="A1970" s="67" t="s">
        <v>2748</v>
      </c>
      <c r="B1970" s="67" t="s">
        <v>6291</v>
      </c>
    </row>
    <row r="1971" spans="1:2" ht="14">
      <c r="A1971" s="67" t="s">
        <v>5570</v>
      </c>
      <c r="B1971" s="67" t="s">
        <v>7399</v>
      </c>
    </row>
    <row r="1972" spans="1:2" ht="14">
      <c r="A1972" s="67" t="s">
        <v>2899</v>
      </c>
      <c r="B1972" s="67" t="s">
        <v>7400</v>
      </c>
    </row>
    <row r="1973" spans="1:2" ht="14">
      <c r="A1973" s="67" t="s">
        <v>2899</v>
      </c>
      <c r="B1973" s="67" t="s">
        <v>7400</v>
      </c>
    </row>
    <row r="1974" spans="1:2" ht="14">
      <c r="A1974" s="67" t="s">
        <v>7401</v>
      </c>
      <c r="B1974" s="67" t="s">
        <v>7402</v>
      </c>
    </row>
    <row r="1975" spans="1:2" ht="14">
      <c r="A1975" s="115" t="s">
        <v>3643</v>
      </c>
      <c r="B1975" s="67" t="s">
        <v>3644</v>
      </c>
    </row>
    <row r="1976" spans="1:2" ht="14">
      <c r="A1976" s="115" t="s">
        <v>4651</v>
      </c>
      <c r="B1976" s="67" t="s">
        <v>4652</v>
      </c>
    </row>
    <row r="1977" spans="1:2" ht="14">
      <c r="A1977" s="115" t="s">
        <v>2788</v>
      </c>
      <c r="B1977" s="67" t="s">
        <v>6212</v>
      </c>
    </row>
    <row r="1978" spans="1:2" ht="14">
      <c r="A1978" s="115" t="s">
        <v>2788</v>
      </c>
      <c r="B1978" s="67" t="s">
        <v>6212</v>
      </c>
    </row>
    <row r="1979" spans="1:2" ht="14">
      <c r="A1979" s="275"/>
      <c r="B1979" s="279"/>
    </row>
    <row r="1980" spans="1:2" ht="14">
      <c r="A1980" s="275"/>
      <c r="B1980" s="279"/>
    </row>
    <row r="1981" spans="1:2" ht="14">
      <c r="A1981" s="275"/>
      <c r="B1981" s="279"/>
    </row>
    <row r="1982" spans="1:2" ht="14">
      <c r="A1982" s="275"/>
      <c r="B1982" s="279"/>
    </row>
    <row r="1983" spans="1:2" ht="14">
      <c r="A1983" s="275"/>
      <c r="B1983" s="279"/>
    </row>
    <row r="1984" spans="1:2" ht="14">
      <c r="A1984" s="275"/>
      <c r="B1984" s="279"/>
    </row>
    <row r="1985" spans="1:2" ht="14">
      <c r="A1985" s="275"/>
      <c r="B1985" s="279"/>
    </row>
    <row r="1986" spans="1:2" ht="14">
      <c r="A1986" s="275"/>
      <c r="B1986" s="279"/>
    </row>
    <row r="1987" spans="1:2" ht="14">
      <c r="A1987" s="275"/>
      <c r="B1987" s="279"/>
    </row>
    <row r="1988" spans="1:2" ht="14">
      <c r="A1988" s="275"/>
      <c r="B1988" s="279"/>
    </row>
    <row r="1989" spans="1:2" ht="14">
      <c r="A1989" s="275"/>
      <c r="B1989" s="279"/>
    </row>
    <row r="1990" spans="1:2" ht="14">
      <c r="A1990" s="275"/>
      <c r="B1990" s="279"/>
    </row>
    <row r="1991" spans="1:2" ht="14">
      <c r="A1991" s="275"/>
      <c r="B1991" s="279"/>
    </row>
  </sheetData>
  <autoFilter ref="A1:B1960" xr:uid="{00000000-0009-0000-0000-000009000000}"/>
  <dataValidations count="1">
    <dataValidation type="list" allowBlank="1" sqref="A1963:A1978" xr:uid="{00000000-0002-0000-0900-000000000000}">
      <formula1>$A$2:$A$2607</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K998"/>
  <sheetViews>
    <sheetView workbookViewId="0"/>
  </sheetViews>
  <sheetFormatPr defaultColWidth="12.6640625" defaultRowHeight="15" customHeight="1"/>
  <cols>
    <col min="1" max="1" width="6.4140625" customWidth="1"/>
    <col min="2" max="2" width="34.75" customWidth="1"/>
    <col min="6" max="6" width="29.25" customWidth="1"/>
  </cols>
  <sheetData>
    <row r="1" spans="1:9" ht="15" customHeight="1">
      <c r="A1" s="281" t="s">
        <v>1506</v>
      </c>
      <c r="B1" s="281" t="s">
        <v>1507</v>
      </c>
      <c r="C1" s="281" t="s">
        <v>7403</v>
      </c>
      <c r="D1" s="281" t="s">
        <v>7404</v>
      </c>
      <c r="E1" s="281" t="s">
        <v>7405</v>
      </c>
      <c r="F1" s="281" t="s">
        <v>7406</v>
      </c>
      <c r="G1" s="281" t="s">
        <v>7407</v>
      </c>
      <c r="H1" s="281" t="s">
        <v>7408</v>
      </c>
      <c r="I1" s="282"/>
    </row>
    <row r="2" spans="1:9" ht="15" customHeight="1">
      <c r="A2" s="283">
        <v>16</v>
      </c>
      <c r="B2" s="38" t="s">
        <v>1508</v>
      </c>
      <c r="C2" s="38" t="s">
        <v>7409</v>
      </c>
      <c r="D2" s="38" t="s">
        <v>7410</v>
      </c>
      <c r="E2" s="38" t="s">
        <v>7411</v>
      </c>
      <c r="F2" s="38" t="s">
        <v>7412</v>
      </c>
      <c r="G2" s="38" t="s">
        <v>5761</v>
      </c>
      <c r="H2" s="38" t="s">
        <v>7413</v>
      </c>
      <c r="I2" s="66"/>
    </row>
    <row r="3" spans="1:9" ht="15" customHeight="1">
      <c r="A3" s="283">
        <v>37</v>
      </c>
      <c r="B3" s="38" t="s">
        <v>1510</v>
      </c>
      <c r="C3" s="38" t="s">
        <v>7414</v>
      </c>
      <c r="D3" s="38" t="s">
        <v>7410</v>
      </c>
      <c r="E3" s="38" t="s">
        <v>7415</v>
      </c>
      <c r="F3" s="38" t="s">
        <v>7416</v>
      </c>
      <c r="G3" s="38" t="s">
        <v>5761</v>
      </c>
      <c r="H3" s="38" t="s">
        <v>7417</v>
      </c>
      <c r="I3" s="66"/>
    </row>
    <row r="4" spans="1:9" ht="15" customHeight="1">
      <c r="A4" s="283">
        <v>48</v>
      </c>
      <c r="B4" s="38" t="s">
        <v>1511</v>
      </c>
      <c r="C4" s="38" t="s">
        <v>7414</v>
      </c>
      <c r="D4" s="38" t="s">
        <v>7410</v>
      </c>
      <c r="E4" s="38" t="s">
        <v>7415</v>
      </c>
      <c r="F4" s="38" t="s">
        <v>7416</v>
      </c>
      <c r="G4" s="38" t="s">
        <v>5761</v>
      </c>
      <c r="H4" s="38" t="s">
        <v>7418</v>
      </c>
      <c r="I4" s="66"/>
    </row>
    <row r="5" spans="1:9" ht="15" customHeight="1">
      <c r="A5" s="283">
        <v>54</v>
      </c>
      <c r="B5" s="38" t="s">
        <v>1512</v>
      </c>
      <c r="C5" s="38" t="s">
        <v>7419</v>
      </c>
      <c r="D5" s="38" t="s">
        <v>7410</v>
      </c>
      <c r="E5" s="38" t="s">
        <v>7420</v>
      </c>
      <c r="F5" s="38" t="s">
        <v>7412</v>
      </c>
      <c r="G5" s="38" t="s">
        <v>5761</v>
      </c>
      <c r="H5" s="38" t="s">
        <v>7421</v>
      </c>
      <c r="I5" s="66"/>
    </row>
    <row r="6" spans="1:9" ht="15" customHeight="1">
      <c r="A6" s="283">
        <v>60</v>
      </c>
      <c r="B6" s="38" t="s">
        <v>1513</v>
      </c>
      <c r="C6" s="38" t="s">
        <v>7422</v>
      </c>
      <c r="D6" s="38" t="s">
        <v>7410</v>
      </c>
      <c r="E6" s="38" t="s">
        <v>7423</v>
      </c>
      <c r="F6" s="38" t="s">
        <v>7424</v>
      </c>
      <c r="G6" s="38" t="s">
        <v>5761</v>
      </c>
      <c r="H6" s="38" t="s">
        <v>7425</v>
      </c>
      <c r="I6" s="66"/>
    </row>
    <row r="7" spans="1:9" ht="15" customHeight="1">
      <c r="A7" s="283">
        <v>62</v>
      </c>
      <c r="B7" s="38" t="s">
        <v>1514</v>
      </c>
      <c r="C7" s="38" t="s">
        <v>7426</v>
      </c>
      <c r="D7" s="38" t="s">
        <v>7410</v>
      </c>
      <c r="E7" s="38" t="s">
        <v>7427</v>
      </c>
      <c r="F7" s="38" t="s">
        <v>7412</v>
      </c>
      <c r="G7" s="38" t="s">
        <v>5761</v>
      </c>
      <c r="H7" s="38" t="s">
        <v>7428</v>
      </c>
      <c r="I7" s="66"/>
    </row>
    <row r="8" spans="1:9" ht="15" customHeight="1">
      <c r="A8" s="283">
        <v>64</v>
      </c>
      <c r="B8" s="38" t="s">
        <v>1516</v>
      </c>
      <c r="C8" s="38" t="s">
        <v>7414</v>
      </c>
      <c r="D8" s="38" t="s">
        <v>7410</v>
      </c>
      <c r="E8" s="38" t="s">
        <v>7423</v>
      </c>
      <c r="F8" s="38" t="s">
        <v>7416</v>
      </c>
      <c r="G8" s="38" t="s">
        <v>5761</v>
      </c>
      <c r="H8" s="38" t="s">
        <v>7429</v>
      </c>
      <c r="I8" s="66"/>
    </row>
    <row r="9" spans="1:9" ht="15" customHeight="1">
      <c r="A9" s="283">
        <v>70</v>
      </c>
      <c r="B9" s="38" t="s">
        <v>1517</v>
      </c>
      <c r="C9" s="38" t="s">
        <v>7430</v>
      </c>
      <c r="D9" s="38" t="s">
        <v>7410</v>
      </c>
      <c r="E9" s="38" t="s">
        <v>7431</v>
      </c>
      <c r="F9" s="38" t="s">
        <v>7432</v>
      </c>
      <c r="G9" s="38" t="s">
        <v>5761</v>
      </c>
      <c r="H9" s="38" t="s">
        <v>7433</v>
      </c>
      <c r="I9" s="66"/>
    </row>
    <row r="10" spans="1:9" ht="15" customHeight="1">
      <c r="A10" s="283">
        <v>73</v>
      </c>
      <c r="B10" s="38" t="s">
        <v>1518</v>
      </c>
      <c r="C10" s="38" t="s">
        <v>7414</v>
      </c>
      <c r="D10" s="38" t="s">
        <v>7410</v>
      </c>
      <c r="E10" s="38" t="s">
        <v>7423</v>
      </c>
      <c r="F10" s="38" t="s">
        <v>7416</v>
      </c>
      <c r="G10" s="38" t="s">
        <v>5761</v>
      </c>
      <c r="H10" s="38" t="s">
        <v>7434</v>
      </c>
      <c r="I10" s="66"/>
    </row>
    <row r="11" spans="1:9" ht="15" customHeight="1">
      <c r="A11" s="283">
        <v>74</v>
      </c>
      <c r="B11" s="38" t="s">
        <v>1519</v>
      </c>
      <c r="C11" s="38" t="s">
        <v>7414</v>
      </c>
      <c r="D11" s="38" t="s">
        <v>7410</v>
      </c>
      <c r="E11" s="38" t="s">
        <v>7423</v>
      </c>
      <c r="F11" s="38" t="s">
        <v>7416</v>
      </c>
      <c r="G11" s="38" t="s">
        <v>5761</v>
      </c>
      <c r="H11" s="38" t="s">
        <v>7435</v>
      </c>
      <c r="I11" s="66"/>
    </row>
    <row r="12" spans="1:9" ht="15" customHeight="1">
      <c r="A12" s="283">
        <v>75</v>
      </c>
      <c r="B12" s="38" t="s">
        <v>1520</v>
      </c>
      <c r="C12" s="38" t="s">
        <v>7422</v>
      </c>
      <c r="D12" s="38" t="s">
        <v>7410</v>
      </c>
      <c r="E12" s="38" t="s">
        <v>7423</v>
      </c>
      <c r="F12" s="38" t="s">
        <v>7424</v>
      </c>
      <c r="G12" s="38" t="s">
        <v>5761</v>
      </c>
      <c r="H12" s="38" t="s">
        <v>7436</v>
      </c>
      <c r="I12" s="66"/>
    </row>
    <row r="13" spans="1:9" ht="15" customHeight="1">
      <c r="A13" s="283">
        <v>78</v>
      </c>
      <c r="B13" s="38" t="s">
        <v>1521</v>
      </c>
      <c r="C13" s="38" t="s">
        <v>7437</v>
      </c>
      <c r="D13" s="38" t="s">
        <v>7410</v>
      </c>
      <c r="E13" s="38" t="s">
        <v>7438</v>
      </c>
      <c r="F13" s="38" t="s">
        <v>7412</v>
      </c>
      <c r="G13" s="38" t="s">
        <v>5761</v>
      </c>
      <c r="H13" s="38" t="s">
        <v>7439</v>
      </c>
      <c r="I13" s="66"/>
    </row>
    <row r="14" spans="1:9" ht="15" customHeight="1">
      <c r="A14" s="283">
        <v>82</v>
      </c>
      <c r="B14" s="38" t="s">
        <v>1522</v>
      </c>
      <c r="C14" s="66"/>
      <c r="D14" s="38" t="s">
        <v>7410</v>
      </c>
      <c r="E14" s="38" t="s">
        <v>7440</v>
      </c>
      <c r="F14" s="38" t="s">
        <v>7412</v>
      </c>
      <c r="G14" s="38" t="s">
        <v>5761</v>
      </c>
      <c r="H14" s="38" t="s">
        <v>7441</v>
      </c>
      <c r="I14" s="66"/>
    </row>
    <row r="15" spans="1:9" ht="15" customHeight="1">
      <c r="A15" s="283">
        <v>84</v>
      </c>
      <c r="B15" s="38" t="s">
        <v>1523</v>
      </c>
      <c r="C15" s="38" t="s">
        <v>7442</v>
      </c>
      <c r="D15" s="38" t="s">
        <v>7410</v>
      </c>
      <c r="E15" s="38" t="s">
        <v>5701</v>
      </c>
      <c r="F15" s="38" t="s">
        <v>7412</v>
      </c>
      <c r="G15" s="38" t="s">
        <v>5761</v>
      </c>
      <c r="H15" s="38" t="s">
        <v>7443</v>
      </c>
      <c r="I15" s="66"/>
    </row>
    <row r="16" spans="1:9" ht="15" customHeight="1">
      <c r="A16" s="283">
        <v>85</v>
      </c>
      <c r="B16" s="38" t="s">
        <v>1525</v>
      </c>
      <c r="C16" s="38" t="s">
        <v>7414</v>
      </c>
      <c r="D16" s="38" t="s">
        <v>7410</v>
      </c>
      <c r="E16" s="38" t="s">
        <v>7423</v>
      </c>
      <c r="F16" s="38" t="s">
        <v>7416</v>
      </c>
      <c r="G16" s="38" t="s">
        <v>5761</v>
      </c>
      <c r="H16" s="38" t="s">
        <v>7444</v>
      </c>
      <c r="I16" s="66"/>
    </row>
    <row r="17" spans="1:9" ht="15" customHeight="1">
      <c r="A17" s="283">
        <v>95</v>
      </c>
      <c r="B17" s="38" t="s">
        <v>1526</v>
      </c>
      <c r="C17" s="38" t="s">
        <v>7414</v>
      </c>
      <c r="D17" s="38" t="s">
        <v>7410</v>
      </c>
      <c r="E17" s="38" t="s">
        <v>5802</v>
      </c>
      <c r="F17" s="38" t="s">
        <v>7416</v>
      </c>
      <c r="G17" s="38" t="s">
        <v>5802</v>
      </c>
      <c r="H17" s="38" t="s">
        <v>7445</v>
      </c>
      <c r="I17" s="66"/>
    </row>
    <row r="18" spans="1:9" ht="15" customHeight="1">
      <c r="A18" s="283">
        <v>96</v>
      </c>
      <c r="B18" s="38" t="s">
        <v>1527</v>
      </c>
      <c r="C18" s="38" t="s">
        <v>7414</v>
      </c>
      <c r="D18" s="38" t="s">
        <v>7410</v>
      </c>
      <c r="E18" s="38" t="s">
        <v>5802</v>
      </c>
      <c r="F18" s="38" t="s">
        <v>7416</v>
      </c>
      <c r="G18" s="38" t="s">
        <v>5802</v>
      </c>
      <c r="H18" s="38" t="s">
        <v>7446</v>
      </c>
      <c r="I18" s="66"/>
    </row>
    <row r="19" spans="1:9" ht="15" customHeight="1">
      <c r="A19" s="283">
        <v>97</v>
      </c>
      <c r="B19" s="38" t="s">
        <v>1528</v>
      </c>
      <c r="C19" s="38" t="s">
        <v>7414</v>
      </c>
      <c r="D19" s="38" t="s">
        <v>7410</v>
      </c>
      <c r="E19" s="38" t="s">
        <v>7415</v>
      </c>
      <c r="F19" s="38" t="s">
        <v>7416</v>
      </c>
      <c r="G19" s="38" t="s">
        <v>5761</v>
      </c>
      <c r="H19" s="38" t="s">
        <v>7447</v>
      </c>
      <c r="I19" s="66"/>
    </row>
    <row r="20" spans="1:9" ht="15" customHeight="1">
      <c r="A20" s="283">
        <v>98</v>
      </c>
      <c r="B20" s="38" t="s">
        <v>1529</v>
      </c>
      <c r="C20" s="38" t="s">
        <v>7448</v>
      </c>
      <c r="D20" s="38" t="s">
        <v>7410</v>
      </c>
      <c r="E20" s="38" t="s">
        <v>7423</v>
      </c>
      <c r="F20" s="38" t="s">
        <v>7424</v>
      </c>
      <c r="G20" s="38" t="s">
        <v>5761</v>
      </c>
      <c r="H20" s="38" t="s">
        <v>7449</v>
      </c>
      <c r="I20" s="66"/>
    </row>
    <row r="21" spans="1:9" ht="15" customHeight="1">
      <c r="A21" s="283">
        <v>104</v>
      </c>
      <c r="B21" s="38" t="s">
        <v>1530</v>
      </c>
      <c r="C21" s="38" t="s">
        <v>7437</v>
      </c>
      <c r="D21" s="38" t="s">
        <v>7410</v>
      </c>
      <c r="E21" s="38" t="s">
        <v>7438</v>
      </c>
      <c r="F21" s="38" t="s">
        <v>7412</v>
      </c>
      <c r="G21" s="38" t="s">
        <v>5761</v>
      </c>
      <c r="H21" s="38" t="s">
        <v>7450</v>
      </c>
      <c r="I21" s="66"/>
    </row>
    <row r="22" spans="1:9" ht="14.5">
      <c r="A22" s="283">
        <v>106</v>
      </c>
      <c r="B22" s="38" t="s">
        <v>1532</v>
      </c>
      <c r="C22" s="38" t="s">
        <v>7414</v>
      </c>
      <c r="D22" s="38" t="s">
        <v>7410</v>
      </c>
      <c r="E22" s="38" t="s">
        <v>7415</v>
      </c>
      <c r="F22" s="38" t="s">
        <v>7416</v>
      </c>
      <c r="G22" s="38" t="s">
        <v>5761</v>
      </c>
      <c r="H22" s="38" t="s">
        <v>7451</v>
      </c>
      <c r="I22" s="66"/>
    </row>
    <row r="23" spans="1:9" ht="14.5">
      <c r="A23" s="283">
        <v>107</v>
      </c>
      <c r="B23" s="38" t="s">
        <v>1533</v>
      </c>
      <c r="C23" s="38" t="s">
        <v>7452</v>
      </c>
      <c r="D23" s="38" t="s">
        <v>7410</v>
      </c>
      <c r="E23" s="38" t="s">
        <v>7453</v>
      </c>
      <c r="F23" s="38" t="s">
        <v>7412</v>
      </c>
      <c r="G23" s="38" t="s">
        <v>5761</v>
      </c>
      <c r="H23" s="38" t="s">
        <v>7454</v>
      </c>
      <c r="I23" s="66"/>
    </row>
    <row r="24" spans="1:9" ht="14.5">
      <c r="A24" s="283">
        <v>116</v>
      </c>
      <c r="B24" s="38" t="s">
        <v>1534</v>
      </c>
      <c r="C24" s="38" t="s">
        <v>7414</v>
      </c>
      <c r="D24" s="38" t="s">
        <v>7410</v>
      </c>
      <c r="E24" s="38" t="s">
        <v>7453</v>
      </c>
      <c r="F24" s="38" t="s">
        <v>7416</v>
      </c>
      <c r="G24" s="38" t="s">
        <v>5761</v>
      </c>
      <c r="H24" s="38" t="s">
        <v>7455</v>
      </c>
      <c r="I24" s="66"/>
    </row>
    <row r="25" spans="1:9" ht="14.5">
      <c r="A25" s="283">
        <v>119</v>
      </c>
      <c r="B25" s="38" t="s">
        <v>1535</v>
      </c>
      <c r="C25" s="38" t="s">
        <v>7456</v>
      </c>
      <c r="D25" s="38" t="s">
        <v>7410</v>
      </c>
      <c r="E25" s="38" t="s">
        <v>7457</v>
      </c>
      <c r="F25" s="38" t="s">
        <v>7412</v>
      </c>
      <c r="G25" s="38" t="s">
        <v>5761</v>
      </c>
      <c r="H25" s="38" t="s">
        <v>7458</v>
      </c>
      <c r="I25" s="66"/>
    </row>
    <row r="26" spans="1:9" ht="14.5">
      <c r="A26" s="283">
        <v>120</v>
      </c>
      <c r="B26" s="38" t="s">
        <v>1536</v>
      </c>
      <c r="C26" s="38" t="s">
        <v>7459</v>
      </c>
      <c r="D26" s="38" t="s">
        <v>7410</v>
      </c>
      <c r="E26" s="38" t="s">
        <v>7440</v>
      </c>
      <c r="F26" s="38" t="s">
        <v>7412</v>
      </c>
      <c r="G26" s="38" t="s">
        <v>5761</v>
      </c>
      <c r="H26" s="38" t="s">
        <v>7460</v>
      </c>
      <c r="I26" s="66"/>
    </row>
    <row r="27" spans="1:9" ht="14.5">
      <c r="A27" s="283">
        <v>121</v>
      </c>
      <c r="B27" s="38" t="s">
        <v>1538</v>
      </c>
      <c r="C27" s="38" t="s">
        <v>7461</v>
      </c>
      <c r="D27" s="38" t="s">
        <v>7410</v>
      </c>
      <c r="E27" s="38" t="s">
        <v>7415</v>
      </c>
      <c r="F27" s="38" t="s">
        <v>7416</v>
      </c>
      <c r="G27" s="38" t="s">
        <v>5761</v>
      </c>
      <c r="H27" s="38" t="s">
        <v>7462</v>
      </c>
      <c r="I27" s="66"/>
    </row>
    <row r="28" spans="1:9" ht="14.5">
      <c r="A28" s="283">
        <v>122</v>
      </c>
      <c r="B28" s="38" t="s">
        <v>1539</v>
      </c>
      <c r="C28" s="38" t="s">
        <v>7414</v>
      </c>
      <c r="D28" s="38" t="s">
        <v>7410</v>
      </c>
      <c r="E28" s="38" t="s">
        <v>7423</v>
      </c>
      <c r="F28" s="38" t="s">
        <v>7416</v>
      </c>
      <c r="G28" s="38" t="s">
        <v>5761</v>
      </c>
      <c r="H28" s="38" t="s">
        <v>7463</v>
      </c>
      <c r="I28" s="66"/>
    </row>
    <row r="29" spans="1:9" ht="14.5">
      <c r="A29" s="283">
        <v>126</v>
      </c>
      <c r="B29" s="38" t="s">
        <v>7464</v>
      </c>
      <c r="C29" s="38" t="s">
        <v>7465</v>
      </c>
      <c r="D29" s="38" t="s">
        <v>7410</v>
      </c>
      <c r="E29" s="38" t="s">
        <v>7440</v>
      </c>
      <c r="F29" s="38" t="s">
        <v>7412</v>
      </c>
      <c r="G29" s="38" t="s">
        <v>5761</v>
      </c>
      <c r="H29" s="38" t="s">
        <v>7466</v>
      </c>
      <c r="I29" s="66"/>
    </row>
    <row r="30" spans="1:9" ht="14.5">
      <c r="A30" s="283">
        <v>129</v>
      </c>
      <c r="B30" s="38" t="s">
        <v>7467</v>
      </c>
      <c r="C30" s="38" t="s">
        <v>7409</v>
      </c>
      <c r="D30" s="38" t="s">
        <v>7410</v>
      </c>
      <c r="E30" s="38" t="s">
        <v>7423</v>
      </c>
      <c r="F30" s="38" t="s">
        <v>7412</v>
      </c>
      <c r="G30" s="38" t="s">
        <v>5761</v>
      </c>
      <c r="H30" s="38" t="s">
        <v>7468</v>
      </c>
      <c r="I30" s="66"/>
    </row>
    <row r="31" spans="1:9" ht="14.5">
      <c r="A31" s="283">
        <v>135</v>
      </c>
      <c r="B31" s="38" t="s">
        <v>1544</v>
      </c>
      <c r="C31" s="38" t="s">
        <v>7414</v>
      </c>
      <c r="D31" s="38" t="s">
        <v>7410</v>
      </c>
      <c r="E31" s="38" t="s">
        <v>7415</v>
      </c>
      <c r="F31" s="38" t="s">
        <v>7416</v>
      </c>
      <c r="G31" s="38" t="s">
        <v>5761</v>
      </c>
      <c r="H31" s="38" t="s">
        <v>7469</v>
      </c>
      <c r="I31" s="66"/>
    </row>
    <row r="32" spans="1:9" ht="14.5">
      <c r="A32" s="283">
        <v>137</v>
      </c>
      <c r="B32" s="38" t="s">
        <v>1545</v>
      </c>
      <c r="C32" s="38" t="s">
        <v>7414</v>
      </c>
      <c r="D32" s="38" t="s">
        <v>7410</v>
      </c>
      <c r="E32" s="38" t="s">
        <v>7423</v>
      </c>
      <c r="F32" s="38" t="s">
        <v>7416</v>
      </c>
      <c r="G32" s="38" t="s">
        <v>5761</v>
      </c>
      <c r="H32" s="38" t="s">
        <v>7470</v>
      </c>
      <c r="I32" s="66"/>
    </row>
    <row r="33" spans="1:9" ht="14.5">
      <c r="A33" s="283">
        <v>138</v>
      </c>
      <c r="B33" s="38" t="s">
        <v>1546</v>
      </c>
      <c r="C33" s="38" t="s">
        <v>7414</v>
      </c>
      <c r="D33" s="38" t="s">
        <v>7410</v>
      </c>
      <c r="E33" s="38" t="s">
        <v>7415</v>
      </c>
      <c r="F33" s="38" t="s">
        <v>7416</v>
      </c>
      <c r="G33" s="38" t="s">
        <v>5761</v>
      </c>
      <c r="H33" s="38" t="s">
        <v>7471</v>
      </c>
      <c r="I33" s="66"/>
    </row>
    <row r="34" spans="1:9" ht="14.5">
      <c r="A34" s="283">
        <v>144</v>
      </c>
      <c r="B34" s="38" t="s">
        <v>1547</v>
      </c>
      <c r="C34" s="38" t="s">
        <v>7448</v>
      </c>
      <c r="D34" s="38" t="s">
        <v>7410</v>
      </c>
      <c r="E34" s="38" t="s">
        <v>7423</v>
      </c>
      <c r="F34" s="38" t="s">
        <v>7424</v>
      </c>
      <c r="G34" s="38" t="s">
        <v>5761</v>
      </c>
      <c r="H34" s="38" t="s">
        <v>7472</v>
      </c>
      <c r="I34" s="66"/>
    </row>
    <row r="35" spans="1:9" ht="14.5">
      <c r="A35" s="283">
        <v>146</v>
      </c>
      <c r="B35" s="38" t="s">
        <v>1548</v>
      </c>
      <c r="C35" s="38" t="s">
        <v>7473</v>
      </c>
      <c r="D35" s="38" t="s">
        <v>7410</v>
      </c>
      <c r="E35" s="38" t="s">
        <v>7423</v>
      </c>
      <c r="F35" s="38" t="s">
        <v>7416</v>
      </c>
      <c r="G35" s="38" t="s">
        <v>5761</v>
      </c>
      <c r="H35" s="38" t="s">
        <v>7474</v>
      </c>
      <c r="I35" s="66"/>
    </row>
    <row r="36" spans="1:9" ht="14.5">
      <c r="A36" s="283">
        <v>148</v>
      </c>
      <c r="B36" s="38" t="s">
        <v>1550</v>
      </c>
      <c r="C36" s="38" t="s">
        <v>7475</v>
      </c>
      <c r="D36" s="38" t="s">
        <v>7410</v>
      </c>
      <c r="E36" s="38" t="s">
        <v>7476</v>
      </c>
      <c r="F36" s="38" t="s">
        <v>7412</v>
      </c>
      <c r="G36" s="38" t="s">
        <v>5761</v>
      </c>
      <c r="H36" s="38" t="s">
        <v>7477</v>
      </c>
      <c r="I36" s="66"/>
    </row>
    <row r="37" spans="1:9" ht="14.5">
      <c r="A37" s="283">
        <v>149</v>
      </c>
      <c r="B37" s="38" t="s">
        <v>1551</v>
      </c>
      <c r="C37" s="38" t="s">
        <v>7414</v>
      </c>
      <c r="D37" s="38" t="s">
        <v>7410</v>
      </c>
      <c r="E37" s="38" t="s">
        <v>7423</v>
      </c>
      <c r="F37" s="38" t="s">
        <v>7416</v>
      </c>
      <c r="G37" s="38" t="s">
        <v>5761</v>
      </c>
      <c r="H37" s="38" t="s">
        <v>7478</v>
      </c>
      <c r="I37" s="66"/>
    </row>
    <row r="38" spans="1:9" ht="14.5">
      <c r="A38" s="283">
        <v>153</v>
      </c>
      <c r="B38" s="38" t="s">
        <v>1552</v>
      </c>
      <c r="C38" s="38" t="s">
        <v>7479</v>
      </c>
      <c r="D38" s="38" t="s">
        <v>7410</v>
      </c>
      <c r="E38" s="38" t="s">
        <v>7411</v>
      </c>
      <c r="F38" s="38" t="s">
        <v>7412</v>
      </c>
      <c r="G38" s="38" t="s">
        <v>5761</v>
      </c>
      <c r="H38" s="38" t="s">
        <v>7480</v>
      </c>
      <c r="I38" s="66"/>
    </row>
    <row r="39" spans="1:9" ht="14.5">
      <c r="A39" s="283">
        <v>154</v>
      </c>
      <c r="B39" s="38" t="s">
        <v>1553</v>
      </c>
      <c r="C39" s="38" t="s">
        <v>7481</v>
      </c>
      <c r="D39" s="38" t="s">
        <v>7410</v>
      </c>
      <c r="E39" s="38" t="s">
        <v>7453</v>
      </c>
      <c r="F39" s="38" t="s">
        <v>7412</v>
      </c>
      <c r="G39" s="38" t="s">
        <v>5761</v>
      </c>
      <c r="H39" s="38" t="s">
        <v>7482</v>
      </c>
      <c r="I39" s="66"/>
    </row>
    <row r="40" spans="1:9" ht="14.5">
      <c r="A40" s="283">
        <v>157</v>
      </c>
      <c r="B40" s="38" t="s">
        <v>1555</v>
      </c>
      <c r="C40" s="38" t="s">
        <v>7483</v>
      </c>
      <c r="D40" s="38" t="s">
        <v>7410</v>
      </c>
      <c r="E40" s="38" t="s">
        <v>7484</v>
      </c>
      <c r="F40" s="38" t="s">
        <v>7412</v>
      </c>
      <c r="G40" s="38" t="s">
        <v>5761</v>
      </c>
      <c r="H40" s="38" t="s">
        <v>7485</v>
      </c>
      <c r="I40" s="66"/>
    </row>
    <row r="41" spans="1:9" ht="14.5">
      <c r="A41" s="283">
        <v>162</v>
      </c>
      <c r="B41" s="38" t="s">
        <v>1556</v>
      </c>
      <c r="C41" s="38" t="s">
        <v>7486</v>
      </c>
      <c r="D41" s="38" t="s">
        <v>7410</v>
      </c>
      <c r="E41" s="38" t="s">
        <v>106</v>
      </c>
      <c r="F41" s="38" t="s">
        <v>7412</v>
      </c>
      <c r="G41" s="38" t="s">
        <v>5792</v>
      </c>
      <c r="H41" s="38" t="s">
        <v>7487</v>
      </c>
      <c r="I41" s="66"/>
    </row>
    <row r="42" spans="1:9" ht="14.5">
      <c r="A42" s="283">
        <v>163</v>
      </c>
      <c r="B42" s="38" t="s">
        <v>1557</v>
      </c>
      <c r="C42" s="38" t="s">
        <v>7479</v>
      </c>
      <c r="D42" s="38" t="s">
        <v>7410</v>
      </c>
      <c r="E42" s="38" t="s">
        <v>7423</v>
      </c>
      <c r="F42" s="38" t="s">
        <v>7412</v>
      </c>
      <c r="G42" s="38" t="s">
        <v>5761</v>
      </c>
      <c r="H42" s="38" t="s">
        <v>7488</v>
      </c>
      <c r="I42" s="66"/>
    </row>
    <row r="43" spans="1:9" ht="14.5">
      <c r="A43" s="283">
        <v>173</v>
      </c>
      <c r="B43" s="38" t="s">
        <v>1558</v>
      </c>
      <c r="C43" s="38" t="s">
        <v>7414</v>
      </c>
      <c r="D43" s="38" t="s">
        <v>7410</v>
      </c>
      <c r="E43" s="38" t="s">
        <v>7415</v>
      </c>
      <c r="F43" s="38" t="s">
        <v>7416</v>
      </c>
      <c r="G43" s="38" t="s">
        <v>5761</v>
      </c>
      <c r="H43" s="38" t="s">
        <v>7489</v>
      </c>
      <c r="I43" s="66"/>
    </row>
    <row r="44" spans="1:9" ht="14.5">
      <c r="A44" s="283">
        <v>183</v>
      </c>
      <c r="B44" s="38" t="s">
        <v>1559</v>
      </c>
      <c r="C44" s="38" t="s">
        <v>7490</v>
      </c>
      <c r="D44" s="38" t="s">
        <v>7410</v>
      </c>
      <c r="E44" s="38" t="s">
        <v>7415</v>
      </c>
      <c r="F44" s="38" t="s">
        <v>7412</v>
      </c>
      <c r="G44" s="38" t="s">
        <v>5761</v>
      </c>
      <c r="H44" s="38" t="s">
        <v>7491</v>
      </c>
      <c r="I44" s="66"/>
    </row>
    <row r="45" spans="1:9" ht="14.5">
      <c r="A45" s="283">
        <v>195</v>
      </c>
      <c r="B45" s="38" t="s">
        <v>1560</v>
      </c>
      <c r="C45" s="38" t="s">
        <v>7492</v>
      </c>
      <c r="D45" s="38" t="s">
        <v>7410</v>
      </c>
      <c r="E45" s="38" t="s">
        <v>7420</v>
      </c>
      <c r="F45" s="38" t="s">
        <v>7412</v>
      </c>
      <c r="G45" s="38" t="s">
        <v>5761</v>
      </c>
      <c r="H45" s="38" t="s">
        <v>7493</v>
      </c>
      <c r="I45" s="66"/>
    </row>
    <row r="46" spans="1:9" ht="14.5">
      <c r="A46" s="283">
        <v>197</v>
      </c>
      <c r="B46" s="38" t="s">
        <v>1561</v>
      </c>
      <c r="C46" s="38" t="s">
        <v>7414</v>
      </c>
      <c r="D46" s="38" t="s">
        <v>7410</v>
      </c>
      <c r="E46" s="38" t="s">
        <v>5802</v>
      </c>
      <c r="F46" s="38" t="s">
        <v>7416</v>
      </c>
      <c r="G46" s="38" t="s">
        <v>5802</v>
      </c>
      <c r="H46" s="38" t="s">
        <v>7494</v>
      </c>
      <c r="I46" s="66"/>
    </row>
    <row r="47" spans="1:9" ht="14.5">
      <c r="A47" s="283">
        <v>204</v>
      </c>
      <c r="B47" s="38" t="s">
        <v>1562</v>
      </c>
      <c r="C47" s="38" t="s">
        <v>7495</v>
      </c>
      <c r="D47" s="38" t="s">
        <v>7410</v>
      </c>
      <c r="E47" s="38" t="s">
        <v>7453</v>
      </c>
      <c r="F47" s="38" t="s">
        <v>7412</v>
      </c>
      <c r="G47" s="38" t="s">
        <v>5761</v>
      </c>
      <c r="H47" s="38" t="s">
        <v>7496</v>
      </c>
      <c r="I47" s="66"/>
    </row>
    <row r="48" spans="1:9" ht="14.5">
      <c r="A48" s="283">
        <v>205</v>
      </c>
      <c r="B48" s="38" t="s">
        <v>1563</v>
      </c>
      <c r="C48" s="38" t="s">
        <v>7448</v>
      </c>
      <c r="D48" s="38" t="s">
        <v>7410</v>
      </c>
      <c r="E48" s="38" t="s">
        <v>5701</v>
      </c>
      <c r="F48" s="38" t="s">
        <v>7412</v>
      </c>
      <c r="G48" s="38" t="s">
        <v>5761</v>
      </c>
      <c r="H48" s="38" t="s">
        <v>7497</v>
      </c>
      <c r="I48" s="66"/>
    </row>
    <row r="49" spans="1:9" ht="14.5">
      <c r="A49" s="283">
        <v>208</v>
      </c>
      <c r="B49" s="38" t="s">
        <v>1564</v>
      </c>
      <c r="C49" s="38" t="s">
        <v>7414</v>
      </c>
      <c r="D49" s="38" t="s">
        <v>7410</v>
      </c>
      <c r="E49" s="38" t="s">
        <v>7415</v>
      </c>
      <c r="F49" s="38" t="s">
        <v>7416</v>
      </c>
      <c r="G49" s="38" t="s">
        <v>5761</v>
      </c>
      <c r="H49" s="38" t="s">
        <v>7498</v>
      </c>
      <c r="I49" s="66"/>
    </row>
    <row r="50" spans="1:9" ht="14.5">
      <c r="A50" s="283">
        <v>209</v>
      </c>
      <c r="B50" s="38" t="s">
        <v>1565</v>
      </c>
      <c r="C50" s="38" t="s">
        <v>7490</v>
      </c>
      <c r="D50" s="38" t="s">
        <v>7410</v>
      </c>
      <c r="E50" s="38" t="s">
        <v>5701</v>
      </c>
      <c r="F50" s="38" t="s">
        <v>7412</v>
      </c>
      <c r="G50" s="38" t="s">
        <v>5761</v>
      </c>
      <c r="H50" s="38" t="s">
        <v>7499</v>
      </c>
      <c r="I50" s="66"/>
    </row>
    <row r="51" spans="1:9" ht="14.5">
      <c r="A51" s="283">
        <v>211</v>
      </c>
      <c r="B51" s="38" t="s">
        <v>1566</v>
      </c>
      <c r="C51" s="38" t="s">
        <v>7422</v>
      </c>
      <c r="D51" s="38" t="s">
        <v>7410</v>
      </c>
      <c r="E51" s="38" t="s">
        <v>7415</v>
      </c>
      <c r="F51" s="38" t="s">
        <v>7424</v>
      </c>
      <c r="G51" s="38" t="s">
        <v>5761</v>
      </c>
      <c r="H51" s="38" t="s">
        <v>7500</v>
      </c>
      <c r="I51" s="66"/>
    </row>
    <row r="52" spans="1:9" ht="14.5">
      <c r="A52" s="283">
        <v>212</v>
      </c>
      <c r="B52" s="38" t="s">
        <v>1567</v>
      </c>
      <c r="C52" s="38" t="s">
        <v>7414</v>
      </c>
      <c r="D52" s="38" t="s">
        <v>7410</v>
      </c>
      <c r="E52" s="38" t="s">
        <v>7415</v>
      </c>
      <c r="F52" s="38" t="s">
        <v>7416</v>
      </c>
      <c r="G52" s="38" t="s">
        <v>5761</v>
      </c>
      <c r="H52" s="38" t="s">
        <v>7501</v>
      </c>
      <c r="I52" s="66"/>
    </row>
    <row r="53" spans="1:9" ht="14.5">
      <c r="A53" s="283">
        <v>213</v>
      </c>
      <c r="B53" s="38" t="s">
        <v>1568</v>
      </c>
      <c r="C53" s="38" t="s">
        <v>7414</v>
      </c>
      <c r="D53" s="38" t="s">
        <v>7410</v>
      </c>
      <c r="E53" s="38" t="s">
        <v>7415</v>
      </c>
      <c r="F53" s="38" t="s">
        <v>7416</v>
      </c>
      <c r="G53" s="38" t="s">
        <v>5761</v>
      </c>
      <c r="H53" s="38" t="s">
        <v>7502</v>
      </c>
      <c r="I53" s="66"/>
    </row>
    <row r="54" spans="1:9" ht="14.5">
      <c r="A54" s="283">
        <v>214</v>
      </c>
      <c r="B54" s="38" t="s">
        <v>1569</v>
      </c>
      <c r="C54" s="38" t="s">
        <v>7430</v>
      </c>
      <c r="D54" s="38" t="s">
        <v>7410</v>
      </c>
      <c r="E54" s="38" t="s">
        <v>7415</v>
      </c>
      <c r="F54" s="38" t="s">
        <v>7412</v>
      </c>
      <c r="G54" s="38" t="s">
        <v>5761</v>
      </c>
      <c r="H54" s="38" t="s">
        <v>7503</v>
      </c>
      <c r="I54" s="66"/>
    </row>
    <row r="55" spans="1:9" ht="14.5">
      <c r="A55" s="283">
        <v>223</v>
      </c>
      <c r="B55" s="38" t="s">
        <v>1570</v>
      </c>
      <c r="C55" s="38" t="s">
        <v>7504</v>
      </c>
      <c r="D55" s="38" t="s">
        <v>7410</v>
      </c>
      <c r="E55" s="38" t="s">
        <v>7438</v>
      </c>
      <c r="F55" s="38" t="s">
        <v>7412</v>
      </c>
      <c r="G55" s="38" t="s">
        <v>5761</v>
      </c>
      <c r="H55" s="38" t="s">
        <v>7505</v>
      </c>
      <c r="I55" s="66"/>
    </row>
    <row r="56" spans="1:9" ht="14.5">
      <c r="A56" s="283">
        <v>225</v>
      </c>
      <c r="B56" s="38" t="s">
        <v>1571</v>
      </c>
      <c r="C56" s="38" t="s">
        <v>7506</v>
      </c>
      <c r="D56" s="38" t="s">
        <v>7410</v>
      </c>
      <c r="E56" s="38" t="s">
        <v>7507</v>
      </c>
      <c r="F56" s="38" t="s">
        <v>7412</v>
      </c>
      <c r="G56" s="38" t="s">
        <v>5761</v>
      </c>
      <c r="H56" s="38" t="s">
        <v>7508</v>
      </c>
      <c r="I56" s="66"/>
    </row>
    <row r="57" spans="1:9" ht="14.5">
      <c r="A57" s="283">
        <v>232</v>
      </c>
      <c r="B57" s="38" t="s">
        <v>1572</v>
      </c>
      <c r="C57" s="38" t="s">
        <v>7437</v>
      </c>
      <c r="D57" s="38" t="s">
        <v>7410</v>
      </c>
      <c r="E57" s="38" t="s">
        <v>7438</v>
      </c>
      <c r="F57" s="38" t="s">
        <v>7412</v>
      </c>
      <c r="G57" s="38" t="s">
        <v>5761</v>
      </c>
      <c r="H57" s="38" t="s">
        <v>7509</v>
      </c>
      <c r="I57" s="66"/>
    </row>
    <row r="58" spans="1:9" ht="14.5">
      <c r="A58" s="283">
        <v>233</v>
      </c>
      <c r="B58" s="38" t="s">
        <v>1573</v>
      </c>
      <c r="C58" s="38" t="s">
        <v>7510</v>
      </c>
      <c r="D58" s="38" t="s">
        <v>7410</v>
      </c>
      <c r="E58" s="38" t="s">
        <v>7511</v>
      </c>
      <c r="F58" s="38" t="s">
        <v>7412</v>
      </c>
      <c r="G58" s="38" t="s">
        <v>5761</v>
      </c>
      <c r="H58" s="38" t="s">
        <v>7512</v>
      </c>
      <c r="I58" s="66"/>
    </row>
    <row r="59" spans="1:9" ht="14.5">
      <c r="A59" s="283">
        <v>235</v>
      </c>
      <c r="B59" s="38" t="s">
        <v>1574</v>
      </c>
      <c r="C59" s="38" t="s">
        <v>7513</v>
      </c>
      <c r="D59" s="38" t="s">
        <v>7410</v>
      </c>
      <c r="E59" s="38" t="s">
        <v>7514</v>
      </c>
      <c r="F59" s="38" t="s">
        <v>7412</v>
      </c>
      <c r="G59" s="38" t="s">
        <v>5761</v>
      </c>
      <c r="H59" s="38" t="s">
        <v>7515</v>
      </c>
      <c r="I59" s="66"/>
    </row>
    <row r="60" spans="1:9" ht="14.5">
      <c r="A60" s="283">
        <v>236</v>
      </c>
      <c r="B60" s="38" t="s">
        <v>1579</v>
      </c>
      <c r="C60" s="38" t="s">
        <v>7452</v>
      </c>
      <c r="D60" s="38" t="s">
        <v>7410</v>
      </c>
      <c r="E60" s="38" t="s">
        <v>7453</v>
      </c>
      <c r="F60" s="38" t="s">
        <v>7412</v>
      </c>
      <c r="G60" s="38" t="s">
        <v>5761</v>
      </c>
      <c r="H60" s="38" t="s">
        <v>7516</v>
      </c>
      <c r="I60" s="66"/>
    </row>
    <row r="61" spans="1:9" ht="14.5">
      <c r="A61" s="283">
        <v>239</v>
      </c>
      <c r="B61" s="38" t="s">
        <v>1580</v>
      </c>
      <c r="C61" s="38" t="s">
        <v>7414</v>
      </c>
      <c r="D61" s="38" t="s">
        <v>7410</v>
      </c>
      <c r="E61" s="38" t="s">
        <v>7423</v>
      </c>
      <c r="F61" s="38" t="s">
        <v>7416</v>
      </c>
      <c r="G61" s="38" t="s">
        <v>5792</v>
      </c>
      <c r="H61" s="38" t="s">
        <v>7517</v>
      </c>
      <c r="I61" s="66"/>
    </row>
    <row r="62" spans="1:9" ht="14.5">
      <c r="A62" s="283">
        <v>240</v>
      </c>
      <c r="B62" s="38" t="s">
        <v>1581</v>
      </c>
      <c r="C62" s="38" t="s">
        <v>7414</v>
      </c>
      <c r="D62" s="38" t="s">
        <v>7410</v>
      </c>
      <c r="E62" s="38" t="s">
        <v>7423</v>
      </c>
      <c r="F62" s="38" t="s">
        <v>7416</v>
      </c>
      <c r="G62" s="38" t="s">
        <v>5761</v>
      </c>
      <c r="H62" s="38" t="s">
        <v>7518</v>
      </c>
      <c r="I62" s="66"/>
    </row>
    <row r="63" spans="1:9" ht="14.5">
      <c r="A63" s="283">
        <v>262</v>
      </c>
      <c r="B63" s="38" t="s">
        <v>1582</v>
      </c>
      <c r="C63" s="38" t="s">
        <v>7414</v>
      </c>
      <c r="D63" s="38" t="s">
        <v>7410</v>
      </c>
      <c r="E63" s="38" t="s">
        <v>5802</v>
      </c>
      <c r="F63" s="38" t="s">
        <v>7416</v>
      </c>
      <c r="G63" s="38" t="s">
        <v>5802</v>
      </c>
      <c r="H63" s="38" t="s">
        <v>7519</v>
      </c>
      <c r="I63" s="66"/>
    </row>
    <row r="64" spans="1:9" ht="14.5">
      <c r="A64" s="283">
        <v>264</v>
      </c>
      <c r="B64" s="38" t="s">
        <v>1583</v>
      </c>
      <c r="C64" s="38" t="s">
        <v>7414</v>
      </c>
      <c r="D64" s="38" t="s">
        <v>7410</v>
      </c>
      <c r="E64" s="38" t="s">
        <v>7423</v>
      </c>
      <c r="F64" s="38" t="s">
        <v>7416</v>
      </c>
      <c r="G64" s="38" t="s">
        <v>5802</v>
      </c>
      <c r="H64" s="38" t="s">
        <v>7520</v>
      </c>
      <c r="I64" s="66"/>
    </row>
    <row r="65" spans="1:9" ht="14.5">
      <c r="A65" s="283">
        <v>265</v>
      </c>
      <c r="B65" s="38" t="s">
        <v>1584</v>
      </c>
      <c r="C65" s="38" t="s">
        <v>7422</v>
      </c>
      <c r="D65" s="38" t="s">
        <v>7410</v>
      </c>
      <c r="E65" s="38" t="s">
        <v>5755</v>
      </c>
      <c r="F65" s="38" t="s">
        <v>7412</v>
      </c>
      <c r="G65" s="38" t="s">
        <v>5755</v>
      </c>
      <c r="H65" s="38" t="s">
        <v>7521</v>
      </c>
      <c r="I65" s="66"/>
    </row>
    <row r="66" spans="1:9" ht="14.5">
      <c r="A66" s="283">
        <v>267</v>
      </c>
      <c r="B66" s="38" t="s">
        <v>1585</v>
      </c>
      <c r="C66" s="38" t="s">
        <v>7522</v>
      </c>
      <c r="D66" s="38" t="s">
        <v>7410</v>
      </c>
      <c r="E66" s="38" t="s">
        <v>7431</v>
      </c>
      <c r="F66" s="38" t="s">
        <v>7412</v>
      </c>
      <c r="G66" s="38" t="s">
        <v>5761</v>
      </c>
      <c r="H66" s="38" t="s">
        <v>7523</v>
      </c>
      <c r="I66" s="66"/>
    </row>
    <row r="67" spans="1:9" ht="14.5">
      <c r="A67" s="283">
        <v>289</v>
      </c>
      <c r="B67" s="38" t="s">
        <v>1586</v>
      </c>
      <c r="C67" s="38" t="s">
        <v>7422</v>
      </c>
      <c r="D67" s="38" t="s">
        <v>7410</v>
      </c>
      <c r="E67" s="38" t="s">
        <v>7423</v>
      </c>
      <c r="F67" s="38" t="s">
        <v>7424</v>
      </c>
      <c r="G67" s="38" t="s">
        <v>5761</v>
      </c>
      <c r="H67" s="38" t="s">
        <v>7524</v>
      </c>
      <c r="I67" s="66"/>
    </row>
    <row r="68" spans="1:9" ht="14.5">
      <c r="A68" s="283">
        <v>296</v>
      </c>
      <c r="B68" s="38" t="s">
        <v>1587</v>
      </c>
      <c r="C68" s="38" t="s">
        <v>7437</v>
      </c>
      <c r="D68" s="38" t="s">
        <v>7410</v>
      </c>
      <c r="E68" s="38" t="s">
        <v>7438</v>
      </c>
      <c r="F68" s="38" t="s">
        <v>7412</v>
      </c>
      <c r="G68" s="38" t="s">
        <v>5761</v>
      </c>
      <c r="H68" s="38" t="s">
        <v>7525</v>
      </c>
      <c r="I68" s="66"/>
    </row>
    <row r="69" spans="1:9" ht="14.5">
      <c r="A69" s="283">
        <v>300</v>
      </c>
      <c r="B69" s="38" t="s">
        <v>1588</v>
      </c>
      <c r="C69" s="38" t="s">
        <v>7526</v>
      </c>
      <c r="D69" s="38" t="s">
        <v>7410</v>
      </c>
      <c r="E69" s="38" t="s">
        <v>7527</v>
      </c>
      <c r="F69" s="38" t="s">
        <v>7412</v>
      </c>
      <c r="G69" s="38" t="s">
        <v>5761</v>
      </c>
      <c r="H69" s="38" t="s">
        <v>7528</v>
      </c>
      <c r="I69" s="66"/>
    </row>
    <row r="70" spans="1:9" ht="14.5">
      <c r="A70" s="283">
        <v>301</v>
      </c>
      <c r="B70" s="38" t="s">
        <v>1589</v>
      </c>
      <c r="C70" s="38" t="s">
        <v>7529</v>
      </c>
      <c r="D70" s="38" t="s">
        <v>7410</v>
      </c>
      <c r="E70" s="38" t="s">
        <v>7530</v>
      </c>
      <c r="F70" s="38" t="s">
        <v>7412</v>
      </c>
      <c r="G70" s="38" t="s">
        <v>5761</v>
      </c>
      <c r="H70" s="38" t="s">
        <v>7531</v>
      </c>
      <c r="I70" s="66"/>
    </row>
    <row r="71" spans="1:9" ht="14.5">
      <c r="A71" s="283">
        <v>303</v>
      </c>
      <c r="B71" s="38" t="s">
        <v>1590</v>
      </c>
      <c r="C71" s="38" t="s">
        <v>7532</v>
      </c>
      <c r="D71" s="38" t="s">
        <v>7410</v>
      </c>
      <c r="E71" s="38" t="s">
        <v>7438</v>
      </c>
      <c r="F71" s="38" t="s">
        <v>7412</v>
      </c>
      <c r="G71" s="38" t="s">
        <v>5761</v>
      </c>
      <c r="H71" s="38" t="s">
        <v>7533</v>
      </c>
      <c r="I71" s="66"/>
    </row>
    <row r="72" spans="1:9" ht="14.5">
      <c r="A72" s="283">
        <v>304</v>
      </c>
      <c r="B72" s="38" t="s">
        <v>1591</v>
      </c>
      <c r="C72" s="38" t="s">
        <v>7534</v>
      </c>
      <c r="D72" s="38" t="s">
        <v>7410</v>
      </c>
      <c r="E72" s="38" t="s">
        <v>7507</v>
      </c>
      <c r="F72" s="38" t="s">
        <v>7412</v>
      </c>
      <c r="G72" s="38" t="s">
        <v>5761</v>
      </c>
      <c r="H72" s="38" t="s">
        <v>7535</v>
      </c>
      <c r="I72" s="66"/>
    </row>
    <row r="73" spans="1:9" ht="14.5">
      <c r="A73" s="283">
        <v>309</v>
      </c>
      <c r="B73" s="38" t="s">
        <v>1592</v>
      </c>
      <c r="C73" s="38" t="s">
        <v>7414</v>
      </c>
      <c r="D73" s="38" t="s">
        <v>7410</v>
      </c>
      <c r="E73" s="38" t="s">
        <v>7423</v>
      </c>
      <c r="F73" s="38" t="s">
        <v>7416</v>
      </c>
      <c r="G73" s="38" t="s">
        <v>5761</v>
      </c>
      <c r="H73" s="38" t="s">
        <v>7536</v>
      </c>
      <c r="I73" s="66"/>
    </row>
    <row r="74" spans="1:9" ht="14.5">
      <c r="A74" s="283">
        <v>313</v>
      </c>
      <c r="B74" s="38" t="s">
        <v>1593</v>
      </c>
      <c r="C74" s="38" t="s">
        <v>7409</v>
      </c>
      <c r="D74" s="38" t="s">
        <v>7410</v>
      </c>
      <c r="E74" s="38" t="s">
        <v>7415</v>
      </c>
      <c r="F74" s="38" t="s">
        <v>7412</v>
      </c>
      <c r="G74" s="38" t="s">
        <v>5761</v>
      </c>
      <c r="H74" s="38" t="s">
        <v>7537</v>
      </c>
      <c r="I74" s="66"/>
    </row>
    <row r="75" spans="1:9" ht="14.5">
      <c r="A75" s="283">
        <v>314</v>
      </c>
      <c r="B75" s="38" t="s">
        <v>1594</v>
      </c>
      <c r="C75" s="38" t="s">
        <v>7538</v>
      </c>
      <c r="D75" s="38" t="s">
        <v>7410</v>
      </c>
      <c r="E75" s="38" t="s">
        <v>5802</v>
      </c>
      <c r="F75" s="38" t="s">
        <v>7412</v>
      </c>
      <c r="G75" s="38" t="s">
        <v>5802</v>
      </c>
      <c r="H75" s="38" t="s">
        <v>7539</v>
      </c>
      <c r="I75" s="66"/>
    </row>
    <row r="76" spans="1:9" ht="14.5">
      <c r="A76" s="283">
        <v>317</v>
      </c>
      <c r="B76" s="38" t="s">
        <v>1595</v>
      </c>
      <c r="C76" s="38" t="s">
        <v>7540</v>
      </c>
      <c r="D76" s="38" t="s">
        <v>7410</v>
      </c>
      <c r="E76" s="38" t="s">
        <v>7415</v>
      </c>
      <c r="F76" s="38" t="s">
        <v>7412</v>
      </c>
      <c r="G76" s="38" t="s">
        <v>5761</v>
      </c>
      <c r="H76" s="38" t="s">
        <v>7541</v>
      </c>
      <c r="I76" s="66"/>
    </row>
    <row r="77" spans="1:9" ht="14.5">
      <c r="A77" s="283">
        <v>318</v>
      </c>
      <c r="B77" s="38" t="s">
        <v>1596</v>
      </c>
      <c r="C77" s="38" t="s">
        <v>7542</v>
      </c>
      <c r="D77" s="38" t="s">
        <v>7410</v>
      </c>
      <c r="E77" s="38" t="s">
        <v>7453</v>
      </c>
      <c r="F77" s="38" t="s">
        <v>7412</v>
      </c>
      <c r="G77" s="38" t="s">
        <v>5761</v>
      </c>
      <c r="H77" s="38" t="s">
        <v>7543</v>
      </c>
      <c r="I77" s="66"/>
    </row>
    <row r="78" spans="1:9" ht="14.5">
      <c r="A78" s="283">
        <v>324</v>
      </c>
      <c r="B78" s="38" t="s">
        <v>1597</v>
      </c>
      <c r="C78" s="38" t="s">
        <v>7430</v>
      </c>
      <c r="D78" s="38" t="s">
        <v>7410</v>
      </c>
      <c r="E78" s="38" t="s">
        <v>7431</v>
      </c>
      <c r="F78" s="38" t="s">
        <v>7432</v>
      </c>
      <c r="G78" s="38" t="s">
        <v>5761</v>
      </c>
      <c r="H78" s="38" t="s">
        <v>7544</v>
      </c>
      <c r="I78" s="66"/>
    </row>
    <row r="79" spans="1:9" ht="14.5">
      <c r="A79" s="283">
        <v>325</v>
      </c>
      <c r="B79" s="38" t="s">
        <v>1598</v>
      </c>
      <c r="C79" s="38" t="s">
        <v>7461</v>
      </c>
      <c r="D79" s="38" t="s">
        <v>7410</v>
      </c>
      <c r="E79" s="38" t="s">
        <v>7431</v>
      </c>
      <c r="F79" s="38" t="s">
        <v>7416</v>
      </c>
      <c r="G79" s="38" t="s">
        <v>5761</v>
      </c>
      <c r="H79" s="38" t="s">
        <v>7545</v>
      </c>
      <c r="I79" s="66"/>
    </row>
    <row r="80" spans="1:9" ht="14.5">
      <c r="A80" s="283">
        <v>326</v>
      </c>
      <c r="B80" s="38" t="s">
        <v>7546</v>
      </c>
      <c r="C80" s="38" t="s">
        <v>7473</v>
      </c>
      <c r="D80" s="38" t="s">
        <v>7410</v>
      </c>
      <c r="E80" s="38" t="s">
        <v>7431</v>
      </c>
      <c r="F80" s="38" t="s">
        <v>7416</v>
      </c>
      <c r="G80" s="38" t="s">
        <v>5761</v>
      </c>
      <c r="H80" s="38" t="s">
        <v>7547</v>
      </c>
      <c r="I80" s="66"/>
    </row>
    <row r="81" spans="1:9" ht="14.5">
      <c r="A81" s="283">
        <v>327</v>
      </c>
      <c r="B81" s="38" t="s">
        <v>1600</v>
      </c>
      <c r="C81" s="38" t="s">
        <v>7548</v>
      </c>
      <c r="D81" s="38" t="s">
        <v>7410</v>
      </c>
      <c r="E81" s="38" t="s">
        <v>7411</v>
      </c>
      <c r="F81" s="38" t="s">
        <v>7412</v>
      </c>
      <c r="G81" s="38" t="s">
        <v>5761</v>
      </c>
      <c r="H81" s="38" t="s">
        <v>7549</v>
      </c>
      <c r="I81" s="66"/>
    </row>
    <row r="82" spans="1:9" ht="14.5">
      <c r="A82" s="283">
        <v>328</v>
      </c>
      <c r="B82" s="38" t="s">
        <v>1601</v>
      </c>
      <c r="C82" s="38" t="s">
        <v>7473</v>
      </c>
      <c r="D82" s="38" t="s">
        <v>7410</v>
      </c>
      <c r="E82" s="38" t="s">
        <v>7411</v>
      </c>
      <c r="F82" s="38" t="s">
        <v>7416</v>
      </c>
      <c r="G82" s="38" t="s">
        <v>5761</v>
      </c>
      <c r="H82" s="38" t="s">
        <v>7550</v>
      </c>
      <c r="I82" s="66"/>
    </row>
    <row r="83" spans="1:9" ht="14.5">
      <c r="A83" s="283">
        <v>336</v>
      </c>
      <c r="B83" s="38" t="s">
        <v>1602</v>
      </c>
      <c r="C83" s="38" t="s">
        <v>7551</v>
      </c>
      <c r="D83" s="38" t="s">
        <v>7410</v>
      </c>
      <c r="E83" s="38" t="s">
        <v>7453</v>
      </c>
      <c r="F83" s="38" t="s">
        <v>7412</v>
      </c>
      <c r="G83" s="38" t="s">
        <v>5802</v>
      </c>
      <c r="H83" s="38" t="s">
        <v>7552</v>
      </c>
      <c r="I83" s="66"/>
    </row>
    <row r="84" spans="1:9" ht="14.5">
      <c r="A84" s="283">
        <v>350</v>
      </c>
      <c r="B84" s="38" t="s">
        <v>1604</v>
      </c>
      <c r="C84" s="38" t="s">
        <v>7492</v>
      </c>
      <c r="D84" s="38" t="s">
        <v>7410</v>
      </c>
      <c r="E84" s="38" t="s">
        <v>7420</v>
      </c>
      <c r="F84" s="38" t="s">
        <v>7412</v>
      </c>
      <c r="G84" s="38" t="s">
        <v>5761</v>
      </c>
      <c r="H84" s="38" t="s">
        <v>7553</v>
      </c>
      <c r="I84" s="66"/>
    </row>
    <row r="85" spans="1:9" ht="14.5">
      <c r="A85" s="283">
        <v>351</v>
      </c>
      <c r="B85" s="38" t="s">
        <v>1605</v>
      </c>
      <c r="C85" s="38" t="s">
        <v>7554</v>
      </c>
      <c r="D85" s="38" t="s">
        <v>7410</v>
      </c>
      <c r="E85" s="38" t="s">
        <v>7453</v>
      </c>
      <c r="F85" s="38" t="s">
        <v>7412</v>
      </c>
      <c r="G85" s="38" t="s">
        <v>5761</v>
      </c>
      <c r="H85" s="38" t="s">
        <v>7555</v>
      </c>
      <c r="I85" s="66"/>
    </row>
    <row r="86" spans="1:9" ht="14.5">
      <c r="A86" s="283">
        <v>352</v>
      </c>
      <c r="B86" s="38" t="s">
        <v>1607</v>
      </c>
      <c r="C86" s="38" t="s">
        <v>7556</v>
      </c>
      <c r="D86" s="38" t="s">
        <v>7557</v>
      </c>
      <c r="E86" s="38" t="s">
        <v>7558</v>
      </c>
      <c r="F86" s="38" t="s">
        <v>7412</v>
      </c>
      <c r="G86" s="38" t="s">
        <v>5761</v>
      </c>
      <c r="H86" s="38" t="s">
        <v>7559</v>
      </c>
      <c r="I86" s="66"/>
    </row>
    <row r="87" spans="1:9" ht="14.5">
      <c r="A87" s="283">
        <v>354</v>
      </c>
      <c r="B87" s="38" t="s">
        <v>1608</v>
      </c>
      <c r="C87" s="38" t="s">
        <v>7560</v>
      </c>
      <c r="D87" s="38" t="s">
        <v>7410</v>
      </c>
      <c r="E87" s="38" t="s">
        <v>7453</v>
      </c>
      <c r="F87" s="38" t="s">
        <v>7412</v>
      </c>
      <c r="G87" s="38" t="s">
        <v>5761</v>
      </c>
      <c r="H87" s="38" t="s">
        <v>7561</v>
      </c>
      <c r="I87" s="66"/>
    </row>
    <row r="88" spans="1:9" ht="14.5">
      <c r="A88" s="283">
        <v>357</v>
      </c>
      <c r="B88" s="38" t="s">
        <v>1610</v>
      </c>
      <c r="C88" s="38" t="s">
        <v>5760</v>
      </c>
      <c r="D88" s="38" t="s">
        <v>7410</v>
      </c>
      <c r="E88" s="38" t="s">
        <v>7562</v>
      </c>
      <c r="F88" s="38" t="s">
        <v>7412</v>
      </c>
      <c r="G88" s="38" t="s">
        <v>5761</v>
      </c>
      <c r="H88" s="38" t="s">
        <v>7563</v>
      </c>
      <c r="I88" s="66"/>
    </row>
    <row r="89" spans="1:9" ht="14.5">
      <c r="A89" s="283">
        <v>361</v>
      </c>
      <c r="B89" s="38" t="s">
        <v>1611</v>
      </c>
      <c r="C89" s="38" t="s">
        <v>7564</v>
      </c>
      <c r="D89" s="38" t="s">
        <v>7410</v>
      </c>
      <c r="E89" s="38" t="s">
        <v>5701</v>
      </c>
      <c r="F89" s="38" t="s">
        <v>7412</v>
      </c>
      <c r="G89" s="38" t="s">
        <v>5761</v>
      </c>
      <c r="H89" s="38" t="s">
        <v>7565</v>
      </c>
      <c r="I89" s="66"/>
    </row>
    <row r="90" spans="1:9" ht="14.5">
      <c r="A90" s="283">
        <v>362</v>
      </c>
      <c r="B90" s="38" t="s">
        <v>1613</v>
      </c>
      <c r="C90" s="38" t="s">
        <v>7566</v>
      </c>
      <c r="D90" s="38" t="s">
        <v>7410</v>
      </c>
      <c r="E90" s="38" t="s">
        <v>7567</v>
      </c>
      <c r="F90" s="38" t="s">
        <v>7412</v>
      </c>
      <c r="G90" s="38" t="s">
        <v>5761</v>
      </c>
      <c r="H90" s="38" t="s">
        <v>7568</v>
      </c>
      <c r="I90" s="66"/>
    </row>
    <row r="91" spans="1:9" ht="14.5">
      <c r="A91" s="283">
        <v>363</v>
      </c>
      <c r="B91" s="38" t="s">
        <v>1614</v>
      </c>
      <c r="C91" s="38" t="s">
        <v>7569</v>
      </c>
      <c r="D91" s="38" t="s">
        <v>7410</v>
      </c>
      <c r="E91" s="38" t="s">
        <v>7420</v>
      </c>
      <c r="F91" s="38" t="s">
        <v>7412</v>
      </c>
      <c r="G91" s="38" t="s">
        <v>5761</v>
      </c>
      <c r="H91" s="38" t="s">
        <v>7570</v>
      </c>
      <c r="I91" s="66"/>
    </row>
    <row r="92" spans="1:9" ht="14.5">
      <c r="A92" s="283">
        <v>364</v>
      </c>
      <c r="B92" s="38" t="s">
        <v>1616</v>
      </c>
      <c r="C92" s="38" t="s">
        <v>7442</v>
      </c>
      <c r="D92" s="38" t="s">
        <v>7410</v>
      </c>
      <c r="E92" s="38" t="s">
        <v>5701</v>
      </c>
      <c r="F92" s="38" t="s">
        <v>7412</v>
      </c>
      <c r="G92" s="38" t="s">
        <v>5761</v>
      </c>
      <c r="H92" s="38" t="s">
        <v>7571</v>
      </c>
      <c r="I92" s="66"/>
    </row>
    <row r="93" spans="1:9" ht="14.5">
      <c r="A93" s="283">
        <v>365</v>
      </c>
      <c r="B93" s="38" t="s">
        <v>1617</v>
      </c>
      <c r="C93" s="38" t="s">
        <v>7572</v>
      </c>
      <c r="D93" s="38" t="s">
        <v>7410</v>
      </c>
      <c r="E93" s="38" t="s">
        <v>7567</v>
      </c>
      <c r="F93" s="38" t="s">
        <v>7412</v>
      </c>
      <c r="G93" s="38" t="s">
        <v>5792</v>
      </c>
      <c r="H93" s="38" t="s">
        <v>7573</v>
      </c>
      <c r="I93" s="66"/>
    </row>
    <row r="94" spans="1:9" ht="14.5">
      <c r="A94" s="283">
        <v>366</v>
      </c>
      <c r="B94" s="38" t="s">
        <v>1619</v>
      </c>
      <c r="C94" s="38" t="s">
        <v>7574</v>
      </c>
      <c r="D94" s="38" t="s">
        <v>7410</v>
      </c>
      <c r="E94" s="38" t="s">
        <v>7440</v>
      </c>
      <c r="F94" s="38" t="s">
        <v>7412</v>
      </c>
      <c r="G94" s="38" t="s">
        <v>5761</v>
      </c>
      <c r="H94" s="38" t="s">
        <v>7575</v>
      </c>
      <c r="I94" s="66"/>
    </row>
    <row r="95" spans="1:9" ht="14.5">
      <c r="A95" s="283">
        <v>370</v>
      </c>
      <c r="B95" s="38" t="s">
        <v>1620</v>
      </c>
      <c r="C95" s="38" t="s">
        <v>7576</v>
      </c>
      <c r="D95" s="38" t="s">
        <v>7410</v>
      </c>
      <c r="E95" s="38" t="s">
        <v>5702</v>
      </c>
      <c r="F95" s="38" t="s">
        <v>7412</v>
      </c>
      <c r="G95" s="38" t="s">
        <v>5792</v>
      </c>
      <c r="H95" s="38" t="s">
        <v>7577</v>
      </c>
      <c r="I95" s="66"/>
    </row>
    <row r="96" spans="1:9" ht="14.5">
      <c r="A96" s="283">
        <v>371</v>
      </c>
      <c r="B96" s="38" t="s">
        <v>1621</v>
      </c>
      <c r="C96" s="38" t="s">
        <v>7448</v>
      </c>
      <c r="D96" s="38" t="s">
        <v>7410</v>
      </c>
      <c r="E96" s="38" t="s">
        <v>5755</v>
      </c>
      <c r="F96" s="38" t="s">
        <v>7412</v>
      </c>
      <c r="G96" s="38" t="s">
        <v>5755</v>
      </c>
      <c r="H96" s="38" t="s">
        <v>7578</v>
      </c>
      <c r="I96" s="66"/>
    </row>
    <row r="97" spans="1:9" ht="14.5">
      <c r="A97" s="283">
        <v>373</v>
      </c>
      <c r="B97" s="38" t="s">
        <v>1624</v>
      </c>
      <c r="C97" s="38" t="s">
        <v>7579</v>
      </c>
      <c r="D97" s="38" t="s">
        <v>7410</v>
      </c>
      <c r="E97" s="38" t="s">
        <v>7431</v>
      </c>
      <c r="F97" s="38" t="s">
        <v>7412</v>
      </c>
      <c r="G97" s="38" t="s">
        <v>5761</v>
      </c>
      <c r="H97" s="38" t="s">
        <v>7580</v>
      </c>
      <c r="I97" s="66"/>
    </row>
    <row r="98" spans="1:9" ht="14.5">
      <c r="A98" s="283">
        <v>374</v>
      </c>
      <c r="B98" s="38" t="s">
        <v>1625</v>
      </c>
      <c r="C98" s="38" t="s">
        <v>7581</v>
      </c>
      <c r="D98" s="38" t="s">
        <v>7410</v>
      </c>
      <c r="E98" s="38" t="s">
        <v>7582</v>
      </c>
      <c r="F98" s="38" t="s">
        <v>7412</v>
      </c>
      <c r="G98" s="38" t="s">
        <v>5761</v>
      </c>
      <c r="H98" s="38" t="s">
        <v>7583</v>
      </c>
      <c r="I98" s="66"/>
    </row>
    <row r="99" spans="1:9" ht="14.5">
      <c r="A99" s="283">
        <v>375</v>
      </c>
      <c r="B99" s="38" t="s">
        <v>1626</v>
      </c>
      <c r="C99" s="38" t="s">
        <v>7414</v>
      </c>
      <c r="D99" s="38" t="s">
        <v>7410</v>
      </c>
      <c r="E99" s="38" t="s">
        <v>7423</v>
      </c>
      <c r="F99" s="38" t="s">
        <v>7416</v>
      </c>
      <c r="G99" s="38" t="s">
        <v>5761</v>
      </c>
      <c r="H99" s="38" t="s">
        <v>7584</v>
      </c>
      <c r="I99" s="66"/>
    </row>
    <row r="100" spans="1:9" ht="14.5">
      <c r="A100" s="283">
        <v>376</v>
      </c>
      <c r="B100" s="38" t="s">
        <v>1627</v>
      </c>
      <c r="C100" s="38" t="s">
        <v>7422</v>
      </c>
      <c r="D100" s="38" t="s">
        <v>7410</v>
      </c>
      <c r="E100" s="38" t="s">
        <v>7423</v>
      </c>
      <c r="F100" s="38" t="s">
        <v>7424</v>
      </c>
      <c r="G100" s="38" t="s">
        <v>5792</v>
      </c>
      <c r="H100" s="38" t="s">
        <v>7585</v>
      </c>
      <c r="I100" s="66"/>
    </row>
    <row r="101" spans="1:9" ht="14.5">
      <c r="A101" s="283">
        <v>378</v>
      </c>
      <c r="B101" s="38" t="s">
        <v>1628</v>
      </c>
      <c r="C101" s="38" t="s">
        <v>7586</v>
      </c>
      <c r="D101" s="38" t="s">
        <v>7410</v>
      </c>
      <c r="E101" s="38" t="s">
        <v>7427</v>
      </c>
      <c r="F101" s="38" t="s">
        <v>7412</v>
      </c>
      <c r="G101" s="38" t="s">
        <v>5761</v>
      </c>
      <c r="H101" s="38" t="s">
        <v>7587</v>
      </c>
      <c r="I101" s="66"/>
    </row>
    <row r="102" spans="1:9" ht="14.5">
      <c r="A102" s="283">
        <v>379</v>
      </c>
      <c r="B102" s="38" t="s">
        <v>1629</v>
      </c>
      <c r="C102" s="38" t="s">
        <v>7588</v>
      </c>
      <c r="D102" s="38" t="s">
        <v>7410</v>
      </c>
      <c r="E102" s="38" t="s">
        <v>7484</v>
      </c>
      <c r="F102" s="38" t="s">
        <v>7412</v>
      </c>
      <c r="G102" s="38" t="s">
        <v>5761</v>
      </c>
      <c r="H102" s="38" t="s">
        <v>7589</v>
      </c>
      <c r="I102" s="66"/>
    </row>
    <row r="103" spans="1:9" ht="14.5">
      <c r="A103" s="283">
        <v>380</v>
      </c>
      <c r="B103" s="38" t="s">
        <v>1630</v>
      </c>
      <c r="C103" s="38" t="s">
        <v>7590</v>
      </c>
      <c r="D103" s="38" t="s">
        <v>7558</v>
      </c>
      <c r="E103" s="38" t="s">
        <v>7558</v>
      </c>
      <c r="F103" s="38" t="s">
        <v>7412</v>
      </c>
      <c r="G103" s="38" t="s">
        <v>5761</v>
      </c>
      <c r="H103" s="38" t="s">
        <v>7591</v>
      </c>
      <c r="I103" s="66"/>
    </row>
    <row r="104" spans="1:9" ht="14.5">
      <c r="A104" s="283">
        <v>381</v>
      </c>
      <c r="B104" s="38" t="s">
        <v>1632</v>
      </c>
      <c r="C104" s="38" t="s">
        <v>7475</v>
      </c>
      <c r="D104" s="38" t="s">
        <v>7410</v>
      </c>
      <c r="E104" s="38" t="s">
        <v>5701</v>
      </c>
      <c r="F104" s="38" t="s">
        <v>7412</v>
      </c>
      <c r="G104" s="38" t="s">
        <v>5761</v>
      </c>
      <c r="H104" s="38" t="s">
        <v>7592</v>
      </c>
      <c r="I104" s="66"/>
    </row>
    <row r="105" spans="1:9" ht="14.5">
      <c r="A105" s="283">
        <v>382</v>
      </c>
      <c r="B105" s="38" t="s">
        <v>1633</v>
      </c>
      <c r="C105" s="38" t="s">
        <v>7593</v>
      </c>
      <c r="D105" s="38" t="s">
        <v>7410</v>
      </c>
      <c r="E105" s="38" t="s">
        <v>7507</v>
      </c>
      <c r="F105" s="38" t="s">
        <v>7412</v>
      </c>
      <c r="G105" s="38" t="s">
        <v>5761</v>
      </c>
      <c r="H105" s="38" t="s">
        <v>7594</v>
      </c>
      <c r="I105" s="66"/>
    </row>
    <row r="106" spans="1:9" ht="14.5">
      <c r="A106" s="283">
        <v>383</v>
      </c>
      <c r="B106" s="38" t="s">
        <v>7595</v>
      </c>
      <c r="C106" s="38" t="s">
        <v>7422</v>
      </c>
      <c r="D106" s="38" t="s">
        <v>7410</v>
      </c>
      <c r="E106" s="38" t="s">
        <v>7411</v>
      </c>
      <c r="F106" s="38" t="s">
        <v>7596</v>
      </c>
      <c r="G106" s="38" t="s">
        <v>5761</v>
      </c>
      <c r="H106" s="38" t="s">
        <v>7597</v>
      </c>
      <c r="I106" s="66"/>
    </row>
    <row r="107" spans="1:9" ht="14.5">
      <c r="A107" s="283">
        <v>385</v>
      </c>
      <c r="B107" s="38" t="s">
        <v>1636</v>
      </c>
      <c r="C107" s="38" t="s">
        <v>7422</v>
      </c>
      <c r="D107" s="38" t="s">
        <v>7410</v>
      </c>
      <c r="E107" s="38" t="s">
        <v>7411</v>
      </c>
      <c r="F107" s="38" t="s">
        <v>7596</v>
      </c>
      <c r="G107" s="38" t="s">
        <v>5761</v>
      </c>
      <c r="H107" s="38" t="s">
        <v>7598</v>
      </c>
      <c r="I107" s="66"/>
    </row>
    <row r="108" spans="1:9" ht="14.5">
      <c r="A108" s="283">
        <v>386</v>
      </c>
      <c r="B108" s="38" t="s">
        <v>7599</v>
      </c>
      <c r="C108" s="38" t="s">
        <v>7600</v>
      </c>
      <c r="D108" s="38" t="s">
        <v>7410</v>
      </c>
      <c r="E108" s="38" t="s">
        <v>7507</v>
      </c>
      <c r="F108" s="38" t="s">
        <v>7412</v>
      </c>
      <c r="G108" s="38" t="s">
        <v>5761</v>
      </c>
      <c r="H108" s="38" t="s">
        <v>7601</v>
      </c>
      <c r="I108" s="66"/>
    </row>
    <row r="109" spans="1:9" ht="14.5">
      <c r="A109" s="283">
        <v>389</v>
      </c>
      <c r="B109" s="38" t="s">
        <v>1639</v>
      </c>
      <c r="C109" s="38" t="s">
        <v>7422</v>
      </c>
      <c r="D109" s="38" t="s">
        <v>7410</v>
      </c>
      <c r="E109" s="38" t="s">
        <v>7415</v>
      </c>
      <c r="F109" s="38" t="s">
        <v>7424</v>
      </c>
      <c r="G109" s="38" t="s">
        <v>5761</v>
      </c>
      <c r="H109" s="38" t="s">
        <v>7602</v>
      </c>
      <c r="I109" s="66"/>
    </row>
    <row r="110" spans="1:9" ht="14.5">
      <c r="A110" s="283">
        <v>390</v>
      </c>
      <c r="B110" s="38" t="s">
        <v>1640</v>
      </c>
      <c r="C110" s="38" t="s">
        <v>7603</v>
      </c>
      <c r="D110" s="38" t="s">
        <v>7410</v>
      </c>
      <c r="E110" s="38" t="s">
        <v>7562</v>
      </c>
      <c r="F110" s="38" t="s">
        <v>7412</v>
      </c>
      <c r="G110" s="38" t="s">
        <v>5761</v>
      </c>
      <c r="H110" s="38" t="s">
        <v>7604</v>
      </c>
      <c r="I110" s="66"/>
    </row>
    <row r="111" spans="1:9" ht="14.5">
      <c r="A111" s="283">
        <v>391</v>
      </c>
      <c r="B111" s="38" t="s">
        <v>1641</v>
      </c>
      <c r="C111" s="38" t="s">
        <v>7422</v>
      </c>
      <c r="D111" s="38" t="s">
        <v>7410</v>
      </c>
      <c r="E111" s="38" t="s">
        <v>7423</v>
      </c>
      <c r="F111" s="38" t="s">
        <v>7424</v>
      </c>
      <c r="G111" s="38" t="s">
        <v>5761</v>
      </c>
      <c r="H111" s="38" t="s">
        <v>7605</v>
      </c>
      <c r="I111" s="66"/>
    </row>
    <row r="112" spans="1:9" ht="14.5">
      <c r="A112" s="283">
        <v>393</v>
      </c>
      <c r="B112" s="38" t="s">
        <v>1642</v>
      </c>
      <c r="C112" s="38" t="s">
        <v>7422</v>
      </c>
      <c r="D112" s="38" t="s">
        <v>7410</v>
      </c>
      <c r="E112" s="38" t="s">
        <v>7423</v>
      </c>
      <c r="F112" s="38" t="s">
        <v>7424</v>
      </c>
      <c r="G112" s="38" t="s">
        <v>5761</v>
      </c>
      <c r="H112" s="38" t="s">
        <v>7606</v>
      </c>
      <c r="I112" s="66"/>
    </row>
    <row r="113" spans="1:9" ht="14.5">
      <c r="A113" s="283">
        <v>394</v>
      </c>
      <c r="B113" s="38" t="s">
        <v>1643</v>
      </c>
      <c r="C113" s="38" t="s">
        <v>7422</v>
      </c>
      <c r="D113" s="38" t="s">
        <v>7410</v>
      </c>
      <c r="E113" s="38" t="s">
        <v>7423</v>
      </c>
      <c r="F113" s="38" t="s">
        <v>7424</v>
      </c>
      <c r="G113" s="38" t="s">
        <v>5761</v>
      </c>
      <c r="H113" s="38" t="s">
        <v>7607</v>
      </c>
      <c r="I113" s="66"/>
    </row>
    <row r="114" spans="1:9" ht="14.5">
      <c r="A114" s="283">
        <v>396</v>
      </c>
      <c r="B114" s="38" t="s">
        <v>1644</v>
      </c>
      <c r="C114" s="38" t="s">
        <v>7422</v>
      </c>
      <c r="D114" s="38" t="s">
        <v>7410</v>
      </c>
      <c r="E114" s="38" t="s">
        <v>7608</v>
      </c>
      <c r="F114" s="38" t="s">
        <v>7412</v>
      </c>
      <c r="G114" s="38" t="s">
        <v>5761</v>
      </c>
      <c r="H114" s="38" t="s">
        <v>7609</v>
      </c>
      <c r="I114" s="66"/>
    </row>
    <row r="115" spans="1:9" ht="14.5">
      <c r="A115" s="283">
        <v>397</v>
      </c>
      <c r="B115" s="38" t="s">
        <v>7610</v>
      </c>
      <c r="C115" s="38" t="s">
        <v>7611</v>
      </c>
      <c r="D115" s="38" t="s">
        <v>7410</v>
      </c>
      <c r="E115" s="38" t="s">
        <v>7453</v>
      </c>
      <c r="F115" s="38" t="s">
        <v>7412</v>
      </c>
      <c r="G115" s="38" t="s">
        <v>5761</v>
      </c>
      <c r="H115" s="38" t="s">
        <v>7612</v>
      </c>
      <c r="I115" s="66"/>
    </row>
    <row r="116" spans="1:9" ht="14.5">
      <c r="A116" s="283">
        <v>399</v>
      </c>
      <c r="B116" s="38" t="s">
        <v>7613</v>
      </c>
      <c r="C116" s="38" t="s">
        <v>7448</v>
      </c>
      <c r="D116" s="38" t="s">
        <v>7410</v>
      </c>
      <c r="E116" s="38" t="s">
        <v>7415</v>
      </c>
      <c r="F116" s="38" t="s">
        <v>7596</v>
      </c>
      <c r="G116" s="38" t="s">
        <v>5761</v>
      </c>
      <c r="H116" s="38" t="s">
        <v>7614</v>
      </c>
      <c r="I116" s="66"/>
    </row>
    <row r="117" spans="1:9" ht="14.5">
      <c r="A117" s="283">
        <v>405</v>
      </c>
      <c r="B117" s="38" t="s">
        <v>1647</v>
      </c>
      <c r="C117" s="284"/>
      <c r="D117" s="38" t="s">
        <v>7410</v>
      </c>
      <c r="E117" s="38" t="s">
        <v>7423</v>
      </c>
      <c r="F117" s="38" t="s">
        <v>7596</v>
      </c>
      <c r="G117" s="38" t="s">
        <v>5761</v>
      </c>
      <c r="H117" s="38" t="s">
        <v>7615</v>
      </c>
      <c r="I117" s="66"/>
    </row>
    <row r="118" spans="1:9" ht="14.5">
      <c r="A118" s="283">
        <v>406</v>
      </c>
      <c r="B118" s="38" t="s">
        <v>1648</v>
      </c>
      <c r="C118" s="38" t="s">
        <v>7422</v>
      </c>
      <c r="D118" s="38" t="s">
        <v>7410</v>
      </c>
      <c r="E118" s="38" t="s">
        <v>5701</v>
      </c>
      <c r="F118" s="38" t="s">
        <v>7412</v>
      </c>
      <c r="G118" s="38" t="s">
        <v>5761</v>
      </c>
      <c r="H118" s="38" t="s">
        <v>7616</v>
      </c>
      <c r="I118" s="66"/>
    </row>
    <row r="119" spans="1:9" ht="14.5">
      <c r="A119" s="283">
        <v>408</v>
      </c>
      <c r="B119" s="38" t="s">
        <v>1649</v>
      </c>
      <c r="C119" s="38" t="s">
        <v>7617</v>
      </c>
      <c r="D119" s="38" t="s">
        <v>7410</v>
      </c>
      <c r="E119" s="38" t="s">
        <v>7562</v>
      </c>
      <c r="F119" s="38" t="s">
        <v>7412</v>
      </c>
      <c r="G119" s="38" t="s">
        <v>5761</v>
      </c>
      <c r="H119" s="38" t="s">
        <v>7618</v>
      </c>
      <c r="I119" s="66"/>
    </row>
    <row r="120" spans="1:9" ht="14.5">
      <c r="A120" s="283">
        <v>409</v>
      </c>
      <c r="B120" s="38" t="s">
        <v>1651</v>
      </c>
      <c r="C120" s="38" t="s">
        <v>7619</v>
      </c>
      <c r="D120" s="38" t="s">
        <v>7410</v>
      </c>
      <c r="E120" s="38" t="s">
        <v>7423</v>
      </c>
      <c r="F120" s="38" t="s">
        <v>7424</v>
      </c>
      <c r="G120" s="38" t="s">
        <v>5761</v>
      </c>
      <c r="H120" s="38" t="s">
        <v>7620</v>
      </c>
      <c r="I120" s="66"/>
    </row>
    <row r="121" spans="1:9" ht="14.5">
      <c r="A121" s="283">
        <v>410</v>
      </c>
      <c r="B121" s="38" t="s">
        <v>1652</v>
      </c>
      <c r="C121" s="38" t="s">
        <v>7621</v>
      </c>
      <c r="D121" s="38" t="s">
        <v>7410</v>
      </c>
      <c r="E121" s="38" t="s">
        <v>7438</v>
      </c>
      <c r="F121" s="38" t="s">
        <v>7412</v>
      </c>
      <c r="G121" s="38" t="s">
        <v>5761</v>
      </c>
      <c r="H121" s="38" t="s">
        <v>7622</v>
      </c>
      <c r="I121" s="66"/>
    </row>
    <row r="122" spans="1:9" ht="14.5">
      <c r="A122" s="283">
        <v>411</v>
      </c>
      <c r="B122" s="38" t="s">
        <v>1653</v>
      </c>
      <c r="C122" s="38" t="s">
        <v>7619</v>
      </c>
      <c r="D122" s="38" t="s">
        <v>7410</v>
      </c>
      <c r="E122" s="38" t="s">
        <v>7423</v>
      </c>
      <c r="F122" s="38" t="s">
        <v>7424</v>
      </c>
      <c r="G122" s="38" t="s">
        <v>5761</v>
      </c>
      <c r="H122" s="38" t="s">
        <v>7623</v>
      </c>
      <c r="I122" s="66"/>
    </row>
    <row r="123" spans="1:9" ht="14.5">
      <c r="A123" s="283">
        <v>412</v>
      </c>
      <c r="B123" s="38" t="s">
        <v>7624</v>
      </c>
      <c r="C123" s="38" t="s">
        <v>7422</v>
      </c>
      <c r="D123" s="38" t="s">
        <v>7410</v>
      </c>
      <c r="E123" s="38" t="s">
        <v>7415</v>
      </c>
      <c r="F123" s="38" t="s">
        <v>7596</v>
      </c>
      <c r="G123" s="38" t="s">
        <v>5761</v>
      </c>
      <c r="H123" s="38" t="s">
        <v>7625</v>
      </c>
      <c r="I123" s="66"/>
    </row>
    <row r="124" spans="1:9" ht="14.5">
      <c r="A124" s="283">
        <v>418</v>
      </c>
      <c r="B124" s="38" t="s">
        <v>1656</v>
      </c>
      <c r="C124" s="38" t="s">
        <v>7422</v>
      </c>
      <c r="D124" s="38" t="s">
        <v>7410</v>
      </c>
      <c r="E124" s="38" t="s">
        <v>7411</v>
      </c>
      <c r="F124" s="38" t="s">
        <v>7596</v>
      </c>
      <c r="G124" s="38" t="s">
        <v>5761</v>
      </c>
      <c r="H124" s="38" t="s">
        <v>7626</v>
      </c>
      <c r="I124" s="66"/>
    </row>
    <row r="125" spans="1:9" ht="14.5">
      <c r="A125" s="283">
        <v>420</v>
      </c>
      <c r="B125" s="38" t="s">
        <v>1657</v>
      </c>
      <c r="C125" s="38" t="s">
        <v>7619</v>
      </c>
      <c r="D125" s="38" t="s">
        <v>7410</v>
      </c>
      <c r="E125" s="38" t="s">
        <v>7423</v>
      </c>
      <c r="F125" s="38" t="s">
        <v>7424</v>
      </c>
      <c r="G125" s="38" t="s">
        <v>5761</v>
      </c>
      <c r="H125" s="38" t="s">
        <v>7627</v>
      </c>
      <c r="I125" s="66"/>
    </row>
    <row r="126" spans="1:9" ht="14.5">
      <c r="A126" s="283">
        <v>421</v>
      </c>
      <c r="B126" s="38" t="s">
        <v>1658</v>
      </c>
      <c r="C126" s="38" t="s">
        <v>7619</v>
      </c>
      <c r="D126" s="38" t="s">
        <v>7410</v>
      </c>
      <c r="E126" s="38" t="s">
        <v>7423</v>
      </c>
      <c r="F126" s="38" t="s">
        <v>7424</v>
      </c>
      <c r="G126" s="38" t="s">
        <v>5761</v>
      </c>
      <c r="H126" s="38" t="s">
        <v>7628</v>
      </c>
      <c r="I126" s="66"/>
    </row>
    <row r="127" spans="1:9" ht="14.5">
      <c r="A127" s="283">
        <v>423</v>
      </c>
      <c r="B127" s="38" t="s">
        <v>1659</v>
      </c>
      <c r="C127" s="38" t="s">
        <v>7629</v>
      </c>
      <c r="D127" s="38" t="s">
        <v>7410</v>
      </c>
      <c r="E127" s="38" t="s">
        <v>7582</v>
      </c>
      <c r="F127" s="38" t="s">
        <v>7412</v>
      </c>
      <c r="G127" s="38" t="s">
        <v>5761</v>
      </c>
      <c r="H127" s="38" t="s">
        <v>7630</v>
      </c>
      <c r="I127" s="66"/>
    </row>
    <row r="128" spans="1:9" ht="14.5">
      <c r="A128" s="283">
        <v>424</v>
      </c>
      <c r="B128" s="38" t="s">
        <v>1660</v>
      </c>
      <c r="C128" s="38" t="s">
        <v>7448</v>
      </c>
      <c r="D128" s="38" t="s">
        <v>7410</v>
      </c>
      <c r="E128" s="38" t="s">
        <v>5701</v>
      </c>
      <c r="F128" s="38" t="s">
        <v>7412</v>
      </c>
      <c r="G128" s="38" t="s">
        <v>5761</v>
      </c>
      <c r="H128" s="38" t="s">
        <v>7631</v>
      </c>
      <c r="I128" s="66"/>
    </row>
    <row r="129" spans="1:9" ht="14.5">
      <c r="A129" s="283">
        <v>426</v>
      </c>
      <c r="B129" s="38" t="s">
        <v>1661</v>
      </c>
      <c r="C129" s="38" t="s">
        <v>7632</v>
      </c>
      <c r="D129" s="38" t="s">
        <v>7410</v>
      </c>
      <c r="E129" s="38" t="s">
        <v>7514</v>
      </c>
      <c r="F129" s="38" t="s">
        <v>7412</v>
      </c>
      <c r="G129" s="38" t="s">
        <v>5761</v>
      </c>
      <c r="H129" s="38" t="s">
        <v>7633</v>
      </c>
      <c r="I129" s="66"/>
    </row>
    <row r="130" spans="1:9" ht="14.5">
      <c r="A130" s="283">
        <v>428</v>
      </c>
      <c r="B130" s="38" t="s">
        <v>1662</v>
      </c>
      <c r="C130" s="38" t="s">
        <v>7422</v>
      </c>
      <c r="D130" s="38" t="s">
        <v>7410</v>
      </c>
      <c r="E130" s="38" t="s">
        <v>7411</v>
      </c>
      <c r="F130" s="38" t="s">
        <v>7424</v>
      </c>
      <c r="G130" s="38" t="s">
        <v>5761</v>
      </c>
      <c r="H130" s="38" t="s">
        <v>7634</v>
      </c>
      <c r="I130" s="66"/>
    </row>
    <row r="131" spans="1:9" ht="14.5">
      <c r="A131" s="283">
        <v>429</v>
      </c>
      <c r="B131" s="38" t="s">
        <v>7635</v>
      </c>
      <c r="C131" s="38" t="s">
        <v>7422</v>
      </c>
      <c r="D131" s="38" t="s">
        <v>7410</v>
      </c>
      <c r="E131" s="38" t="s">
        <v>7411</v>
      </c>
      <c r="F131" s="38" t="s">
        <v>7596</v>
      </c>
      <c r="G131" s="38" t="s">
        <v>5761</v>
      </c>
      <c r="H131" s="38" t="s">
        <v>7636</v>
      </c>
      <c r="I131" s="66"/>
    </row>
    <row r="132" spans="1:9" ht="14.5">
      <c r="A132" s="283">
        <v>430</v>
      </c>
      <c r="B132" s="38" t="s">
        <v>7637</v>
      </c>
      <c r="C132" s="38" t="s">
        <v>7422</v>
      </c>
      <c r="D132" s="38" t="s">
        <v>7410</v>
      </c>
      <c r="E132" s="38" t="s">
        <v>7423</v>
      </c>
      <c r="F132" s="38" t="s">
        <v>7424</v>
      </c>
      <c r="G132" s="38" t="s">
        <v>5761</v>
      </c>
      <c r="H132" s="38" t="s">
        <v>7638</v>
      </c>
      <c r="I132" s="66"/>
    </row>
    <row r="133" spans="1:9" ht="14.5">
      <c r="A133" s="283">
        <v>431</v>
      </c>
      <c r="B133" s="38" t="s">
        <v>7639</v>
      </c>
      <c r="C133" s="38" t="s">
        <v>7640</v>
      </c>
      <c r="D133" s="38" t="s">
        <v>7410</v>
      </c>
      <c r="E133" s="38" t="s">
        <v>7423</v>
      </c>
      <c r="F133" s="38" t="s">
        <v>7424</v>
      </c>
      <c r="G133" s="38" t="s">
        <v>5761</v>
      </c>
      <c r="H133" s="38" t="s">
        <v>7641</v>
      </c>
      <c r="I133" s="66"/>
    </row>
    <row r="134" spans="1:9" ht="14.5">
      <c r="A134" s="283">
        <v>432</v>
      </c>
      <c r="B134" s="38" t="s">
        <v>1667</v>
      </c>
      <c r="C134" s="38" t="s">
        <v>7422</v>
      </c>
      <c r="D134" s="38" t="s">
        <v>7410</v>
      </c>
      <c r="E134" s="38" t="s">
        <v>7423</v>
      </c>
      <c r="F134" s="38" t="s">
        <v>7424</v>
      </c>
      <c r="G134" s="38" t="s">
        <v>5761</v>
      </c>
      <c r="H134" s="38" t="s">
        <v>7642</v>
      </c>
      <c r="I134" s="66"/>
    </row>
    <row r="135" spans="1:9" ht="14.5">
      <c r="A135" s="283">
        <v>433</v>
      </c>
      <c r="B135" s="38" t="s">
        <v>1668</v>
      </c>
      <c r="C135" s="38" t="s">
        <v>7422</v>
      </c>
      <c r="D135" s="38" t="s">
        <v>7410</v>
      </c>
      <c r="E135" s="38" t="s">
        <v>7415</v>
      </c>
      <c r="F135" s="38" t="s">
        <v>7596</v>
      </c>
      <c r="G135" s="38" t="s">
        <v>5761</v>
      </c>
      <c r="H135" s="38" t="s">
        <v>7643</v>
      </c>
      <c r="I135" s="66"/>
    </row>
    <row r="136" spans="1:9" ht="14.5">
      <c r="A136" s="283">
        <v>434</v>
      </c>
      <c r="B136" s="38" t="s">
        <v>1669</v>
      </c>
      <c r="C136" s="38" t="s">
        <v>7644</v>
      </c>
      <c r="D136" s="38" t="s">
        <v>7410</v>
      </c>
      <c r="E136" s="38" t="s">
        <v>106</v>
      </c>
      <c r="F136" s="38" t="s">
        <v>7412</v>
      </c>
      <c r="G136" s="38" t="s">
        <v>5761</v>
      </c>
      <c r="H136" s="38" t="s">
        <v>7645</v>
      </c>
      <c r="I136" s="66"/>
    </row>
    <row r="137" spans="1:9" ht="14.5">
      <c r="A137" s="283">
        <v>437</v>
      </c>
      <c r="B137" s="38" t="s">
        <v>1670</v>
      </c>
      <c r="C137" s="38" t="s">
        <v>7646</v>
      </c>
      <c r="D137" s="38" t="s">
        <v>7410</v>
      </c>
      <c r="E137" s="38" t="s">
        <v>5802</v>
      </c>
      <c r="F137" s="38" t="s">
        <v>7412</v>
      </c>
      <c r="G137" s="38" t="s">
        <v>5802</v>
      </c>
      <c r="H137" s="38" t="s">
        <v>7647</v>
      </c>
      <c r="I137" s="66"/>
    </row>
    <row r="138" spans="1:9" ht="14.5">
      <c r="A138" s="283">
        <v>438</v>
      </c>
      <c r="B138" s="38" t="s">
        <v>1671</v>
      </c>
      <c r="C138" s="38" t="s">
        <v>7648</v>
      </c>
      <c r="D138" s="38" t="s">
        <v>7410</v>
      </c>
      <c r="E138" s="38" t="s">
        <v>7649</v>
      </c>
      <c r="F138" s="38" t="s">
        <v>7412</v>
      </c>
      <c r="G138" s="38" t="s">
        <v>5761</v>
      </c>
      <c r="H138" s="38" t="s">
        <v>7650</v>
      </c>
      <c r="I138" s="66"/>
    </row>
    <row r="139" spans="1:9" ht="14.5">
      <c r="A139" s="283">
        <v>439</v>
      </c>
      <c r="B139" s="38" t="s">
        <v>1672</v>
      </c>
      <c r="C139" s="38" t="s">
        <v>7422</v>
      </c>
      <c r="D139" s="38" t="s">
        <v>7410</v>
      </c>
      <c r="E139" s="38" t="s">
        <v>7415</v>
      </c>
      <c r="F139" s="38" t="s">
        <v>7596</v>
      </c>
      <c r="G139" s="38" t="s">
        <v>5761</v>
      </c>
      <c r="H139" s="38" t="s">
        <v>7651</v>
      </c>
      <c r="I139" s="66"/>
    </row>
    <row r="140" spans="1:9" ht="14.5">
      <c r="A140" s="283">
        <v>283</v>
      </c>
      <c r="B140" s="38" t="s">
        <v>1673</v>
      </c>
      <c r="C140" s="38" t="s">
        <v>7448</v>
      </c>
      <c r="D140" s="38" t="s">
        <v>7410</v>
      </c>
      <c r="E140" s="38" t="s">
        <v>7423</v>
      </c>
      <c r="F140" s="38" t="s">
        <v>7424</v>
      </c>
      <c r="G140" s="38" t="s">
        <v>5761</v>
      </c>
      <c r="H140" s="38" t="s">
        <v>7652</v>
      </c>
      <c r="I140" s="66"/>
    </row>
    <row r="141" spans="1:9" ht="14.5">
      <c r="A141" s="283">
        <v>302</v>
      </c>
      <c r="B141" s="38" t="s">
        <v>1674</v>
      </c>
      <c r="C141" s="38" t="s">
        <v>7490</v>
      </c>
      <c r="D141" s="38" t="s">
        <v>7410</v>
      </c>
      <c r="E141" s="38" t="s">
        <v>7423</v>
      </c>
      <c r="F141" s="38" t="s">
        <v>7412</v>
      </c>
      <c r="G141" s="38" t="s">
        <v>5761</v>
      </c>
      <c r="H141" s="38" t="s">
        <v>7653</v>
      </c>
      <c r="I141" s="66"/>
    </row>
    <row r="142" spans="1:9" ht="14.5">
      <c r="A142" s="283">
        <v>308</v>
      </c>
      <c r="B142" s="38" t="s">
        <v>1675</v>
      </c>
      <c r="C142" s="38" t="s">
        <v>7414</v>
      </c>
      <c r="D142" s="38" t="s">
        <v>7410</v>
      </c>
      <c r="E142" s="38" t="s">
        <v>7431</v>
      </c>
      <c r="F142" s="38" t="s">
        <v>7416</v>
      </c>
      <c r="G142" s="38" t="s">
        <v>5755</v>
      </c>
      <c r="H142" s="38" t="s">
        <v>7654</v>
      </c>
      <c r="I142" s="66"/>
    </row>
    <row r="143" spans="1:9" ht="14.5">
      <c r="A143" s="38" t="s">
        <v>1138</v>
      </c>
      <c r="B143" s="38" t="s">
        <v>1676</v>
      </c>
      <c r="C143" s="38" t="s">
        <v>7473</v>
      </c>
      <c r="D143" s="38" t="s">
        <v>7655</v>
      </c>
      <c r="E143" s="38" t="s">
        <v>7431</v>
      </c>
      <c r="F143" s="38" t="s">
        <v>7656</v>
      </c>
      <c r="G143" s="38" t="s">
        <v>5755</v>
      </c>
      <c r="H143" s="38" t="s">
        <v>7657</v>
      </c>
      <c r="I143" s="66"/>
    </row>
    <row r="144" spans="1:9" ht="14.5">
      <c r="A144" s="38" t="s">
        <v>1677</v>
      </c>
      <c r="B144" s="38" t="s">
        <v>1678</v>
      </c>
      <c r="C144" s="38" t="s">
        <v>7658</v>
      </c>
      <c r="D144" s="38" t="s">
        <v>7659</v>
      </c>
      <c r="E144" s="38" t="s">
        <v>7423</v>
      </c>
      <c r="F144" s="38" t="s">
        <v>7660</v>
      </c>
      <c r="G144" s="38" t="s">
        <v>5761</v>
      </c>
      <c r="H144" s="38" t="s">
        <v>7661</v>
      </c>
      <c r="I144" s="66"/>
    </row>
    <row r="145" spans="1:9" ht="14.5">
      <c r="A145" s="38" t="s">
        <v>1480</v>
      </c>
      <c r="B145" s="38" t="s">
        <v>1679</v>
      </c>
      <c r="C145" s="38" t="s">
        <v>7422</v>
      </c>
      <c r="D145" s="38" t="s">
        <v>7659</v>
      </c>
      <c r="E145" s="38" t="s">
        <v>7423</v>
      </c>
      <c r="F145" s="38" t="s">
        <v>7660</v>
      </c>
      <c r="G145" s="38" t="s">
        <v>5761</v>
      </c>
      <c r="H145" s="38" t="s">
        <v>7662</v>
      </c>
      <c r="I145" s="66"/>
    </row>
    <row r="146" spans="1:9" ht="14.5">
      <c r="A146" s="38" t="s">
        <v>898</v>
      </c>
      <c r="B146" s="38" t="s">
        <v>1680</v>
      </c>
      <c r="C146" s="38" t="s">
        <v>7663</v>
      </c>
      <c r="D146" s="38" t="s">
        <v>7659</v>
      </c>
      <c r="E146" s="38" t="s">
        <v>7415</v>
      </c>
      <c r="F146" s="38" t="s">
        <v>7660</v>
      </c>
      <c r="G146" s="38" t="s">
        <v>5761</v>
      </c>
      <c r="H146" s="38" t="s">
        <v>7664</v>
      </c>
      <c r="I146" s="66"/>
    </row>
    <row r="147" spans="1:9" ht="14.5">
      <c r="A147" s="38" t="s">
        <v>1184</v>
      </c>
      <c r="B147" s="38" t="s">
        <v>1681</v>
      </c>
      <c r="C147" s="38" t="s">
        <v>7663</v>
      </c>
      <c r="D147" s="38" t="s">
        <v>7659</v>
      </c>
      <c r="E147" s="38" t="s">
        <v>7431</v>
      </c>
      <c r="F147" s="38" t="s">
        <v>7416</v>
      </c>
      <c r="G147" s="38" t="s">
        <v>5802</v>
      </c>
      <c r="H147" s="38" t="s">
        <v>7665</v>
      </c>
      <c r="I147" s="66"/>
    </row>
    <row r="148" spans="1:9" ht="14.5">
      <c r="A148" s="38" t="s">
        <v>1682</v>
      </c>
      <c r="B148" s="285" t="s">
        <v>1683</v>
      </c>
      <c r="C148" s="38" t="s">
        <v>7422</v>
      </c>
      <c r="D148" s="38" t="s">
        <v>7659</v>
      </c>
      <c r="E148" s="38" t="s">
        <v>7415</v>
      </c>
      <c r="F148" s="38" t="s">
        <v>7660</v>
      </c>
      <c r="G148" s="38" t="s">
        <v>5802</v>
      </c>
      <c r="H148" s="38" t="s">
        <v>7666</v>
      </c>
      <c r="I148" s="38" t="s">
        <v>7667</v>
      </c>
    </row>
    <row r="149" spans="1:9" ht="14.5">
      <c r="A149" s="38" t="s">
        <v>439</v>
      </c>
      <c r="B149" s="38" t="s">
        <v>1684</v>
      </c>
      <c r="C149" s="38" t="s">
        <v>7448</v>
      </c>
      <c r="D149" s="38" t="s">
        <v>7659</v>
      </c>
      <c r="E149" s="38" t="s">
        <v>7423</v>
      </c>
      <c r="F149" s="38" t="s">
        <v>7660</v>
      </c>
      <c r="G149" s="38" t="s">
        <v>5761</v>
      </c>
      <c r="H149" s="38" t="s">
        <v>7668</v>
      </c>
      <c r="I149" s="66"/>
    </row>
    <row r="150" spans="1:9" ht="14.5">
      <c r="A150" s="38" t="s">
        <v>794</v>
      </c>
      <c r="B150" s="38" t="s">
        <v>1685</v>
      </c>
      <c r="C150" s="38" t="s">
        <v>7663</v>
      </c>
      <c r="D150" s="38" t="s">
        <v>7659</v>
      </c>
      <c r="E150" s="38" t="s">
        <v>7415</v>
      </c>
      <c r="F150" s="38" t="s">
        <v>7660</v>
      </c>
      <c r="G150" s="38" t="s">
        <v>5761</v>
      </c>
      <c r="H150" s="38" t="s">
        <v>7669</v>
      </c>
      <c r="I150" s="66"/>
    </row>
    <row r="151" spans="1:9" ht="14.5">
      <c r="A151" s="38" t="s">
        <v>1384</v>
      </c>
      <c r="B151" s="38" t="s">
        <v>1686</v>
      </c>
      <c r="C151" s="38" t="s">
        <v>7663</v>
      </c>
      <c r="D151" s="38" t="s">
        <v>7659</v>
      </c>
      <c r="E151" s="38" t="s">
        <v>7415</v>
      </c>
      <c r="F151" s="38" t="s">
        <v>7660</v>
      </c>
      <c r="G151" s="38" t="s">
        <v>5761</v>
      </c>
      <c r="H151" s="38" t="s">
        <v>7670</v>
      </c>
      <c r="I151" s="66"/>
    </row>
    <row r="152" spans="1:9" ht="14.5">
      <c r="A152" s="38" t="s">
        <v>1123</v>
      </c>
      <c r="B152" s="38" t="s">
        <v>1687</v>
      </c>
      <c r="C152" s="284"/>
      <c r="D152" s="38" t="s">
        <v>7659</v>
      </c>
      <c r="E152" s="38" t="s">
        <v>7423</v>
      </c>
      <c r="F152" s="38" t="s">
        <v>7660</v>
      </c>
      <c r="G152" s="38" t="s">
        <v>5761</v>
      </c>
      <c r="H152" s="38" t="s">
        <v>7671</v>
      </c>
      <c r="I152" s="66"/>
    </row>
    <row r="153" spans="1:9" ht="14.5">
      <c r="A153" s="38" t="s">
        <v>1196</v>
      </c>
      <c r="B153" s="38" t="s">
        <v>1688</v>
      </c>
      <c r="C153" s="38" t="s">
        <v>7473</v>
      </c>
      <c r="D153" s="38" t="s">
        <v>7659</v>
      </c>
      <c r="E153" s="38" t="s">
        <v>7431</v>
      </c>
      <c r="F153" s="38" t="s">
        <v>7416</v>
      </c>
      <c r="G153" s="38" t="s">
        <v>5802</v>
      </c>
      <c r="H153" s="38" t="s">
        <v>7672</v>
      </c>
      <c r="I153" s="66"/>
    </row>
    <row r="154" spans="1:9" ht="14.5">
      <c r="A154" s="38" t="s">
        <v>876</v>
      </c>
      <c r="B154" s="38" t="s">
        <v>1689</v>
      </c>
      <c r="C154" s="38" t="s">
        <v>7658</v>
      </c>
      <c r="D154" s="38" t="s">
        <v>7659</v>
      </c>
      <c r="E154" s="38" t="s">
        <v>7423</v>
      </c>
      <c r="F154" s="38" t="s">
        <v>7660</v>
      </c>
      <c r="G154" s="38" t="s">
        <v>5761</v>
      </c>
      <c r="H154" s="38" t="s">
        <v>7673</v>
      </c>
      <c r="I154" s="66"/>
    </row>
    <row r="155" spans="1:9" ht="14.5">
      <c r="A155" s="38" t="s">
        <v>766</v>
      </c>
      <c r="B155" s="38" t="s">
        <v>1690</v>
      </c>
      <c r="C155" s="38" t="s">
        <v>7430</v>
      </c>
      <c r="D155" s="38" t="s">
        <v>7659</v>
      </c>
      <c r="E155" s="38" t="s">
        <v>7431</v>
      </c>
      <c r="F155" s="38" t="s">
        <v>7416</v>
      </c>
      <c r="G155" s="38" t="s">
        <v>5802</v>
      </c>
      <c r="H155" s="38" t="s">
        <v>7674</v>
      </c>
      <c r="I155" s="66"/>
    </row>
    <row r="156" spans="1:9" ht="14.5">
      <c r="A156" s="38" t="s">
        <v>631</v>
      </c>
      <c r="B156" s="38" t="s">
        <v>1691</v>
      </c>
      <c r="C156" s="38" t="s">
        <v>7430</v>
      </c>
      <c r="D156" s="38" t="s">
        <v>7659</v>
      </c>
      <c r="E156" s="38" t="s">
        <v>7431</v>
      </c>
      <c r="F156" s="38" t="s">
        <v>7416</v>
      </c>
      <c r="G156" s="38" t="s">
        <v>5802</v>
      </c>
      <c r="H156" s="38" t="s">
        <v>7675</v>
      </c>
      <c r="I156" s="66"/>
    </row>
    <row r="157" spans="1:9" ht="14.5">
      <c r="A157" s="38" t="s">
        <v>411</v>
      </c>
      <c r="B157" s="38" t="s">
        <v>1692</v>
      </c>
      <c r="C157" s="38" t="s">
        <v>7658</v>
      </c>
      <c r="D157" s="38" t="s">
        <v>7659</v>
      </c>
      <c r="E157" s="38" t="s">
        <v>7423</v>
      </c>
      <c r="F157" s="38" t="s">
        <v>7660</v>
      </c>
      <c r="G157" s="38" t="s">
        <v>5761</v>
      </c>
      <c r="H157" s="38" t="s">
        <v>7676</v>
      </c>
      <c r="I157" s="66"/>
    </row>
    <row r="158" spans="1:9" ht="14.5">
      <c r="A158" s="38" t="s">
        <v>852</v>
      </c>
      <c r="B158" s="38" t="s">
        <v>1693</v>
      </c>
      <c r="C158" s="38" t="s">
        <v>7430</v>
      </c>
      <c r="D158" s="38" t="s">
        <v>7659</v>
      </c>
      <c r="E158" s="38" t="s">
        <v>7431</v>
      </c>
      <c r="F158" s="38" t="s">
        <v>7416</v>
      </c>
      <c r="G158" s="38" t="s">
        <v>5761</v>
      </c>
      <c r="H158" s="38" t="s">
        <v>7677</v>
      </c>
      <c r="I158" s="66"/>
    </row>
    <row r="159" spans="1:9" ht="14.5">
      <c r="A159" s="38" t="s">
        <v>782</v>
      </c>
      <c r="B159" s="38" t="s">
        <v>1694</v>
      </c>
      <c r="C159" s="38" t="s">
        <v>7422</v>
      </c>
      <c r="D159" s="38" t="s">
        <v>7659</v>
      </c>
      <c r="E159" s="38" t="s">
        <v>7415</v>
      </c>
      <c r="F159" s="38" t="s">
        <v>7660</v>
      </c>
      <c r="G159" s="38" t="s">
        <v>5761</v>
      </c>
      <c r="H159" s="38" t="s">
        <v>7678</v>
      </c>
      <c r="I159" s="66"/>
    </row>
    <row r="160" spans="1:9" ht="14.5">
      <c r="A160" s="38" t="s">
        <v>832</v>
      </c>
      <c r="B160" s="38" t="s">
        <v>1695</v>
      </c>
      <c r="C160" s="284"/>
      <c r="D160" s="38" t="s">
        <v>7655</v>
      </c>
      <c r="E160" s="38" t="s">
        <v>7453</v>
      </c>
      <c r="F160" s="38" t="s">
        <v>7412</v>
      </c>
      <c r="G160" s="38" t="s">
        <v>5761</v>
      </c>
      <c r="H160" s="38" t="s">
        <v>7679</v>
      </c>
      <c r="I160" s="66"/>
    </row>
    <row r="161" spans="1:9" ht="14.5">
      <c r="A161" s="38" t="s">
        <v>409</v>
      </c>
      <c r="B161" s="38" t="s">
        <v>1696</v>
      </c>
      <c r="C161" s="38" t="s">
        <v>7658</v>
      </c>
      <c r="D161" s="38" t="s">
        <v>7659</v>
      </c>
      <c r="E161" s="38" t="s">
        <v>7423</v>
      </c>
      <c r="F161" s="38" t="s">
        <v>7660</v>
      </c>
      <c r="G161" s="38" t="s">
        <v>5761</v>
      </c>
      <c r="H161" s="38" t="s">
        <v>7680</v>
      </c>
      <c r="I161" s="66"/>
    </row>
    <row r="162" spans="1:9" ht="14.5">
      <c r="A162" s="38" t="s">
        <v>844</v>
      </c>
      <c r="B162" s="38" t="s">
        <v>1697</v>
      </c>
      <c r="C162" s="38" t="s">
        <v>7414</v>
      </c>
      <c r="D162" s="38" t="s">
        <v>7659</v>
      </c>
      <c r="E162" s="38" t="s">
        <v>7415</v>
      </c>
      <c r="F162" s="38" t="s">
        <v>7660</v>
      </c>
      <c r="G162" s="38" t="s">
        <v>5761</v>
      </c>
      <c r="H162" s="38" t="s">
        <v>7681</v>
      </c>
      <c r="I162" s="66"/>
    </row>
    <row r="163" spans="1:9" ht="14.5">
      <c r="A163" s="38" t="s">
        <v>874</v>
      </c>
      <c r="B163" s="38" t="s">
        <v>1698</v>
      </c>
      <c r="C163" s="38" t="s">
        <v>7430</v>
      </c>
      <c r="D163" s="38" t="s">
        <v>7659</v>
      </c>
      <c r="E163" s="38" t="s">
        <v>7415</v>
      </c>
      <c r="F163" s="38" t="s">
        <v>7660</v>
      </c>
      <c r="G163" s="38" t="s">
        <v>5761</v>
      </c>
      <c r="H163" s="38" t="s">
        <v>7682</v>
      </c>
      <c r="I163" s="66"/>
    </row>
    <row r="164" spans="1:9" ht="14.5">
      <c r="A164" s="38" t="s">
        <v>1699</v>
      </c>
      <c r="B164" s="38" t="s">
        <v>1700</v>
      </c>
      <c r="C164" s="284"/>
      <c r="D164" s="38" t="s">
        <v>7659</v>
      </c>
      <c r="E164" s="38" t="s">
        <v>7423</v>
      </c>
      <c r="F164" s="38" t="s">
        <v>7660</v>
      </c>
      <c r="G164" s="38" t="s">
        <v>5761</v>
      </c>
      <c r="H164" s="284"/>
      <c r="I164" s="66"/>
    </row>
    <row r="165" spans="1:9" ht="14.5">
      <c r="A165" s="38" t="s">
        <v>788</v>
      </c>
      <c r="B165" s="38" t="s">
        <v>1701</v>
      </c>
      <c r="C165" s="284"/>
      <c r="D165" s="38" t="s">
        <v>7659</v>
      </c>
      <c r="E165" s="38" t="s">
        <v>7415</v>
      </c>
      <c r="F165" s="38" t="s">
        <v>7660</v>
      </c>
      <c r="G165" s="38" t="s">
        <v>5761</v>
      </c>
      <c r="H165" s="38" t="s">
        <v>7683</v>
      </c>
      <c r="I165" s="66"/>
    </row>
    <row r="166" spans="1:9" ht="14.5">
      <c r="A166" s="38" t="s">
        <v>383</v>
      </c>
      <c r="B166" s="38" t="s">
        <v>1702</v>
      </c>
      <c r="C166" s="284"/>
      <c r="D166" s="38" t="s">
        <v>7659</v>
      </c>
      <c r="E166" s="38" t="s">
        <v>7423</v>
      </c>
      <c r="F166" s="38" t="s">
        <v>7660</v>
      </c>
      <c r="G166" s="38" t="s">
        <v>5761</v>
      </c>
      <c r="H166" s="38" t="s">
        <v>7684</v>
      </c>
      <c r="I166" s="66"/>
    </row>
    <row r="167" spans="1:9" ht="14.5">
      <c r="A167" s="38" t="s">
        <v>371</v>
      </c>
      <c r="B167" s="38" t="s">
        <v>1703</v>
      </c>
      <c r="C167" s="38" t="s">
        <v>7658</v>
      </c>
      <c r="D167" s="38" t="s">
        <v>7655</v>
      </c>
      <c r="E167" s="38" t="s">
        <v>7423</v>
      </c>
      <c r="F167" s="38" t="s">
        <v>7416</v>
      </c>
      <c r="G167" s="38" t="s">
        <v>5761</v>
      </c>
      <c r="H167" s="38" t="s">
        <v>7685</v>
      </c>
      <c r="I167" s="66"/>
    </row>
    <row r="168" spans="1:9" ht="14.5">
      <c r="A168" s="38" t="s">
        <v>1704</v>
      </c>
      <c r="B168" s="285" t="s">
        <v>1683</v>
      </c>
      <c r="C168" s="38" t="s">
        <v>7422</v>
      </c>
      <c r="D168" s="38" t="s">
        <v>7659</v>
      </c>
      <c r="E168" s="38" t="s">
        <v>7415</v>
      </c>
      <c r="F168" s="38" t="s">
        <v>7660</v>
      </c>
      <c r="G168" s="38" t="s">
        <v>5802</v>
      </c>
      <c r="H168" s="284"/>
      <c r="I168" s="66"/>
    </row>
    <row r="169" spans="1:9" ht="14.5">
      <c r="A169" s="38" t="s">
        <v>485</v>
      </c>
      <c r="B169" s="38" t="s">
        <v>1705</v>
      </c>
      <c r="C169" s="38" t="s">
        <v>7658</v>
      </c>
      <c r="D169" s="38" t="s">
        <v>7659</v>
      </c>
      <c r="E169" s="38" t="s">
        <v>7423</v>
      </c>
      <c r="F169" s="38" t="s">
        <v>7660</v>
      </c>
      <c r="G169" s="38" t="s">
        <v>5761</v>
      </c>
      <c r="H169" s="38" t="s">
        <v>7686</v>
      </c>
      <c r="I169" s="66"/>
    </row>
    <row r="170" spans="1:9" ht="14.5">
      <c r="A170" s="38" t="s">
        <v>479</v>
      </c>
      <c r="B170" s="38" t="s">
        <v>1706</v>
      </c>
      <c r="C170" s="38" t="s">
        <v>7430</v>
      </c>
      <c r="D170" s="38" t="s">
        <v>7659</v>
      </c>
      <c r="E170" s="38" t="s">
        <v>7431</v>
      </c>
      <c r="F170" s="38" t="s">
        <v>7416</v>
      </c>
      <c r="G170" s="38" t="s">
        <v>5761</v>
      </c>
      <c r="H170" s="38" t="s">
        <v>7687</v>
      </c>
      <c r="I170" s="66"/>
    </row>
    <row r="171" spans="1:9" ht="14.5">
      <c r="A171" s="38" t="s">
        <v>481</v>
      </c>
      <c r="B171" s="38" t="s">
        <v>1707</v>
      </c>
      <c r="C171" s="38" t="s">
        <v>7658</v>
      </c>
      <c r="D171" s="38" t="s">
        <v>7659</v>
      </c>
      <c r="E171" s="38" t="s">
        <v>7423</v>
      </c>
      <c r="F171" s="38" t="s">
        <v>7660</v>
      </c>
      <c r="G171" s="38" t="s">
        <v>5761</v>
      </c>
      <c r="H171" s="38" t="s">
        <v>7688</v>
      </c>
      <c r="I171" s="66"/>
    </row>
    <row r="172" spans="1:9" ht="14.5">
      <c r="A172" s="38" t="s">
        <v>399</v>
      </c>
      <c r="B172" s="38" t="s">
        <v>1708</v>
      </c>
      <c r="C172" s="38" t="s">
        <v>7658</v>
      </c>
      <c r="D172" s="38" t="s">
        <v>7659</v>
      </c>
      <c r="E172" s="38" t="s">
        <v>7423</v>
      </c>
      <c r="F172" s="38" t="s">
        <v>7660</v>
      </c>
      <c r="G172" s="38" t="s">
        <v>5761</v>
      </c>
      <c r="H172" s="38" t="s">
        <v>7689</v>
      </c>
      <c r="I172" s="66"/>
    </row>
    <row r="173" spans="1:9" ht="14.5">
      <c r="A173" s="38" t="s">
        <v>1044</v>
      </c>
      <c r="B173" s="38" t="s">
        <v>1709</v>
      </c>
      <c r="C173" s="284"/>
      <c r="D173" s="38" t="s">
        <v>7659</v>
      </c>
      <c r="E173" s="38" t="s">
        <v>7415</v>
      </c>
      <c r="F173" s="38" t="s">
        <v>7660</v>
      </c>
      <c r="G173" s="38" t="s">
        <v>5761</v>
      </c>
      <c r="H173" s="38" t="s">
        <v>7690</v>
      </c>
      <c r="I173" s="66"/>
    </row>
    <row r="174" spans="1:9" ht="14.5">
      <c r="A174" s="38" t="s">
        <v>1710</v>
      </c>
      <c r="B174" s="38" t="s">
        <v>1711</v>
      </c>
      <c r="C174" s="284"/>
      <c r="D174" s="38" t="s">
        <v>7659</v>
      </c>
      <c r="E174" s="38" t="s">
        <v>7431</v>
      </c>
      <c r="F174" s="38" t="s">
        <v>7416</v>
      </c>
      <c r="G174" s="38" t="s">
        <v>5761</v>
      </c>
      <c r="H174" s="38" t="s">
        <v>7691</v>
      </c>
      <c r="I174" s="66"/>
    </row>
    <row r="175" spans="1:9" ht="14.5">
      <c r="A175" s="38" t="s">
        <v>451</v>
      </c>
      <c r="B175" s="38" t="s">
        <v>1712</v>
      </c>
      <c r="C175" s="284"/>
      <c r="D175" s="38" t="s">
        <v>7659</v>
      </c>
      <c r="E175" s="38" t="s">
        <v>7423</v>
      </c>
      <c r="F175" s="38" t="s">
        <v>7660</v>
      </c>
      <c r="G175" s="38" t="s">
        <v>5761</v>
      </c>
      <c r="H175" s="38" t="s">
        <v>7692</v>
      </c>
      <c r="I175" s="66"/>
    </row>
    <row r="176" spans="1:9" ht="14.5">
      <c r="A176" s="38" t="s">
        <v>467</v>
      </c>
      <c r="B176" s="38" t="s">
        <v>1713</v>
      </c>
      <c r="C176" s="66"/>
      <c r="D176" s="38" t="s">
        <v>7659</v>
      </c>
      <c r="E176" s="38" t="s">
        <v>7423</v>
      </c>
      <c r="F176" s="38" t="s">
        <v>7660</v>
      </c>
      <c r="G176" s="38" t="s">
        <v>5761</v>
      </c>
      <c r="H176" s="38" t="s">
        <v>7693</v>
      </c>
      <c r="I176" s="66"/>
    </row>
    <row r="177" spans="1:9" ht="14.5">
      <c r="A177" s="38" t="s">
        <v>1144</v>
      </c>
      <c r="B177" s="38" t="s">
        <v>1714</v>
      </c>
      <c r="C177" s="66"/>
      <c r="D177" s="38" t="s">
        <v>7659</v>
      </c>
      <c r="E177" s="38" t="s">
        <v>7423</v>
      </c>
      <c r="F177" s="38" t="s">
        <v>7660</v>
      </c>
      <c r="G177" s="38" t="s">
        <v>5761</v>
      </c>
      <c r="H177" s="38" t="s">
        <v>7694</v>
      </c>
      <c r="I177" s="66"/>
    </row>
    <row r="178" spans="1:9" ht="14.5">
      <c r="A178" s="38" t="s">
        <v>637</v>
      </c>
      <c r="B178" s="38" t="s">
        <v>1715</v>
      </c>
      <c r="C178" s="38" t="s">
        <v>7473</v>
      </c>
      <c r="D178" s="38" t="s">
        <v>7659</v>
      </c>
      <c r="E178" s="38" t="s">
        <v>7415</v>
      </c>
      <c r="F178" s="38" t="s">
        <v>7660</v>
      </c>
      <c r="G178" s="38" t="s">
        <v>5802</v>
      </c>
      <c r="H178" s="38" t="s">
        <v>7695</v>
      </c>
      <c r="I178" s="66"/>
    </row>
    <row r="179" spans="1:9" ht="14.5">
      <c r="A179" s="38" t="s">
        <v>1140</v>
      </c>
      <c r="B179" s="38" t="s">
        <v>1716</v>
      </c>
      <c r="C179" s="38" t="s">
        <v>7473</v>
      </c>
      <c r="D179" s="38" t="s">
        <v>7655</v>
      </c>
      <c r="E179" s="38" t="s">
        <v>7431</v>
      </c>
      <c r="F179" s="38" t="s">
        <v>7416</v>
      </c>
      <c r="G179" s="38" t="s">
        <v>5761</v>
      </c>
      <c r="H179" s="38" t="s">
        <v>7696</v>
      </c>
      <c r="I179" s="66"/>
    </row>
    <row r="180" spans="1:9" ht="14.5">
      <c r="A180" s="38" t="s">
        <v>471</v>
      </c>
      <c r="B180" s="38" t="s">
        <v>1717</v>
      </c>
      <c r="C180" s="66"/>
      <c r="D180" s="38" t="s">
        <v>7659</v>
      </c>
      <c r="E180" s="38" t="s">
        <v>7423</v>
      </c>
      <c r="F180" s="38" t="s">
        <v>7660</v>
      </c>
      <c r="G180" s="38" t="s">
        <v>5761</v>
      </c>
      <c r="H180" s="38" t="s">
        <v>7697</v>
      </c>
      <c r="I180" s="66"/>
    </row>
    <row r="181" spans="1:9" ht="14.5">
      <c r="A181" s="38" t="s">
        <v>647</v>
      </c>
      <c r="B181" s="38" t="s">
        <v>1718</v>
      </c>
      <c r="C181" s="284"/>
      <c r="D181" s="38" t="s">
        <v>7659</v>
      </c>
      <c r="E181" s="38" t="s">
        <v>7423</v>
      </c>
      <c r="F181" s="38" t="s">
        <v>7660</v>
      </c>
      <c r="G181" s="38" t="s">
        <v>5761</v>
      </c>
      <c r="H181" s="38" t="s">
        <v>7698</v>
      </c>
      <c r="I181" s="66"/>
    </row>
    <row r="182" spans="1:9" ht="14.5">
      <c r="A182" s="38" t="s">
        <v>1476</v>
      </c>
      <c r="B182" s="38" t="s">
        <v>1719</v>
      </c>
      <c r="C182" s="284"/>
      <c r="D182" s="38" t="s">
        <v>7659</v>
      </c>
      <c r="E182" s="38" t="s">
        <v>7423</v>
      </c>
      <c r="F182" s="38" t="s">
        <v>7660</v>
      </c>
      <c r="G182" s="38" t="s">
        <v>5761</v>
      </c>
      <c r="H182" s="38" t="s">
        <v>7699</v>
      </c>
      <c r="I182" s="66"/>
    </row>
    <row r="183" spans="1:9" ht="14.5">
      <c r="A183" s="38" t="s">
        <v>1720</v>
      </c>
      <c r="B183" s="38" t="s">
        <v>1721</v>
      </c>
      <c r="C183" s="66"/>
      <c r="D183" s="38" t="s">
        <v>7659</v>
      </c>
      <c r="E183" s="38" t="s">
        <v>7423</v>
      </c>
      <c r="F183" s="38" t="s">
        <v>7660</v>
      </c>
      <c r="G183" s="38" t="s">
        <v>5761</v>
      </c>
      <c r="H183" s="38" t="s">
        <v>7700</v>
      </c>
      <c r="I183" s="66"/>
    </row>
    <row r="184" spans="1:9" ht="14.5">
      <c r="A184" s="38" t="s">
        <v>1722</v>
      </c>
      <c r="B184" s="38" t="s">
        <v>1723</v>
      </c>
      <c r="C184" s="66"/>
      <c r="D184" s="38" t="s">
        <v>7659</v>
      </c>
      <c r="E184" s="38" t="s">
        <v>7423</v>
      </c>
      <c r="F184" s="38" t="s">
        <v>7660</v>
      </c>
      <c r="G184" s="38" t="s">
        <v>5761</v>
      </c>
      <c r="H184" s="38" t="s">
        <v>7701</v>
      </c>
      <c r="I184" s="66"/>
    </row>
    <row r="185" spans="1:9" ht="14.5">
      <c r="A185" s="38" t="s">
        <v>1040</v>
      </c>
      <c r="B185" s="38" t="s">
        <v>1724</v>
      </c>
      <c r="C185" s="66"/>
      <c r="D185" s="38" t="s">
        <v>7659</v>
      </c>
      <c r="E185" s="38" t="s">
        <v>7423</v>
      </c>
      <c r="F185" s="38" t="s">
        <v>7660</v>
      </c>
      <c r="G185" s="38" t="s">
        <v>5761</v>
      </c>
      <c r="H185" s="38" t="s">
        <v>7702</v>
      </c>
      <c r="I185" s="66"/>
    </row>
    <row r="186" spans="1:9" ht="14.5">
      <c r="A186" s="38" t="s">
        <v>477</v>
      </c>
      <c r="B186" s="38" t="s">
        <v>1725</v>
      </c>
      <c r="C186" s="66"/>
      <c r="D186" s="38" t="s">
        <v>7659</v>
      </c>
      <c r="E186" s="38" t="s">
        <v>7431</v>
      </c>
      <c r="F186" s="38" t="s">
        <v>7416</v>
      </c>
      <c r="G186" s="38" t="s">
        <v>5755</v>
      </c>
      <c r="H186" s="38" t="s">
        <v>7703</v>
      </c>
      <c r="I186" s="66"/>
    </row>
    <row r="187" spans="1:9" ht="14.5">
      <c r="A187" s="38" t="s">
        <v>1726</v>
      </c>
      <c r="B187" s="38" t="s">
        <v>1727</v>
      </c>
      <c r="C187" s="66"/>
      <c r="D187" s="38" t="s">
        <v>7659</v>
      </c>
      <c r="E187" s="38" t="s">
        <v>7431</v>
      </c>
      <c r="F187" s="38" t="s">
        <v>7416</v>
      </c>
      <c r="G187" s="38" t="s">
        <v>5761</v>
      </c>
      <c r="H187" s="38" t="s">
        <v>7704</v>
      </c>
      <c r="I187" s="66"/>
    </row>
    <row r="188" spans="1:9" ht="14.5">
      <c r="A188" s="38" t="s">
        <v>397</v>
      </c>
      <c r="B188" s="38" t="s">
        <v>1728</v>
      </c>
      <c r="C188" s="66"/>
      <c r="D188" s="38" t="s">
        <v>7659</v>
      </c>
      <c r="E188" s="38" t="s">
        <v>7423</v>
      </c>
      <c r="F188" s="38" t="s">
        <v>7660</v>
      </c>
      <c r="G188" s="38" t="s">
        <v>5761</v>
      </c>
      <c r="H188" s="38" t="s">
        <v>7705</v>
      </c>
      <c r="I188" s="66"/>
    </row>
    <row r="189" spans="1:9" ht="14.5">
      <c r="A189" s="38" t="s">
        <v>1729</v>
      </c>
      <c r="B189" s="38" t="s">
        <v>1730</v>
      </c>
      <c r="C189" s="38" t="s">
        <v>7542</v>
      </c>
      <c r="D189" s="38" t="s">
        <v>7659</v>
      </c>
      <c r="E189" s="38" t="s">
        <v>7431</v>
      </c>
      <c r="F189" s="38" t="s">
        <v>7416</v>
      </c>
      <c r="G189" s="38" t="s">
        <v>5761</v>
      </c>
      <c r="H189" s="38" t="s">
        <v>7706</v>
      </c>
      <c r="I189" s="66"/>
    </row>
    <row r="190" spans="1:9" ht="14.5">
      <c r="A190" s="38" t="s">
        <v>1731</v>
      </c>
      <c r="B190" s="38" t="s">
        <v>1732</v>
      </c>
      <c r="C190" s="66"/>
      <c r="D190" s="38" t="s">
        <v>7659</v>
      </c>
      <c r="E190" s="38" t="s">
        <v>7431</v>
      </c>
      <c r="F190" s="38" t="s">
        <v>7416</v>
      </c>
      <c r="G190" s="38" t="s">
        <v>5802</v>
      </c>
      <c r="H190" s="38" t="s">
        <v>7707</v>
      </c>
      <c r="I190" s="66"/>
    </row>
    <row r="191" spans="1:9" ht="14.5">
      <c r="A191" s="38" t="s">
        <v>363</v>
      </c>
      <c r="B191" s="38" t="s">
        <v>1733</v>
      </c>
      <c r="C191" s="38" t="s">
        <v>7708</v>
      </c>
      <c r="D191" s="38" t="s">
        <v>7655</v>
      </c>
      <c r="E191" s="38" t="s">
        <v>5701</v>
      </c>
      <c r="F191" s="38" t="s">
        <v>7412</v>
      </c>
      <c r="G191" s="38" t="s">
        <v>5761</v>
      </c>
      <c r="H191" s="38" t="s">
        <v>7709</v>
      </c>
      <c r="I191" s="66"/>
    </row>
    <row r="192" spans="1:9" ht="14.5">
      <c r="A192" s="38" t="s">
        <v>1734</v>
      </c>
      <c r="B192" s="38" t="s">
        <v>1735</v>
      </c>
      <c r="C192" s="284"/>
      <c r="D192" s="38" t="s">
        <v>7659</v>
      </c>
      <c r="E192" s="38" t="s">
        <v>7423</v>
      </c>
      <c r="F192" s="38" t="s">
        <v>7660</v>
      </c>
      <c r="G192" s="38" t="s">
        <v>5761</v>
      </c>
      <c r="H192" s="284"/>
      <c r="I192" s="66"/>
    </row>
    <row r="193" spans="1:9" ht="14.5">
      <c r="A193" s="38" t="s">
        <v>393</v>
      </c>
      <c r="B193" s="38" t="s">
        <v>1736</v>
      </c>
      <c r="C193" s="38" t="s">
        <v>7414</v>
      </c>
      <c r="D193" s="38" t="s">
        <v>7659</v>
      </c>
      <c r="E193" s="38" t="s">
        <v>7423</v>
      </c>
      <c r="F193" s="38" t="s">
        <v>7660</v>
      </c>
      <c r="G193" s="38" t="s">
        <v>5761</v>
      </c>
      <c r="H193" s="38" t="s">
        <v>7710</v>
      </c>
      <c r="I193" s="66"/>
    </row>
    <row r="194" spans="1:9" ht="14.5">
      <c r="A194" s="38" t="s">
        <v>413</v>
      </c>
      <c r="B194" s="38" t="s">
        <v>1737</v>
      </c>
      <c r="C194" s="284"/>
      <c r="D194" s="38" t="s">
        <v>7659</v>
      </c>
      <c r="E194" s="38" t="s">
        <v>7423</v>
      </c>
      <c r="F194" s="38" t="s">
        <v>7660</v>
      </c>
      <c r="G194" s="38" t="s">
        <v>5761</v>
      </c>
      <c r="H194" s="38" t="s">
        <v>7711</v>
      </c>
      <c r="I194" s="66"/>
    </row>
    <row r="195" spans="1:9" ht="14.5">
      <c r="A195" s="38" t="s">
        <v>718</v>
      </c>
      <c r="B195" s="38" t="s">
        <v>1738</v>
      </c>
      <c r="C195" s="66"/>
      <c r="D195" s="38" t="s">
        <v>7659</v>
      </c>
      <c r="E195" s="38" t="s">
        <v>7423</v>
      </c>
      <c r="F195" s="38" t="s">
        <v>7660</v>
      </c>
      <c r="G195" s="38" t="s">
        <v>5761</v>
      </c>
      <c r="H195" s="38" t="s">
        <v>7712</v>
      </c>
      <c r="I195" s="66"/>
    </row>
    <row r="196" spans="1:9" ht="14.5">
      <c r="A196" s="38" t="s">
        <v>1028</v>
      </c>
      <c r="B196" s="38" t="s">
        <v>1739</v>
      </c>
      <c r="C196" s="284"/>
      <c r="D196" s="38" t="s">
        <v>7659</v>
      </c>
      <c r="E196" s="38" t="s">
        <v>7423</v>
      </c>
      <c r="F196" s="38" t="s">
        <v>7660</v>
      </c>
      <c r="G196" s="38" t="s">
        <v>5761</v>
      </c>
      <c r="H196" s="38" t="s">
        <v>7713</v>
      </c>
      <c r="I196" s="66"/>
    </row>
    <row r="197" spans="1:9" ht="14.5">
      <c r="A197" s="38" t="s">
        <v>1113</v>
      </c>
      <c r="B197" s="38" t="s">
        <v>1740</v>
      </c>
      <c r="C197" s="38" t="s">
        <v>7473</v>
      </c>
      <c r="D197" s="38" t="s">
        <v>7655</v>
      </c>
      <c r="E197" s="38" t="s">
        <v>7431</v>
      </c>
      <c r="F197" s="38" t="s">
        <v>7416</v>
      </c>
      <c r="G197" s="38" t="s">
        <v>5792</v>
      </c>
      <c r="H197" s="38" t="s">
        <v>7714</v>
      </c>
      <c r="I197" s="66"/>
    </row>
    <row r="198" spans="1:9" ht="14.5">
      <c r="A198" s="38" t="s">
        <v>982</v>
      </c>
      <c r="B198" s="38" t="s">
        <v>1741</v>
      </c>
      <c r="C198" s="66"/>
      <c r="D198" s="38" t="s">
        <v>7659</v>
      </c>
      <c r="E198" s="38" t="s">
        <v>7423</v>
      </c>
      <c r="F198" s="38" t="s">
        <v>7660</v>
      </c>
      <c r="G198" s="38" t="s">
        <v>5761</v>
      </c>
      <c r="H198" s="38" t="s">
        <v>7715</v>
      </c>
      <c r="I198" s="66"/>
    </row>
    <row r="199" spans="1:9" ht="14.5">
      <c r="A199" s="38" t="s">
        <v>1365</v>
      </c>
      <c r="B199" s="38" t="s">
        <v>1742</v>
      </c>
      <c r="C199" s="38" t="s">
        <v>7716</v>
      </c>
      <c r="D199" s="38" t="s">
        <v>7659</v>
      </c>
      <c r="E199" s="38" t="s">
        <v>7423</v>
      </c>
      <c r="F199" s="38" t="s">
        <v>7660</v>
      </c>
      <c r="G199" s="38" t="s">
        <v>5761</v>
      </c>
      <c r="H199" s="38" t="s">
        <v>7717</v>
      </c>
      <c r="I199" s="66"/>
    </row>
    <row r="200" spans="1:9" ht="14.5">
      <c r="A200" s="38" t="s">
        <v>1079</v>
      </c>
      <c r="B200" s="38" t="s">
        <v>1743</v>
      </c>
      <c r="C200" s="38" t="s">
        <v>7473</v>
      </c>
      <c r="D200" s="38" t="s">
        <v>7659</v>
      </c>
      <c r="E200" s="38" t="s">
        <v>7431</v>
      </c>
      <c r="F200" s="38" t="s">
        <v>7416</v>
      </c>
      <c r="G200" s="38" t="s">
        <v>5802</v>
      </c>
      <c r="H200" s="38" t="s">
        <v>7718</v>
      </c>
      <c r="I200" s="66"/>
    </row>
    <row r="201" spans="1:9" ht="14.5">
      <c r="A201" s="38" t="s">
        <v>1186</v>
      </c>
      <c r="B201" s="38" t="s">
        <v>1744</v>
      </c>
      <c r="C201" s="66"/>
      <c r="D201" s="38" t="s">
        <v>7659</v>
      </c>
      <c r="E201" s="38" t="s">
        <v>7431</v>
      </c>
      <c r="F201" s="38" t="s">
        <v>7416</v>
      </c>
      <c r="G201" s="38" t="s">
        <v>5802</v>
      </c>
      <c r="H201" s="38" t="s">
        <v>7719</v>
      </c>
      <c r="I201" s="66"/>
    </row>
    <row r="202" spans="1:9" ht="14.5">
      <c r="A202" s="38" t="s">
        <v>1146</v>
      </c>
      <c r="B202" s="38" t="s">
        <v>1745</v>
      </c>
      <c r="C202" s="284"/>
      <c r="D202" s="38" t="s">
        <v>7659</v>
      </c>
      <c r="E202" s="38" t="s">
        <v>7431</v>
      </c>
      <c r="F202" s="38" t="s">
        <v>7416</v>
      </c>
      <c r="G202" s="38" t="s">
        <v>5761</v>
      </c>
      <c r="H202" s="38" t="s">
        <v>7720</v>
      </c>
      <c r="I202" s="66"/>
    </row>
    <row r="203" spans="1:9" ht="14.5">
      <c r="A203" s="38" t="s">
        <v>1746</v>
      </c>
      <c r="B203" s="38" t="s">
        <v>1747</v>
      </c>
      <c r="C203" s="38" t="s">
        <v>7619</v>
      </c>
      <c r="D203" s="38" t="s">
        <v>7659</v>
      </c>
      <c r="E203" s="38" t="s">
        <v>7423</v>
      </c>
      <c r="F203" s="38" t="s">
        <v>7660</v>
      </c>
      <c r="G203" s="38" t="s">
        <v>5761</v>
      </c>
      <c r="H203" s="38" t="s">
        <v>7721</v>
      </c>
      <c r="I203" s="66"/>
    </row>
    <row r="204" spans="1:9" ht="14.5">
      <c r="A204" s="38" t="s">
        <v>403</v>
      </c>
      <c r="B204" s="38" t="s">
        <v>1748</v>
      </c>
      <c r="C204" s="66"/>
      <c r="D204" s="38" t="s">
        <v>7659</v>
      </c>
      <c r="E204" s="38" t="s">
        <v>7423</v>
      </c>
      <c r="F204" s="38" t="s">
        <v>7660</v>
      </c>
      <c r="G204" s="38" t="s">
        <v>5761</v>
      </c>
      <c r="H204" s="38" t="s">
        <v>7722</v>
      </c>
      <c r="I204" s="66"/>
    </row>
    <row r="205" spans="1:9" ht="14.5">
      <c r="A205" s="38" t="s">
        <v>1749</v>
      </c>
      <c r="B205" s="38" t="s">
        <v>1750</v>
      </c>
      <c r="C205" s="66"/>
      <c r="D205" s="38" t="s">
        <v>7659</v>
      </c>
      <c r="E205" s="38" t="s">
        <v>7431</v>
      </c>
      <c r="F205" s="38" t="s">
        <v>7416</v>
      </c>
      <c r="G205" s="38" t="s">
        <v>5802</v>
      </c>
      <c r="H205" s="284"/>
      <c r="I205" s="66"/>
    </row>
    <row r="206" spans="1:9" ht="14.5">
      <c r="A206" s="38" t="s">
        <v>1751</v>
      </c>
      <c r="B206" s="38" t="s">
        <v>1752</v>
      </c>
      <c r="C206" s="284"/>
      <c r="D206" s="38" t="s">
        <v>7659</v>
      </c>
      <c r="E206" s="38" t="s">
        <v>7411</v>
      </c>
      <c r="F206" s="38" t="s">
        <v>7660</v>
      </c>
      <c r="G206" s="38" t="s">
        <v>5761</v>
      </c>
      <c r="H206" s="38" t="s">
        <v>7723</v>
      </c>
      <c r="I206" s="66"/>
    </row>
    <row r="207" spans="1:9" ht="14.5">
      <c r="A207" s="38" t="s">
        <v>1111</v>
      </c>
      <c r="B207" s="38" t="s">
        <v>1753</v>
      </c>
      <c r="C207" s="38" t="s">
        <v>7473</v>
      </c>
      <c r="D207" s="38" t="s">
        <v>7655</v>
      </c>
      <c r="E207" s="38" t="s">
        <v>7431</v>
      </c>
      <c r="F207" s="38" t="s">
        <v>7656</v>
      </c>
      <c r="G207" s="38" t="s">
        <v>5761</v>
      </c>
      <c r="H207" s="38" t="s">
        <v>7724</v>
      </c>
      <c r="I207" s="66"/>
    </row>
    <row r="208" spans="1:9" ht="14.5">
      <c r="A208" s="38" t="s">
        <v>1754</v>
      </c>
      <c r="B208" s="38" t="s">
        <v>1755</v>
      </c>
      <c r="C208" s="66"/>
      <c r="D208" s="38" t="s">
        <v>7659</v>
      </c>
      <c r="E208" s="38" t="s">
        <v>7431</v>
      </c>
      <c r="F208" s="38" t="s">
        <v>7416</v>
      </c>
      <c r="G208" s="38" t="s">
        <v>5755</v>
      </c>
      <c r="H208" s="38" t="s">
        <v>7725</v>
      </c>
      <c r="I208" s="66"/>
    </row>
    <row r="209" spans="1:9" ht="14.5">
      <c r="A209" s="38" t="s">
        <v>1010</v>
      </c>
      <c r="B209" s="38" t="s">
        <v>7726</v>
      </c>
      <c r="C209" s="66"/>
      <c r="D209" s="38" t="s">
        <v>7659</v>
      </c>
      <c r="E209" s="38" t="s">
        <v>7411</v>
      </c>
      <c r="F209" s="38" t="s">
        <v>7660</v>
      </c>
      <c r="G209" s="38" t="s">
        <v>5761</v>
      </c>
      <c r="H209" s="38" t="s">
        <v>7727</v>
      </c>
      <c r="I209" s="66"/>
    </row>
    <row r="210" spans="1:9" ht="14.5">
      <c r="A210" s="38" t="s">
        <v>830</v>
      </c>
      <c r="B210" s="38" t="s">
        <v>1757</v>
      </c>
      <c r="C210" s="284"/>
      <c r="D210" s="38" t="s">
        <v>7659</v>
      </c>
      <c r="E210" s="38" t="s">
        <v>7431</v>
      </c>
      <c r="F210" s="38" t="s">
        <v>7416</v>
      </c>
      <c r="G210" s="38" t="s">
        <v>5761</v>
      </c>
      <c r="H210" s="38" t="s">
        <v>7728</v>
      </c>
      <c r="I210" s="66"/>
    </row>
    <row r="211" spans="1:9" ht="14.5">
      <c r="A211" s="38" t="s">
        <v>1098</v>
      </c>
      <c r="B211" s="38" t="s">
        <v>7729</v>
      </c>
      <c r="C211" s="38" t="s">
        <v>7473</v>
      </c>
      <c r="D211" s="38" t="s">
        <v>7655</v>
      </c>
      <c r="E211" s="38" t="s">
        <v>7431</v>
      </c>
      <c r="F211" s="38" t="s">
        <v>7416</v>
      </c>
      <c r="G211" s="38" t="s">
        <v>5761</v>
      </c>
      <c r="H211" s="38" t="s">
        <v>7730</v>
      </c>
      <c r="I211" s="66"/>
    </row>
    <row r="212" spans="1:9" ht="14.5">
      <c r="A212" s="38" t="s">
        <v>998</v>
      </c>
      <c r="B212" s="38" t="s">
        <v>1759</v>
      </c>
      <c r="C212" s="66"/>
      <c r="D212" s="38" t="s">
        <v>7659</v>
      </c>
      <c r="E212" s="38" t="s">
        <v>7411</v>
      </c>
      <c r="F212" s="38" t="s">
        <v>7660</v>
      </c>
      <c r="G212" s="38" t="s">
        <v>5761</v>
      </c>
      <c r="H212" s="38" t="s">
        <v>7731</v>
      </c>
      <c r="I212" s="66"/>
    </row>
    <row r="213" spans="1:9" ht="14.5">
      <c r="A213" s="38" t="s">
        <v>1760</v>
      </c>
      <c r="B213" s="38" t="s">
        <v>1761</v>
      </c>
      <c r="C213" s="38" t="s">
        <v>7732</v>
      </c>
      <c r="D213" s="38" t="s">
        <v>7655</v>
      </c>
      <c r="E213" s="38" t="s">
        <v>106</v>
      </c>
      <c r="F213" s="38" t="s">
        <v>7412</v>
      </c>
      <c r="G213" s="38" t="s">
        <v>5802</v>
      </c>
      <c r="H213" s="38" t="s">
        <v>7733</v>
      </c>
      <c r="I213" s="66"/>
    </row>
    <row r="214" spans="1:9" ht="14.5">
      <c r="A214" s="38" t="s">
        <v>1107</v>
      </c>
      <c r="B214" s="38" t="s">
        <v>1762</v>
      </c>
      <c r="C214" s="284"/>
      <c r="D214" s="38" t="s">
        <v>7659</v>
      </c>
      <c r="E214" s="38" t="s">
        <v>7431</v>
      </c>
      <c r="F214" s="38" t="s">
        <v>7416</v>
      </c>
      <c r="G214" s="38" t="s">
        <v>5761</v>
      </c>
      <c r="H214" s="38" t="s">
        <v>7734</v>
      </c>
      <c r="I214" s="66"/>
    </row>
    <row r="215" spans="1:9" ht="14.5">
      <c r="A215" s="38" t="s">
        <v>1425</v>
      </c>
      <c r="B215" s="38" t="s">
        <v>1763</v>
      </c>
      <c r="C215" s="38" t="s">
        <v>7473</v>
      </c>
      <c r="D215" s="38" t="s">
        <v>7659</v>
      </c>
      <c r="E215" s="38" t="s">
        <v>7423</v>
      </c>
      <c r="F215" s="38" t="s">
        <v>7660</v>
      </c>
      <c r="G215" s="38" t="s">
        <v>5802</v>
      </c>
      <c r="H215" s="38" t="s">
        <v>7735</v>
      </c>
      <c r="I215" s="66"/>
    </row>
    <row r="216" spans="1:9" ht="14.5">
      <c r="A216" s="38" t="s">
        <v>703</v>
      </c>
      <c r="B216" s="38" t="s">
        <v>1764</v>
      </c>
      <c r="C216" s="38" t="s">
        <v>7473</v>
      </c>
      <c r="D216" s="38" t="s">
        <v>7655</v>
      </c>
      <c r="E216" s="38" t="s">
        <v>7431</v>
      </c>
      <c r="F216" s="38" t="s">
        <v>7432</v>
      </c>
      <c r="G216" s="38" t="s">
        <v>5802</v>
      </c>
      <c r="H216" s="38" t="s">
        <v>7736</v>
      </c>
      <c r="I216" s="66"/>
    </row>
    <row r="217" spans="1:9" ht="14.5">
      <c r="A217" s="38" t="s">
        <v>1157</v>
      </c>
      <c r="B217" s="38" t="s">
        <v>1765</v>
      </c>
      <c r="C217" s="38" t="s">
        <v>7473</v>
      </c>
      <c r="D217" s="38" t="s">
        <v>7655</v>
      </c>
      <c r="E217" s="38" t="s">
        <v>7431</v>
      </c>
      <c r="F217" s="38" t="s">
        <v>7416</v>
      </c>
      <c r="G217" s="38" t="s">
        <v>5761</v>
      </c>
      <c r="H217" s="38" t="s">
        <v>7737</v>
      </c>
      <c r="I217" s="66"/>
    </row>
    <row r="218" spans="1:9" ht="14.5">
      <c r="A218" s="38" t="s">
        <v>1121</v>
      </c>
      <c r="B218" s="38" t="s">
        <v>1766</v>
      </c>
      <c r="C218" s="38" t="s">
        <v>7473</v>
      </c>
      <c r="D218" s="38" t="s">
        <v>7655</v>
      </c>
      <c r="E218" s="38" t="s">
        <v>7431</v>
      </c>
      <c r="F218" s="38" t="s">
        <v>7432</v>
      </c>
      <c r="G218" s="38" t="s">
        <v>5792</v>
      </c>
      <c r="H218" s="38" t="s">
        <v>7738</v>
      </c>
      <c r="I218" s="66"/>
    </row>
    <row r="219" spans="1:9" ht="14.5">
      <c r="A219" s="38" t="s">
        <v>1100</v>
      </c>
      <c r="B219" s="38" t="s">
        <v>1767</v>
      </c>
      <c r="C219" s="284"/>
      <c r="D219" s="38" t="s">
        <v>7659</v>
      </c>
      <c r="E219" s="38" t="s">
        <v>7431</v>
      </c>
      <c r="F219" s="38" t="s">
        <v>7416</v>
      </c>
      <c r="G219" s="38" t="s">
        <v>5755</v>
      </c>
      <c r="H219" s="38" t="s">
        <v>7739</v>
      </c>
      <c r="I219" s="66"/>
    </row>
    <row r="220" spans="1:9" ht="14.5">
      <c r="A220" s="38" t="s">
        <v>1060</v>
      </c>
      <c r="B220" s="38" t="s">
        <v>1768</v>
      </c>
      <c r="C220" s="284"/>
      <c r="D220" s="38" t="s">
        <v>7659</v>
      </c>
      <c r="E220" s="38" t="s">
        <v>7431</v>
      </c>
      <c r="F220" s="38" t="s">
        <v>7416</v>
      </c>
      <c r="G220" s="38" t="s">
        <v>5761</v>
      </c>
      <c r="H220" s="38" t="s">
        <v>7740</v>
      </c>
      <c r="I220" s="66"/>
    </row>
    <row r="221" spans="1:9" ht="14.5">
      <c r="A221" s="38" t="s">
        <v>1769</v>
      </c>
      <c r="B221" s="38" t="s">
        <v>1770</v>
      </c>
      <c r="C221" s="38" t="s">
        <v>7741</v>
      </c>
      <c r="D221" s="38" t="s">
        <v>7659</v>
      </c>
      <c r="E221" s="38" t="s">
        <v>7423</v>
      </c>
      <c r="F221" s="38" t="s">
        <v>7660</v>
      </c>
      <c r="G221" s="38" t="s">
        <v>5761</v>
      </c>
      <c r="H221" s="38" t="s">
        <v>7742</v>
      </c>
      <c r="I221" s="66"/>
    </row>
    <row r="222" spans="1:9" ht="14.5">
      <c r="A222" s="38" t="s">
        <v>1117</v>
      </c>
      <c r="B222" s="38" t="s">
        <v>1771</v>
      </c>
      <c r="C222" s="38" t="s">
        <v>7743</v>
      </c>
      <c r="D222" s="38" t="s">
        <v>7655</v>
      </c>
      <c r="E222" s="38" t="s">
        <v>7431</v>
      </c>
      <c r="F222" s="38" t="s">
        <v>7416</v>
      </c>
      <c r="G222" s="38" t="s">
        <v>5761</v>
      </c>
      <c r="H222" s="38" t="s">
        <v>7744</v>
      </c>
      <c r="I222" s="66"/>
    </row>
    <row r="223" spans="1:9" ht="14.5">
      <c r="A223" s="38" t="s">
        <v>1772</v>
      </c>
      <c r="B223" s="38" t="s">
        <v>1773</v>
      </c>
      <c r="C223" s="66"/>
      <c r="D223" s="38" t="s">
        <v>7659</v>
      </c>
      <c r="E223" s="38" t="s">
        <v>7423</v>
      </c>
      <c r="F223" s="38" t="s">
        <v>7660</v>
      </c>
      <c r="G223" s="38" t="s">
        <v>5792</v>
      </c>
      <c r="H223" s="284"/>
      <c r="I223" s="66"/>
    </row>
    <row r="224" spans="1:9" ht="14.5">
      <c r="A224" s="38" t="s">
        <v>1323</v>
      </c>
      <c r="B224" s="38" t="s">
        <v>1774</v>
      </c>
      <c r="C224" s="284"/>
      <c r="D224" s="38" t="s">
        <v>7659</v>
      </c>
      <c r="E224" s="38" t="s">
        <v>7411</v>
      </c>
      <c r="F224" s="38" t="s">
        <v>7660</v>
      </c>
      <c r="G224" s="38" t="s">
        <v>5761</v>
      </c>
      <c r="H224" s="38" t="s">
        <v>7745</v>
      </c>
      <c r="I224" s="66"/>
    </row>
    <row r="225" spans="1:9" ht="14.5">
      <c r="A225" s="38" t="s">
        <v>1777</v>
      </c>
      <c r="B225" s="38" t="s">
        <v>1778</v>
      </c>
      <c r="C225" s="284"/>
      <c r="D225" s="38" t="s">
        <v>7659</v>
      </c>
      <c r="E225" s="38" t="s">
        <v>7423</v>
      </c>
      <c r="F225" s="38" t="s">
        <v>7660</v>
      </c>
      <c r="G225" s="38" t="s">
        <v>5761</v>
      </c>
      <c r="H225" s="284"/>
      <c r="I225" s="66"/>
    </row>
    <row r="226" spans="1:9" ht="14.5">
      <c r="A226" s="38" t="s">
        <v>1779</v>
      </c>
      <c r="B226" s="38" t="s">
        <v>1780</v>
      </c>
      <c r="C226" s="66"/>
      <c r="D226" s="38" t="s">
        <v>7659</v>
      </c>
      <c r="E226" s="38" t="s">
        <v>7423</v>
      </c>
      <c r="F226" s="38" t="s">
        <v>7660</v>
      </c>
      <c r="G226" s="38" t="s">
        <v>5802</v>
      </c>
      <c r="H226" s="38" t="s">
        <v>7746</v>
      </c>
      <c r="I226" s="66"/>
    </row>
    <row r="227" spans="1:9" ht="14.5">
      <c r="A227" s="38" t="s">
        <v>1492</v>
      </c>
      <c r="B227" s="38" t="s">
        <v>1781</v>
      </c>
      <c r="C227" s="38" t="s">
        <v>7743</v>
      </c>
      <c r="D227" s="38" t="s">
        <v>7655</v>
      </c>
      <c r="E227" s="38" t="s">
        <v>7431</v>
      </c>
      <c r="F227" s="38" t="s">
        <v>7416</v>
      </c>
      <c r="G227" s="38" t="s">
        <v>5761</v>
      </c>
      <c r="H227" s="38" t="s">
        <v>7747</v>
      </c>
      <c r="I227" s="66"/>
    </row>
    <row r="228" spans="1:9" ht="14.5">
      <c r="A228" s="38" t="s">
        <v>826</v>
      </c>
      <c r="B228" s="38" t="s">
        <v>1782</v>
      </c>
      <c r="C228" s="66"/>
      <c r="D228" s="38" t="s">
        <v>7659</v>
      </c>
      <c r="E228" s="38" t="s">
        <v>7415</v>
      </c>
      <c r="F228" s="38" t="s">
        <v>7660</v>
      </c>
      <c r="G228" s="38" t="s">
        <v>5761</v>
      </c>
      <c r="H228" s="38" t="s">
        <v>7748</v>
      </c>
      <c r="I228" s="66"/>
    </row>
    <row r="229" spans="1:9" ht="14.5">
      <c r="A229" s="38" t="s">
        <v>866</v>
      </c>
      <c r="B229" s="38" t="s">
        <v>1783</v>
      </c>
      <c r="C229" s="66"/>
      <c r="D229" s="38" t="s">
        <v>7659</v>
      </c>
      <c r="E229" s="38" t="s">
        <v>7415</v>
      </c>
      <c r="F229" s="38" t="s">
        <v>7660</v>
      </c>
      <c r="G229" s="38" t="s">
        <v>5761</v>
      </c>
      <c r="H229" s="38" t="s">
        <v>7749</v>
      </c>
      <c r="I229" s="66"/>
    </row>
    <row r="230" spans="1:9" ht="14.5">
      <c r="A230" s="38" t="s">
        <v>1784</v>
      </c>
      <c r="B230" s="38" t="s">
        <v>7750</v>
      </c>
      <c r="C230" s="38" t="s">
        <v>7751</v>
      </c>
      <c r="D230" s="38" t="s">
        <v>7655</v>
      </c>
      <c r="E230" s="38" t="s">
        <v>7411</v>
      </c>
      <c r="F230" s="38" t="s">
        <v>7412</v>
      </c>
      <c r="G230" s="38" t="s">
        <v>5761</v>
      </c>
      <c r="H230" s="38" t="s">
        <v>7752</v>
      </c>
      <c r="I230" s="66"/>
    </row>
    <row r="231" spans="1:9" ht="14.5">
      <c r="A231" s="38" t="s">
        <v>1786</v>
      </c>
      <c r="B231" s="38" t="s">
        <v>1787</v>
      </c>
      <c r="C231" s="38" t="s">
        <v>7753</v>
      </c>
      <c r="D231" s="38" t="s">
        <v>7659</v>
      </c>
      <c r="E231" s="38" t="s">
        <v>7431</v>
      </c>
      <c r="F231" s="38" t="s">
        <v>7416</v>
      </c>
      <c r="G231" s="38" t="s">
        <v>5802</v>
      </c>
      <c r="H231" s="38" t="s">
        <v>7754</v>
      </c>
      <c r="I231" s="66"/>
    </row>
    <row r="232" spans="1:9" ht="14.5">
      <c r="A232" s="38" t="s">
        <v>1788</v>
      </c>
      <c r="B232" s="38" t="s">
        <v>1789</v>
      </c>
      <c r="C232" s="38" t="s">
        <v>7755</v>
      </c>
      <c r="D232" s="38" t="s">
        <v>7655</v>
      </c>
      <c r="E232" s="38" t="s">
        <v>7514</v>
      </c>
      <c r="F232" s="38" t="s">
        <v>7412</v>
      </c>
      <c r="G232" s="38" t="s">
        <v>5761</v>
      </c>
      <c r="H232" s="38" t="s">
        <v>7756</v>
      </c>
      <c r="I232" s="66"/>
    </row>
    <row r="233" spans="1:9" ht="14.5">
      <c r="A233" s="38" t="s">
        <v>475</v>
      </c>
      <c r="B233" s="38" t="s">
        <v>1790</v>
      </c>
      <c r="C233" s="284"/>
      <c r="D233" s="38" t="s">
        <v>7659</v>
      </c>
      <c r="E233" s="38" t="s">
        <v>7415</v>
      </c>
      <c r="F233" s="38" t="s">
        <v>7660</v>
      </c>
      <c r="G233" s="38" t="s">
        <v>5761</v>
      </c>
      <c r="H233" s="38" t="s">
        <v>7757</v>
      </c>
      <c r="I233" s="66"/>
    </row>
    <row r="234" spans="1:9" ht="14.5">
      <c r="A234" s="38" t="s">
        <v>1359</v>
      </c>
      <c r="B234" s="38" t="s">
        <v>1791</v>
      </c>
      <c r="C234" s="38" t="s">
        <v>7473</v>
      </c>
      <c r="D234" s="38" t="s">
        <v>7655</v>
      </c>
      <c r="E234" s="38" t="s">
        <v>7415</v>
      </c>
      <c r="F234" s="38" t="s">
        <v>7758</v>
      </c>
      <c r="G234" s="38" t="s">
        <v>5761</v>
      </c>
      <c r="H234" s="38" t="s">
        <v>7759</v>
      </c>
      <c r="I234" s="66"/>
    </row>
    <row r="235" spans="1:9" ht="14.5">
      <c r="A235" s="38" t="s">
        <v>361</v>
      </c>
      <c r="B235" s="38" t="s">
        <v>1792</v>
      </c>
      <c r="C235" s="38" t="s">
        <v>7760</v>
      </c>
      <c r="D235" s="38" t="s">
        <v>7655</v>
      </c>
      <c r="E235" s="38" t="s">
        <v>7453</v>
      </c>
      <c r="F235" s="38" t="s">
        <v>7412</v>
      </c>
      <c r="G235" s="38" t="s">
        <v>5761</v>
      </c>
      <c r="H235" s="38" t="s">
        <v>7761</v>
      </c>
      <c r="I235" s="66"/>
    </row>
    <row r="236" spans="1:9" ht="14.5">
      <c r="A236" s="38" t="s">
        <v>1793</v>
      </c>
      <c r="B236" s="38" t="s">
        <v>1794</v>
      </c>
      <c r="C236" s="66"/>
      <c r="D236" s="38" t="s">
        <v>7659</v>
      </c>
      <c r="E236" s="38" t="s">
        <v>7423</v>
      </c>
      <c r="F236" s="38" t="s">
        <v>7660</v>
      </c>
      <c r="G236" s="38" t="s">
        <v>5761</v>
      </c>
      <c r="H236" s="38" t="s">
        <v>7762</v>
      </c>
      <c r="I236" s="66"/>
    </row>
    <row r="237" spans="1:9" ht="14.5">
      <c r="A237" s="38" t="s">
        <v>1795</v>
      </c>
      <c r="B237" s="38" t="s">
        <v>1796</v>
      </c>
      <c r="C237" s="284"/>
      <c r="D237" s="38" t="s">
        <v>7659</v>
      </c>
      <c r="E237" s="38" t="s">
        <v>7423</v>
      </c>
      <c r="F237" s="38" t="s">
        <v>7660</v>
      </c>
      <c r="G237" s="38" t="s">
        <v>5802</v>
      </c>
      <c r="H237" s="38" t="s">
        <v>7763</v>
      </c>
      <c r="I237" s="66"/>
    </row>
    <row r="238" spans="1:9" ht="14.5">
      <c r="A238" s="38" t="s">
        <v>455</v>
      </c>
      <c r="B238" s="38" t="s">
        <v>1797</v>
      </c>
      <c r="C238" s="284"/>
      <c r="D238" s="38" t="s">
        <v>7659</v>
      </c>
      <c r="E238" s="38" t="s">
        <v>7423</v>
      </c>
      <c r="F238" s="38" t="s">
        <v>7660</v>
      </c>
      <c r="G238" s="38" t="s">
        <v>5761</v>
      </c>
      <c r="H238" s="38" t="s">
        <v>7764</v>
      </c>
      <c r="I238" s="66"/>
    </row>
    <row r="239" spans="1:9" ht="14.5">
      <c r="A239" s="38" t="s">
        <v>449</v>
      </c>
      <c r="B239" s="38" t="s">
        <v>1800</v>
      </c>
      <c r="C239" s="66"/>
      <c r="D239" s="38" t="s">
        <v>7659</v>
      </c>
      <c r="E239" s="38" t="s">
        <v>7423</v>
      </c>
      <c r="F239" s="38" t="s">
        <v>7660</v>
      </c>
      <c r="G239" s="38" t="s">
        <v>5761</v>
      </c>
      <c r="H239" s="38" t="s">
        <v>7765</v>
      </c>
      <c r="I239" s="66"/>
    </row>
    <row r="240" spans="1:9" ht="14.5">
      <c r="A240" s="38" t="s">
        <v>1801</v>
      </c>
      <c r="B240" s="38" t="s">
        <v>1802</v>
      </c>
      <c r="C240" s="66"/>
      <c r="D240" s="38" t="s">
        <v>7659</v>
      </c>
      <c r="E240" s="38" t="s">
        <v>7423</v>
      </c>
      <c r="F240" s="38" t="s">
        <v>7660</v>
      </c>
      <c r="G240" s="38" t="s">
        <v>5761</v>
      </c>
      <c r="H240" s="284"/>
      <c r="I240" s="66"/>
    </row>
    <row r="241" spans="1:9" ht="14.5">
      <c r="A241" s="38" t="s">
        <v>1803</v>
      </c>
      <c r="B241" s="38" t="s">
        <v>1804</v>
      </c>
      <c r="C241" s="66"/>
      <c r="D241" s="38" t="s">
        <v>7659</v>
      </c>
      <c r="E241" s="38" t="s">
        <v>7411</v>
      </c>
      <c r="F241" s="38" t="s">
        <v>7660</v>
      </c>
      <c r="G241" s="38" t="s">
        <v>5761</v>
      </c>
      <c r="H241" s="38" t="s">
        <v>7766</v>
      </c>
      <c r="I241" s="66"/>
    </row>
    <row r="242" spans="1:9" ht="14.5">
      <c r="A242" s="38" t="s">
        <v>415</v>
      </c>
      <c r="B242" s="38" t="s">
        <v>1805</v>
      </c>
      <c r="C242" s="66"/>
      <c r="D242" s="38" t="s">
        <v>7659</v>
      </c>
      <c r="E242" s="38" t="s">
        <v>7423</v>
      </c>
      <c r="F242" s="38" t="s">
        <v>7660</v>
      </c>
      <c r="G242" s="38" t="s">
        <v>5761</v>
      </c>
      <c r="H242" s="38" t="s">
        <v>7767</v>
      </c>
      <c r="I242" s="66"/>
    </row>
    <row r="243" spans="1:9" ht="14.5">
      <c r="A243" s="38" t="s">
        <v>1806</v>
      </c>
      <c r="B243" s="38" t="s">
        <v>1807</v>
      </c>
      <c r="C243" s="66"/>
      <c r="D243" s="38" t="s">
        <v>7659</v>
      </c>
      <c r="E243" s="38" t="s">
        <v>7411</v>
      </c>
      <c r="F243" s="38" t="s">
        <v>7660</v>
      </c>
      <c r="G243" s="38" t="s">
        <v>5761</v>
      </c>
      <c r="H243" s="66"/>
      <c r="I243" s="66"/>
    </row>
    <row r="244" spans="1:9" ht="14.5">
      <c r="A244" s="38" t="s">
        <v>930</v>
      </c>
      <c r="B244" s="38" t="s">
        <v>1808</v>
      </c>
      <c r="C244" s="66"/>
      <c r="D244" s="38" t="s">
        <v>7659</v>
      </c>
      <c r="E244" s="38" t="s">
        <v>7415</v>
      </c>
      <c r="F244" s="38" t="s">
        <v>7660</v>
      </c>
      <c r="G244" s="38" t="s">
        <v>5761</v>
      </c>
      <c r="H244" s="38" t="s">
        <v>7768</v>
      </c>
      <c r="I244" s="66"/>
    </row>
    <row r="245" spans="1:9" ht="14.5">
      <c r="A245" s="38" t="s">
        <v>1809</v>
      </c>
      <c r="B245" s="38" t="s">
        <v>1810</v>
      </c>
      <c r="C245" s="66"/>
      <c r="D245" s="38" t="s">
        <v>7659</v>
      </c>
      <c r="E245" s="38" t="s">
        <v>7411</v>
      </c>
      <c r="F245" s="38" t="s">
        <v>7660</v>
      </c>
      <c r="G245" s="38" t="s">
        <v>5761</v>
      </c>
      <c r="H245" s="38" t="s">
        <v>7769</v>
      </c>
      <c r="I245" s="66"/>
    </row>
    <row r="246" spans="1:9" ht="14.5">
      <c r="A246" s="38" t="s">
        <v>1811</v>
      </c>
      <c r="B246" s="38" t="s">
        <v>1812</v>
      </c>
      <c r="C246" s="66"/>
      <c r="D246" s="38" t="s">
        <v>7659</v>
      </c>
      <c r="E246" s="38" t="s">
        <v>7411</v>
      </c>
      <c r="F246" s="38" t="s">
        <v>7660</v>
      </c>
      <c r="G246" s="38" t="s">
        <v>5761</v>
      </c>
      <c r="H246" s="38" t="s">
        <v>7770</v>
      </c>
      <c r="I246" s="66"/>
    </row>
    <row r="247" spans="1:9" ht="14.5">
      <c r="A247" s="38" t="s">
        <v>1813</v>
      </c>
      <c r="B247" s="38" t="s">
        <v>1814</v>
      </c>
      <c r="C247" s="38" t="s">
        <v>7771</v>
      </c>
      <c r="D247" s="38" t="s">
        <v>7655</v>
      </c>
      <c r="E247" s="38" t="s">
        <v>7507</v>
      </c>
      <c r="F247" s="38" t="s">
        <v>7412</v>
      </c>
      <c r="G247" s="38" t="s">
        <v>5755</v>
      </c>
      <c r="H247" s="38" t="s">
        <v>7772</v>
      </c>
      <c r="I247" s="66"/>
    </row>
    <row r="248" spans="1:9" ht="14.5">
      <c r="A248" s="38" t="s">
        <v>385</v>
      </c>
      <c r="B248" s="38" t="s">
        <v>1815</v>
      </c>
      <c r="C248" s="66"/>
      <c r="D248" s="38" t="s">
        <v>7659</v>
      </c>
      <c r="E248" s="38" t="s">
        <v>7423</v>
      </c>
      <c r="F248" s="38" t="s">
        <v>7660</v>
      </c>
      <c r="G248" s="38" t="s">
        <v>5761</v>
      </c>
      <c r="H248" s="38" t="s">
        <v>7773</v>
      </c>
      <c r="I248" s="66"/>
    </row>
    <row r="249" spans="1:9" ht="14.5">
      <c r="A249" s="38" t="s">
        <v>395</v>
      </c>
      <c r="B249" s="38" t="s">
        <v>7774</v>
      </c>
      <c r="C249" s="66"/>
      <c r="D249" s="38" t="s">
        <v>7659</v>
      </c>
      <c r="E249" s="38" t="s">
        <v>7411</v>
      </c>
      <c r="F249" s="38" t="s">
        <v>7660</v>
      </c>
      <c r="G249" s="38" t="s">
        <v>5761</v>
      </c>
      <c r="H249" s="38" t="s">
        <v>7775</v>
      </c>
      <c r="I249" s="66"/>
    </row>
    <row r="250" spans="1:9" ht="14.5">
      <c r="A250" s="38" t="s">
        <v>1087</v>
      </c>
      <c r="B250" s="38" t="s">
        <v>1817</v>
      </c>
      <c r="C250" s="38" t="s">
        <v>7473</v>
      </c>
      <c r="D250" s="38" t="s">
        <v>7655</v>
      </c>
      <c r="E250" s="38" t="s">
        <v>7431</v>
      </c>
      <c r="F250" s="38" t="s">
        <v>7416</v>
      </c>
      <c r="G250" s="38" t="s">
        <v>5792</v>
      </c>
      <c r="H250" s="38" t="s">
        <v>7776</v>
      </c>
      <c r="I250" s="66"/>
    </row>
    <row r="251" spans="1:9" ht="14.5">
      <c r="A251" s="38" t="s">
        <v>1367</v>
      </c>
      <c r="B251" s="38" t="s">
        <v>1818</v>
      </c>
      <c r="C251" s="66"/>
      <c r="D251" s="38" t="s">
        <v>7659</v>
      </c>
      <c r="E251" s="38" t="s">
        <v>7431</v>
      </c>
      <c r="F251" s="38" t="s">
        <v>7416</v>
      </c>
      <c r="G251" s="38" t="s">
        <v>5761</v>
      </c>
      <c r="H251" s="38" t="s">
        <v>7777</v>
      </c>
      <c r="I251" s="66"/>
    </row>
    <row r="252" spans="1:9" ht="14.5">
      <c r="A252" s="38" t="s">
        <v>1014</v>
      </c>
      <c r="B252" s="38" t="s">
        <v>1819</v>
      </c>
      <c r="C252" s="38" t="s">
        <v>7778</v>
      </c>
      <c r="D252" s="38" t="s">
        <v>7655</v>
      </c>
      <c r="E252" s="38" t="s">
        <v>7649</v>
      </c>
      <c r="F252" s="38" t="s">
        <v>7412</v>
      </c>
      <c r="G252" s="38" t="s">
        <v>5761</v>
      </c>
      <c r="H252" s="38" t="s">
        <v>7779</v>
      </c>
      <c r="I252" s="66"/>
    </row>
    <row r="253" spans="1:9" ht="14.5">
      <c r="A253" s="38" t="s">
        <v>1820</v>
      </c>
      <c r="B253" s="38" t="s">
        <v>1821</v>
      </c>
      <c r="C253" s="284"/>
      <c r="D253" s="38" t="s">
        <v>7659</v>
      </c>
      <c r="E253" s="38" t="s">
        <v>7431</v>
      </c>
      <c r="F253" s="38" t="s">
        <v>7416</v>
      </c>
      <c r="G253" s="38" t="s">
        <v>5761</v>
      </c>
      <c r="H253" s="38" t="s">
        <v>7780</v>
      </c>
      <c r="I253" s="66"/>
    </row>
    <row r="254" spans="1:9" ht="14.5">
      <c r="A254" s="38" t="s">
        <v>990</v>
      </c>
      <c r="B254" s="38" t="s">
        <v>1822</v>
      </c>
      <c r="C254" s="66"/>
      <c r="D254" s="38" t="s">
        <v>7659</v>
      </c>
      <c r="E254" s="38" t="s">
        <v>7423</v>
      </c>
      <c r="F254" s="38" t="s">
        <v>7660</v>
      </c>
      <c r="G254" s="38" t="s">
        <v>5755</v>
      </c>
      <c r="H254" s="38" t="s">
        <v>7781</v>
      </c>
      <c r="I254" s="66"/>
    </row>
    <row r="255" spans="1:9" ht="14.5">
      <c r="A255" s="38" t="s">
        <v>1243</v>
      </c>
      <c r="B255" s="38" t="s">
        <v>1823</v>
      </c>
      <c r="C255" s="284"/>
      <c r="D255" s="38" t="s">
        <v>7659</v>
      </c>
      <c r="E255" s="38" t="s">
        <v>7423</v>
      </c>
      <c r="F255" s="38" t="s">
        <v>7660</v>
      </c>
      <c r="G255" s="38" t="s">
        <v>5761</v>
      </c>
      <c r="H255" s="38" t="s">
        <v>7782</v>
      </c>
      <c r="I255" s="66"/>
    </row>
    <row r="256" spans="1:9" ht="14.5">
      <c r="A256" s="38" t="s">
        <v>489</v>
      </c>
      <c r="B256" s="38" t="s">
        <v>1824</v>
      </c>
      <c r="C256" s="66"/>
      <c r="D256" s="38" t="s">
        <v>7659</v>
      </c>
      <c r="E256" s="38" t="s">
        <v>7431</v>
      </c>
      <c r="F256" s="38" t="s">
        <v>7416</v>
      </c>
      <c r="G256" s="38" t="s">
        <v>5761</v>
      </c>
      <c r="H256" s="38" t="s">
        <v>7783</v>
      </c>
      <c r="I256" s="66"/>
    </row>
    <row r="257" spans="1:9" ht="14.5">
      <c r="A257" s="38" t="s">
        <v>1208</v>
      </c>
      <c r="B257" s="38" t="s">
        <v>1825</v>
      </c>
      <c r="C257" s="66"/>
      <c r="D257" s="38" t="s">
        <v>7659</v>
      </c>
      <c r="E257" s="38" t="s">
        <v>7411</v>
      </c>
      <c r="F257" s="38" t="s">
        <v>7660</v>
      </c>
      <c r="G257" s="38" t="s">
        <v>5761</v>
      </c>
      <c r="H257" s="38" t="s">
        <v>7784</v>
      </c>
      <c r="I257" s="66"/>
    </row>
    <row r="258" spans="1:9" ht="14.5">
      <c r="A258" s="38" t="s">
        <v>1826</v>
      </c>
      <c r="B258" s="38" t="s">
        <v>1827</v>
      </c>
      <c r="C258" s="66"/>
      <c r="D258" s="38" t="s">
        <v>7659</v>
      </c>
      <c r="E258" s="38" t="s">
        <v>7411</v>
      </c>
      <c r="F258" s="38" t="s">
        <v>7660</v>
      </c>
      <c r="G258" s="38" t="s">
        <v>5761</v>
      </c>
      <c r="H258" s="38" t="s">
        <v>7785</v>
      </c>
      <c r="I258" s="66"/>
    </row>
    <row r="259" spans="1:9" ht="14.5">
      <c r="A259" s="38" t="s">
        <v>1225</v>
      </c>
      <c r="B259" s="38" t="s">
        <v>1828</v>
      </c>
      <c r="C259" s="66"/>
      <c r="D259" s="38" t="s">
        <v>7659</v>
      </c>
      <c r="E259" s="38" t="s">
        <v>7411</v>
      </c>
      <c r="F259" s="38" t="s">
        <v>7660</v>
      </c>
      <c r="G259" s="38" t="s">
        <v>5761</v>
      </c>
      <c r="H259" s="38" t="s">
        <v>7786</v>
      </c>
      <c r="I259" s="66"/>
    </row>
    <row r="260" spans="1:9" ht="14.5">
      <c r="A260" s="38" t="s">
        <v>1829</v>
      </c>
      <c r="B260" s="38" t="s">
        <v>1830</v>
      </c>
      <c r="C260" s="66"/>
      <c r="D260" s="38" t="s">
        <v>7659</v>
      </c>
      <c r="E260" s="38" t="s">
        <v>7411</v>
      </c>
      <c r="F260" s="38" t="s">
        <v>7660</v>
      </c>
      <c r="G260" s="38" t="s">
        <v>5761</v>
      </c>
      <c r="H260" s="38" t="s">
        <v>7787</v>
      </c>
      <c r="I260" s="66"/>
    </row>
    <row r="261" spans="1:9" ht="14.5">
      <c r="A261" s="38" t="s">
        <v>1831</v>
      </c>
      <c r="B261" s="38" t="s">
        <v>1832</v>
      </c>
      <c r="C261" s="66"/>
      <c r="D261" s="38" t="s">
        <v>7659</v>
      </c>
      <c r="E261" s="38" t="s">
        <v>7411</v>
      </c>
      <c r="F261" s="38" t="s">
        <v>7660</v>
      </c>
      <c r="G261" s="38" t="s">
        <v>5761</v>
      </c>
      <c r="H261" s="38" t="s">
        <v>7788</v>
      </c>
      <c r="I261" s="66"/>
    </row>
    <row r="262" spans="1:9" ht="14.5">
      <c r="A262" s="38" t="s">
        <v>1833</v>
      </c>
      <c r="B262" s="38" t="s">
        <v>1834</v>
      </c>
      <c r="C262" s="66"/>
      <c r="D262" s="38" t="s">
        <v>7659</v>
      </c>
      <c r="E262" s="38" t="s">
        <v>7411</v>
      </c>
      <c r="F262" s="38" t="s">
        <v>7660</v>
      </c>
      <c r="G262" s="38" t="s">
        <v>5761</v>
      </c>
      <c r="H262" s="38" t="s">
        <v>7789</v>
      </c>
      <c r="I262" s="66"/>
    </row>
    <row r="263" spans="1:9" ht="14.5">
      <c r="A263" s="38" t="s">
        <v>453</v>
      </c>
      <c r="B263" s="38" t="s">
        <v>1835</v>
      </c>
      <c r="C263" s="66"/>
      <c r="D263" s="38" t="s">
        <v>7659</v>
      </c>
      <c r="E263" s="38" t="s">
        <v>7423</v>
      </c>
      <c r="F263" s="38" t="s">
        <v>7660</v>
      </c>
      <c r="G263" s="38" t="s">
        <v>5761</v>
      </c>
      <c r="H263" s="38" t="s">
        <v>7790</v>
      </c>
      <c r="I263" s="66"/>
    </row>
    <row r="264" spans="1:9" ht="14.5">
      <c r="A264" s="38" t="s">
        <v>391</v>
      </c>
      <c r="B264" s="38" t="s">
        <v>1836</v>
      </c>
      <c r="C264" s="66"/>
      <c r="D264" s="38" t="s">
        <v>7659</v>
      </c>
      <c r="E264" s="38" t="s">
        <v>7423</v>
      </c>
      <c r="F264" s="38" t="s">
        <v>7660</v>
      </c>
      <c r="G264" s="38" t="s">
        <v>5755</v>
      </c>
      <c r="H264" s="38" t="s">
        <v>7791</v>
      </c>
      <c r="I264" s="66"/>
    </row>
    <row r="265" spans="1:9" ht="14.5">
      <c r="A265" s="38" t="s">
        <v>1102</v>
      </c>
      <c r="B265" s="38" t="s">
        <v>1837</v>
      </c>
      <c r="C265" s="38" t="s">
        <v>7473</v>
      </c>
      <c r="D265" s="38" t="s">
        <v>7659</v>
      </c>
      <c r="E265" s="38" t="s">
        <v>7431</v>
      </c>
      <c r="F265" s="38" t="s">
        <v>7416</v>
      </c>
      <c r="G265" s="38" t="s">
        <v>5761</v>
      </c>
      <c r="H265" s="38" t="s">
        <v>7792</v>
      </c>
      <c r="I265" s="66"/>
    </row>
    <row r="266" spans="1:9" ht="14.5">
      <c r="A266" s="38" t="s">
        <v>1838</v>
      </c>
      <c r="B266" s="38" t="s">
        <v>1839</v>
      </c>
      <c r="C266" s="38" t="s">
        <v>7716</v>
      </c>
      <c r="D266" s="38" t="s">
        <v>7659</v>
      </c>
      <c r="E266" s="38" t="s">
        <v>7431</v>
      </c>
      <c r="F266" s="38" t="s">
        <v>7416</v>
      </c>
      <c r="G266" s="38" t="s">
        <v>5761</v>
      </c>
      <c r="H266" s="38" t="s">
        <v>7793</v>
      </c>
      <c r="I266" s="66"/>
    </row>
    <row r="267" spans="1:9" ht="14.5">
      <c r="A267" s="38" t="s">
        <v>663</v>
      </c>
      <c r="B267" s="38" t="s">
        <v>1840</v>
      </c>
      <c r="C267" s="38" t="s">
        <v>7473</v>
      </c>
      <c r="D267" s="38" t="s">
        <v>7659</v>
      </c>
      <c r="E267" s="38" t="s">
        <v>7423</v>
      </c>
      <c r="F267" s="38" t="s">
        <v>7660</v>
      </c>
      <c r="G267" s="38" t="s">
        <v>5802</v>
      </c>
      <c r="H267" s="38" t="s">
        <v>7794</v>
      </c>
      <c r="I267" s="66"/>
    </row>
    <row r="268" spans="1:9" ht="14.5">
      <c r="A268" s="38" t="s">
        <v>1841</v>
      </c>
      <c r="B268" s="38" t="s">
        <v>1842</v>
      </c>
      <c r="C268" s="284"/>
      <c r="D268" s="38" t="s">
        <v>7659</v>
      </c>
      <c r="E268" s="38" t="s">
        <v>7431</v>
      </c>
      <c r="F268" s="38" t="s">
        <v>7416</v>
      </c>
      <c r="G268" s="38" t="s">
        <v>5761</v>
      </c>
      <c r="H268" s="38" t="s">
        <v>7795</v>
      </c>
      <c r="I268" s="66"/>
    </row>
    <row r="269" spans="1:9" ht="14.5">
      <c r="A269" s="38" t="s">
        <v>1056</v>
      </c>
      <c r="B269" s="38" t="s">
        <v>1843</v>
      </c>
      <c r="C269" s="38" t="s">
        <v>7473</v>
      </c>
      <c r="D269" s="38" t="s">
        <v>7655</v>
      </c>
      <c r="E269" s="38" t="s">
        <v>7423</v>
      </c>
      <c r="F269" s="38" t="s">
        <v>7416</v>
      </c>
      <c r="G269" s="38" t="s">
        <v>5761</v>
      </c>
      <c r="H269" s="38" t="s">
        <v>7796</v>
      </c>
      <c r="I269" s="66"/>
    </row>
    <row r="270" spans="1:9" ht="14.5">
      <c r="A270" s="38" t="s">
        <v>1171</v>
      </c>
      <c r="B270" s="38" t="s">
        <v>1844</v>
      </c>
      <c r="C270" s="38" t="s">
        <v>7473</v>
      </c>
      <c r="D270" s="38" t="s">
        <v>7655</v>
      </c>
      <c r="E270" s="38" t="s">
        <v>7431</v>
      </c>
      <c r="F270" s="38" t="s">
        <v>7416</v>
      </c>
      <c r="G270" s="38" t="s">
        <v>5755</v>
      </c>
      <c r="H270" s="38" t="s">
        <v>7797</v>
      </c>
      <c r="I270" s="66"/>
    </row>
    <row r="271" spans="1:9" ht="14.5">
      <c r="A271" s="38" t="s">
        <v>387</v>
      </c>
      <c r="B271" s="38" t="s">
        <v>1845</v>
      </c>
      <c r="C271" s="66"/>
      <c r="D271" s="38" t="s">
        <v>7659</v>
      </c>
      <c r="E271" s="38" t="s">
        <v>7431</v>
      </c>
      <c r="F271" s="38" t="s">
        <v>7416</v>
      </c>
      <c r="G271" s="38" t="s">
        <v>5755</v>
      </c>
      <c r="H271" s="38" t="s">
        <v>7798</v>
      </c>
      <c r="I271" s="66"/>
    </row>
    <row r="272" spans="1:9" ht="14.5">
      <c r="A272" s="38" t="s">
        <v>1846</v>
      </c>
      <c r="B272" s="38" t="s">
        <v>1847</v>
      </c>
      <c r="C272" s="284"/>
      <c r="D272" s="38" t="s">
        <v>7659</v>
      </c>
      <c r="E272" s="38" t="s">
        <v>7411</v>
      </c>
      <c r="F272" s="38" t="s">
        <v>7660</v>
      </c>
      <c r="G272" s="38" t="s">
        <v>5761</v>
      </c>
      <c r="H272" s="38" t="s">
        <v>7799</v>
      </c>
      <c r="I272" s="66"/>
    </row>
    <row r="273" spans="1:9" ht="14.5">
      <c r="A273" s="38" t="s">
        <v>1355</v>
      </c>
      <c r="B273" s="38" t="s">
        <v>1848</v>
      </c>
      <c r="C273" s="38" t="s">
        <v>7800</v>
      </c>
      <c r="D273" s="38" t="s">
        <v>7659</v>
      </c>
      <c r="E273" s="38" t="s">
        <v>7415</v>
      </c>
      <c r="F273" s="38" t="s">
        <v>7660</v>
      </c>
      <c r="G273" s="38" t="s">
        <v>5802</v>
      </c>
      <c r="H273" s="38" t="s">
        <v>7801</v>
      </c>
      <c r="I273" s="66"/>
    </row>
    <row r="274" spans="1:9" ht="14.5">
      <c r="A274" s="38" t="s">
        <v>1050</v>
      </c>
      <c r="B274" s="38" t="s">
        <v>1849</v>
      </c>
      <c r="C274" s="66"/>
      <c r="D274" s="38" t="s">
        <v>7659</v>
      </c>
      <c r="E274" s="38" t="s">
        <v>7411</v>
      </c>
      <c r="F274" s="38" t="s">
        <v>7660</v>
      </c>
      <c r="G274" s="38" t="s">
        <v>5761</v>
      </c>
      <c r="H274" s="38" t="s">
        <v>7802</v>
      </c>
      <c r="I274" s="66"/>
    </row>
    <row r="275" spans="1:9" ht="14.5">
      <c r="A275" s="38" t="s">
        <v>1008</v>
      </c>
      <c r="B275" s="38" t="s">
        <v>1850</v>
      </c>
      <c r="C275" s="66"/>
      <c r="D275" s="38" t="s">
        <v>7659</v>
      </c>
      <c r="E275" s="38" t="s">
        <v>7411</v>
      </c>
      <c r="F275" s="38" t="s">
        <v>7660</v>
      </c>
      <c r="G275" s="38" t="s">
        <v>5761</v>
      </c>
      <c r="H275" s="38" t="s">
        <v>7803</v>
      </c>
      <c r="I275" s="66"/>
    </row>
    <row r="276" spans="1:9" ht="14.5">
      <c r="A276" s="38" t="s">
        <v>1464</v>
      </c>
      <c r="B276" s="38" t="s">
        <v>1851</v>
      </c>
      <c r="C276" s="284"/>
      <c r="D276" s="38" t="s">
        <v>7659</v>
      </c>
      <c r="E276" s="38" t="s">
        <v>7411</v>
      </c>
      <c r="F276" s="38" t="s">
        <v>7660</v>
      </c>
      <c r="G276" s="38" t="s">
        <v>5761</v>
      </c>
      <c r="H276" s="38" t="s">
        <v>7804</v>
      </c>
      <c r="I276" s="66"/>
    </row>
    <row r="277" spans="1:9" ht="14.5">
      <c r="A277" s="38" t="s">
        <v>469</v>
      </c>
      <c r="B277" s="38" t="s">
        <v>1852</v>
      </c>
      <c r="C277" s="66"/>
      <c r="D277" s="38" t="s">
        <v>7659</v>
      </c>
      <c r="E277" s="38" t="s">
        <v>7423</v>
      </c>
      <c r="F277" s="38" t="s">
        <v>7660</v>
      </c>
      <c r="G277" s="38" t="s">
        <v>5755</v>
      </c>
      <c r="H277" s="38" t="s">
        <v>7805</v>
      </c>
      <c r="I277" s="66"/>
    </row>
    <row r="278" spans="1:9" ht="14.5">
      <c r="A278" s="38" t="s">
        <v>1853</v>
      </c>
      <c r="B278" s="38" t="s">
        <v>1854</v>
      </c>
      <c r="C278" s="66"/>
      <c r="D278" s="38" t="s">
        <v>7659</v>
      </c>
      <c r="E278" s="38" t="s">
        <v>7411</v>
      </c>
      <c r="F278" s="38" t="s">
        <v>7660</v>
      </c>
      <c r="G278" s="38" t="s">
        <v>5761</v>
      </c>
      <c r="H278" s="38" t="s">
        <v>7806</v>
      </c>
      <c r="I278" s="66"/>
    </row>
    <row r="279" spans="1:9" ht="14.5">
      <c r="A279" s="38" t="s">
        <v>1855</v>
      </c>
      <c r="B279" s="38" t="s">
        <v>1856</v>
      </c>
      <c r="C279" s="66"/>
      <c r="D279" s="38" t="s">
        <v>7659</v>
      </c>
      <c r="E279" s="38" t="s">
        <v>7411</v>
      </c>
      <c r="F279" s="38" t="s">
        <v>7660</v>
      </c>
      <c r="G279" s="38" t="s">
        <v>5761</v>
      </c>
      <c r="H279" s="38" t="s">
        <v>7807</v>
      </c>
      <c r="I279" s="66"/>
    </row>
    <row r="280" spans="1:9" ht="14.5">
      <c r="A280" s="38" t="s">
        <v>978</v>
      </c>
      <c r="B280" s="38" t="s">
        <v>1857</v>
      </c>
      <c r="C280" s="38" t="s">
        <v>7473</v>
      </c>
      <c r="D280" s="38" t="s">
        <v>7659</v>
      </c>
      <c r="E280" s="38" t="s">
        <v>7411</v>
      </c>
      <c r="F280" s="38" t="s">
        <v>7660</v>
      </c>
      <c r="G280" s="38" t="s">
        <v>5761</v>
      </c>
      <c r="H280" s="38" t="s">
        <v>7808</v>
      </c>
      <c r="I280" s="66"/>
    </row>
    <row r="281" spans="1:9" ht="14.5">
      <c r="A281" s="38" t="s">
        <v>712</v>
      </c>
      <c r="B281" s="38" t="s">
        <v>1858</v>
      </c>
      <c r="C281" s="38" t="s">
        <v>7809</v>
      </c>
      <c r="D281" s="38" t="s">
        <v>7655</v>
      </c>
      <c r="E281" s="38" t="s">
        <v>7438</v>
      </c>
      <c r="F281" s="38" t="s">
        <v>7412</v>
      </c>
      <c r="G281" s="38" t="s">
        <v>5761</v>
      </c>
      <c r="H281" s="38" t="s">
        <v>7810</v>
      </c>
      <c r="I281" s="66"/>
    </row>
    <row r="282" spans="1:9" ht="14.5">
      <c r="A282" s="38" t="s">
        <v>423</v>
      </c>
      <c r="B282" s="38" t="s">
        <v>1859</v>
      </c>
      <c r="C282" s="38" t="s">
        <v>7422</v>
      </c>
      <c r="D282" s="38" t="s">
        <v>7659</v>
      </c>
      <c r="E282" s="38" t="s">
        <v>7423</v>
      </c>
      <c r="F282" s="38" t="s">
        <v>7660</v>
      </c>
      <c r="G282" s="38" t="s">
        <v>5761</v>
      </c>
      <c r="H282" s="38" t="s">
        <v>7811</v>
      </c>
      <c r="I282" s="66"/>
    </row>
    <row r="283" spans="1:9" ht="14.5">
      <c r="A283" s="38" t="s">
        <v>1054</v>
      </c>
      <c r="B283" s="38" t="s">
        <v>1860</v>
      </c>
      <c r="C283" s="284"/>
      <c r="D283" s="38" t="s">
        <v>7659</v>
      </c>
      <c r="E283" s="38" t="s">
        <v>7423</v>
      </c>
      <c r="F283" s="38" t="s">
        <v>7660</v>
      </c>
      <c r="G283" s="38" t="s">
        <v>5761</v>
      </c>
      <c r="H283" s="38" t="s">
        <v>7812</v>
      </c>
      <c r="I283" s="66"/>
    </row>
    <row r="284" spans="1:9" ht="14.5">
      <c r="A284" s="38" t="s">
        <v>433</v>
      </c>
      <c r="B284" s="38" t="s">
        <v>1861</v>
      </c>
      <c r="C284" s="284"/>
      <c r="D284" s="38" t="s">
        <v>7659</v>
      </c>
      <c r="E284" s="38" t="s">
        <v>7423</v>
      </c>
      <c r="F284" s="38" t="s">
        <v>7660</v>
      </c>
      <c r="G284" s="38" t="s">
        <v>5761</v>
      </c>
      <c r="H284" s="38" t="s">
        <v>7813</v>
      </c>
      <c r="I284" s="66"/>
    </row>
    <row r="285" spans="1:9" ht="14.5">
      <c r="A285" s="38" t="s">
        <v>714</v>
      </c>
      <c r="B285" s="38" t="s">
        <v>1862</v>
      </c>
      <c r="C285" s="38" t="s">
        <v>7814</v>
      </c>
      <c r="D285" s="38" t="s">
        <v>7659</v>
      </c>
      <c r="E285" s="38" t="s">
        <v>7423</v>
      </c>
      <c r="F285" s="38" t="s">
        <v>7660</v>
      </c>
      <c r="G285" s="38" t="s">
        <v>5761</v>
      </c>
      <c r="H285" s="38" t="s">
        <v>7815</v>
      </c>
      <c r="I285" s="66"/>
    </row>
    <row r="286" spans="1:9" ht="14.5">
      <c r="A286" s="38" t="s">
        <v>1863</v>
      </c>
      <c r="B286" s="38" t="s">
        <v>1864</v>
      </c>
      <c r="C286" s="66"/>
      <c r="D286" s="38" t="s">
        <v>7659</v>
      </c>
      <c r="E286" s="38" t="s">
        <v>7411</v>
      </c>
      <c r="F286" s="38" t="s">
        <v>7660</v>
      </c>
      <c r="G286" s="38" t="s">
        <v>5761</v>
      </c>
      <c r="H286" s="38" t="s">
        <v>7816</v>
      </c>
      <c r="I286" s="66"/>
    </row>
    <row r="287" spans="1:9" ht="14.5">
      <c r="A287" s="38" t="s">
        <v>1865</v>
      </c>
      <c r="B287" s="38" t="s">
        <v>1866</v>
      </c>
      <c r="C287" s="38" t="s">
        <v>7817</v>
      </c>
      <c r="D287" s="38" t="s">
        <v>7659</v>
      </c>
      <c r="E287" s="38" t="s">
        <v>7411</v>
      </c>
      <c r="F287" s="38" t="s">
        <v>7660</v>
      </c>
      <c r="G287" s="38" t="s">
        <v>5761</v>
      </c>
      <c r="H287" s="38" t="s">
        <v>7818</v>
      </c>
      <c r="I287" s="66"/>
    </row>
    <row r="288" spans="1:9" ht="14.5">
      <c r="A288" s="38" t="s">
        <v>417</v>
      </c>
      <c r="B288" s="38" t="s">
        <v>1867</v>
      </c>
      <c r="C288" s="38" t="s">
        <v>7414</v>
      </c>
      <c r="D288" s="38" t="s">
        <v>7659</v>
      </c>
      <c r="E288" s="38" t="s">
        <v>7423</v>
      </c>
      <c r="F288" s="38" t="s">
        <v>7660</v>
      </c>
      <c r="G288" s="38" t="s">
        <v>5761</v>
      </c>
      <c r="H288" s="38" t="s">
        <v>7819</v>
      </c>
      <c r="I288" s="66"/>
    </row>
    <row r="289" spans="1:9" ht="14.5">
      <c r="A289" s="38" t="s">
        <v>1868</v>
      </c>
      <c r="B289" s="38" t="s">
        <v>1869</v>
      </c>
      <c r="C289" s="38" t="s">
        <v>7414</v>
      </c>
      <c r="D289" s="38" t="s">
        <v>7659</v>
      </c>
      <c r="E289" s="38" t="s">
        <v>7423</v>
      </c>
      <c r="F289" s="38" t="s">
        <v>7660</v>
      </c>
      <c r="G289" s="38" t="s">
        <v>5761</v>
      </c>
      <c r="H289" s="38" t="s">
        <v>7820</v>
      </c>
      <c r="I289" s="66"/>
    </row>
    <row r="290" spans="1:9" ht="14.5">
      <c r="A290" s="38" t="s">
        <v>681</v>
      </c>
      <c r="B290" s="38" t="s">
        <v>1870</v>
      </c>
      <c r="C290" s="38" t="s">
        <v>7821</v>
      </c>
      <c r="D290" s="38" t="s">
        <v>7655</v>
      </c>
      <c r="E290" s="38" t="s">
        <v>106</v>
      </c>
      <c r="F290" s="38" t="s">
        <v>7412</v>
      </c>
      <c r="G290" s="38" t="s">
        <v>5755</v>
      </c>
      <c r="H290" s="38" t="s">
        <v>7822</v>
      </c>
      <c r="I290" s="66"/>
    </row>
    <row r="291" spans="1:9" ht="14.5">
      <c r="A291" s="38" t="s">
        <v>445</v>
      </c>
      <c r="B291" s="38" t="s">
        <v>1871</v>
      </c>
      <c r="C291" s="38" t="s">
        <v>7473</v>
      </c>
      <c r="D291" s="38" t="s">
        <v>7659</v>
      </c>
      <c r="E291" s="38" t="s">
        <v>7423</v>
      </c>
      <c r="F291" s="38" t="s">
        <v>7660</v>
      </c>
      <c r="G291" s="38" t="s">
        <v>5761</v>
      </c>
      <c r="H291" s="38" t="s">
        <v>7823</v>
      </c>
      <c r="I291" s="66"/>
    </row>
    <row r="292" spans="1:9" ht="14.5">
      <c r="A292" s="38" t="s">
        <v>1872</v>
      </c>
      <c r="B292" s="38" t="s">
        <v>1873</v>
      </c>
      <c r="C292" s="38" t="s">
        <v>7473</v>
      </c>
      <c r="D292" s="38" t="s">
        <v>7659</v>
      </c>
      <c r="E292" s="38" t="s">
        <v>7431</v>
      </c>
      <c r="F292" s="38" t="s">
        <v>7416</v>
      </c>
      <c r="G292" s="38" t="s">
        <v>5755</v>
      </c>
      <c r="H292" s="38" t="s">
        <v>7824</v>
      </c>
      <c r="I292" s="66"/>
    </row>
    <row r="293" spans="1:9" ht="14.5">
      <c r="A293" s="38" t="s">
        <v>894</v>
      </c>
      <c r="B293" s="38" t="s">
        <v>1874</v>
      </c>
      <c r="C293" s="284"/>
      <c r="D293" s="38" t="s">
        <v>7659</v>
      </c>
      <c r="E293" s="38" t="s">
        <v>7415</v>
      </c>
      <c r="F293" s="38" t="s">
        <v>7660</v>
      </c>
      <c r="G293" s="38" t="s">
        <v>5761</v>
      </c>
      <c r="H293" s="38" t="s">
        <v>7825</v>
      </c>
      <c r="I293" s="66"/>
    </row>
    <row r="294" spans="1:9" ht="14.5">
      <c r="A294" s="38" t="s">
        <v>1305</v>
      </c>
      <c r="B294" s="38" t="s">
        <v>1875</v>
      </c>
      <c r="C294" s="284"/>
      <c r="D294" s="38" t="s">
        <v>7659</v>
      </c>
      <c r="E294" s="38" t="s">
        <v>7411</v>
      </c>
      <c r="F294" s="38" t="s">
        <v>7660</v>
      </c>
      <c r="G294" s="38" t="s">
        <v>5761</v>
      </c>
      <c r="H294" s="38" t="s">
        <v>7826</v>
      </c>
      <c r="I294" s="66"/>
    </row>
    <row r="295" spans="1:9" ht="14.5">
      <c r="A295" s="38" t="s">
        <v>1142</v>
      </c>
      <c r="B295" s="38" t="s">
        <v>1876</v>
      </c>
      <c r="C295" s="38" t="s">
        <v>7473</v>
      </c>
      <c r="D295" s="38" t="s">
        <v>7655</v>
      </c>
      <c r="E295" s="38" t="s">
        <v>7431</v>
      </c>
      <c r="F295" s="38" t="s">
        <v>7656</v>
      </c>
      <c r="G295" s="38" t="s">
        <v>5792</v>
      </c>
      <c r="H295" s="38" t="s">
        <v>7827</v>
      </c>
      <c r="I295" s="66"/>
    </row>
    <row r="296" spans="1:9" ht="14.5">
      <c r="A296" s="38" t="s">
        <v>1877</v>
      </c>
      <c r="B296" s="38" t="s">
        <v>1878</v>
      </c>
      <c r="C296" s="66"/>
      <c r="D296" s="38" t="s">
        <v>7659</v>
      </c>
      <c r="E296" s="38" t="s">
        <v>7431</v>
      </c>
      <c r="F296" s="38" t="s">
        <v>7416</v>
      </c>
      <c r="G296" s="38" t="s">
        <v>5755</v>
      </c>
      <c r="H296" s="38" t="s">
        <v>7828</v>
      </c>
      <c r="I296" s="66"/>
    </row>
    <row r="297" spans="1:9" ht="14.5">
      <c r="A297" s="38" t="s">
        <v>1167</v>
      </c>
      <c r="B297" s="38" t="s">
        <v>1879</v>
      </c>
      <c r="C297" s="66"/>
      <c r="D297" s="38" t="s">
        <v>7659</v>
      </c>
      <c r="E297" s="38" t="s">
        <v>7431</v>
      </c>
      <c r="F297" s="38" t="s">
        <v>7416</v>
      </c>
      <c r="G297" s="38" t="s">
        <v>5761</v>
      </c>
      <c r="H297" s="38" t="s">
        <v>7829</v>
      </c>
      <c r="I297" s="66"/>
    </row>
    <row r="298" spans="1:9" ht="14.5">
      <c r="A298" s="38" t="s">
        <v>1880</v>
      </c>
      <c r="B298" s="38" t="s">
        <v>1881</v>
      </c>
      <c r="C298" s="38" t="s">
        <v>7830</v>
      </c>
      <c r="D298" s="38" t="s">
        <v>7655</v>
      </c>
      <c r="E298" s="38" t="s">
        <v>7453</v>
      </c>
      <c r="F298" s="38" t="s">
        <v>7412</v>
      </c>
      <c r="G298" s="38" t="s">
        <v>5755</v>
      </c>
      <c r="H298" s="38" t="s">
        <v>7831</v>
      </c>
      <c r="I298" s="66"/>
    </row>
    <row r="299" spans="1:9" ht="14.5">
      <c r="A299" s="38" t="s">
        <v>1882</v>
      </c>
      <c r="B299" s="38" t="s">
        <v>1883</v>
      </c>
      <c r="C299" s="66"/>
      <c r="D299" s="38" t="s">
        <v>7659</v>
      </c>
      <c r="E299" s="38" t="s">
        <v>7423</v>
      </c>
      <c r="F299" s="38" t="s">
        <v>7660</v>
      </c>
      <c r="G299" s="38" t="s">
        <v>5761</v>
      </c>
      <c r="H299" s="38" t="s">
        <v>7832</v>
      </c>
      <c r="I299" s="66"/>
    </row>
    <row r="300" spans="1:9" ht="14.5">
      <c r="A300" s="38" t="s">
        <v>742</v>
      </c>
      <c r="B300" s="38" t="s">
        <v>1884</v>
      </c>
      <c r="C300" s="66"/>
      <c r="D300" s="38" t="s">
        <v>7659</v>
      </c>
      <c r="E300" s="38" t="s">
        <v>7415</v>
      </c>
      <c r="F300" s="38" t="s">
        <v>7660</v>
      </c>
      <c r="G300" s="38" t="s">
        <v>5761</v>
      </c>
      <c r="H300" s="38" t="s">
        <v>7833</v>
      </c>
      <c r="I300" s="66"/>
    </row>
    <row r="301" spans="1:9" ht="14.5">
      <c r="A301" s="38" t="s">
        <v>1885</v>
      </c>
      <c r="B301" s="38" t="s">
        <v>1886</v>
      </c>
      <c r="C301" s="284"/>
      <c r="D301" s="38" t="s">
        <v>7659</v>
      </c>
      <c r="E301" s="38" t="s">
        <v>7431</v>
      </c>
      <c r="F301" s="38" t="s">
        <v>7416</v>
      </c>
      <c r="G301" s="38" t="s">
        <v>5761</v>
      </c>
      <c r="H301" s="284"/>
      <c r="I301" s="66"/>
    </row>
    <row r="302" spans="1:9" ht="14.5">
      <c r="A302" s="38" t="s">
        <v>1887</v>
      </c>
      <c r="B302" s="38" t="s">
        <v>1888</v>
      </c>
      <c r="C302" s="66"/>
      <c r="D302" s="38" t="s">
        <v>7659</v>
      </c>
      <c r="E302" s="38" t="s">
        <v>7423</v>
      </c>
      <c r="F302" s="38" t="s">
        <v>7660</v>
      </c>
      <c r="G302" s="38" t="s">
        <v>5761</v>
      </c>
      <c r="H302" s="38" t="s">
        <v>7834</v>
      </c>
      <c r="I302" s="66"/>
    </row>
    <row r="303" spans="1:9" ht="14.5">
      <c r="A303" s="38" t="s">
        <v>732</v>
      </c>
      <c r="B303" s="38" t="s">
        <v>1889</v>
      </c>
      <c r="C303" s="38" t="s">
        <v>7835</v>
      </c>
      <c r="D303" s="38" t="s">
        <v>7659</v>
      </c>
      <c r="E303" s="38" t="s">
        <v>7423</v>
      </c>
      <c r="F303" s="38" t="s">
        <v>7660</v>
      </c>
      <c r="G303" s="38" t="s">
        <v>5761</v>
      </c>
      <c r="H303" s="38" t="s">
        <v>7836</v>
      </c>
      <c r="I303" s="66"/>
    </row>
    <row r="304" spans="1:9" ht="14.5">
      <c r="A304" s="38" t="s">
        <v>1159</v>
      </c>
      <c r="B304" s="38" t="s">
        <v>1890</v>
      </c>
      <c r="C304" s="66"/>
      <c r="D304" s="38" t="s">
        <v>7659</v>
      </c>
      <c r="E304" s="38" t="s">
        <v>7423</v>
      </c>
      <c r="F304" s="38" t="s">
        <v>7660</v>
      </c>
      <c r="G304" s="38" t="s">
        <v>5761</v>
      </c>
      <c r="H304" s="38" t="s">
        <v>7837</v>
      </c>
      <c r="I304" s="66"/>
    </row>
    <row r="305" spans="1:9" ht="14.5">
      <c r="A305" s="38" t="s">
        <v>1891</v>
      </c>
      <c r="B305" s="38" t="s">
        <v>1892</v>
      </c>
      <c r="C305" s="66"/>
      <c r="D305" s="38" t="s">
        <v>7659</v>
      </c>
      <c r="E305" s="38" t="s">
        <v>7423</v>
      </c>
      <c r="F305" s="38" t="s">
        <v>7660</v>
      </c>
      <c r="G305" s="38" t="s">
        <v>5761</v>
      </c>
      <c r="H305" s="38" t="s">
        <v>7838</v>
      </c>
      <c r="I305" s="66"/>
    </row>
    <row r="306" spans="1:9" ht="14.5">
      <c r="A306" s="38" t="s">
        <v>1893</v>
      </c>
      <c r="B306" s="38" t="s">
        <v>1894</v>
      </c>
      <c r="C306" s="284"/>
      <c r="D306" s="38" t="s">
        <v>7659</v>
      </c>
      <c r="E306" s="38" t="s">
        <v>7411</v>
      </c>
      <c r="F306" s="38" t="s">
        <v>7660</v>
      </c>
      <c r="G306" s="38" t="s">
        <v>5761</v>
      </c>
      <c r="H306" s="284"/>
      <c r="I306" s="66"/>
    </row>
    <row r="307" spans="1:9" ht="14.5">
      <c r="A307" s="38" t="s">
        <v>968</v>
      </c>
      <c r="B307" s="38" t="s">
        <v>1895</v>
      </c>
      <c r="C307" s="38" t="s">
        <v>7473</v>
      </c>
      <c r="D307" s="38" t="s">
        <v>7655</v>
      </c>
      <c r="E307" s="38" t="s">
        <v>7411</v>
      </c>
      <c r="F307" s="38" t="s">
        <v>7596</v>
      </c>
      <c r="G307" s="38" t="s">
        <v>5761</v>
      </c>
      <c r="H307" s="38" t="s">
        <v>7839</v>
      </c>
      <c r="I307" s="66"/>
    </row>
    <row r="308" spans="1:9" ht="14.5">
      <c r="A308" s="38" t="s">
        <v>465</v>
      </c>
      <c r="B308" s="38" t="s">
        <v>1896</v>
      </c>
      <c r="C308" s="66"/>
      <c r="D308" s="38" t="s">
        <v>7659</v>
      </c>
      <c r="E308" s="38" t="s">
        <v>7423</v>
      </c>
      <c r="F308" s="38" t="s">
        <v>7660</v>
      </c>
      <c r="G308" s="38" t="s">
        <v>5761</v>
      </c>
      <c r="H308" s="38" t="s">
        <v>7840</v>
      </c>
      <c r="I308" s="66"/>
    </row>
    <row r="309" spans="1:9" ht="14.5">
      <c r="A309" s="38" t="s">
        <v>1897</v>
      </c>
      <c r="B309" s="38" t="s">
        <v>1898</v>
      </c>
      <c r="C309" s="66"/>
      <c r="D309" s="38" t="s">
        <v>7659</v>
      </c>
      <c r="E309" s="38" t="s">
        <v>7423</v>
      </c>
      <c r="F309" s="38" t="s">
        <v>7660</v>
      </c>
      <c r="G309" s="38" t="s">
        <v>5792</v>
      </c>
      <c r="H309" s="38" t="s">
        <v>7841</v>
      </c>
      <c r="I309" s="66"/>
    </row>
    <row r="310" spans="1:9" ht="14.5">
      <c r="A310" s="38" t="s">
        <v>1899</v>
      </c>
      <c r="B310" s="38" t="s">
        <v>1900</v>
      </c>
      <c r="C310" s="284"/>
      <c r="D310" s="38" t="s">
        <v>7659</v>
      </c>
      <c r="E310" s="38" t="s">
        <v>7415</v>
      </c>
      <c r="F310" s="38" t="s">
        <v>7660</v>
      </c>
      <c r="G310" s="38" t="s">
        <v>5761</v>
      </c>
      <c r="H310" s="284"/>
      <c r="I310" s="66"/>
    </row>
    <row r="311" spans="1:9" ht="14.5">
      <c r="A311" s="38" t="s">
        <v>1901</v>
      </c>
      <c r="B311" s="38" t="s">
        <v>1902</v>
      </c>
      <c r="C311" s="66"/>
      <c r="D311" s="38" t="s">
        <v>7659</v>
      </c>
      <c r="E311" s="38" t="s">
        <v>7411</v>
      </c>
      <c r="F311" s="38" t="s">
        <v>7660</v>
      </c>
      <c r="G311" s="38" t="s">
        <v>5761</v>
      </c>
      <c r="H311" s="38" t="s">
        <v>7842</v>
      </c>
      <c r="I311" s="66"/>
    </row>
    <row r="312" spans="1:9" ht="14.5">
      <c r="A312" s="38" t="s">
        <v>447</v>
      </c>
      <c r="B312" s="38" t="s">
        <v>1903</v>
      </c>
      <c r="C312" s="66"/>
      <c r="D312" s="38" t="s">
        <v>7659</v>
      </c>
      <c r="E312" s="38" t="s">
        <v>7423</v>
      </c>
      <c r="F312" s="38" t="s">
        <v>7660</v>
      </c>
      <c r="G312" s="38" t="s">
        <v>5761</v>
      </c>
      <c r="H312" s="284"/>
      <c r="I312" s="66"/>
    </row>
    <row r="313" spans="1:9" ht="14.5">
      <c r="A313" s="38" t="s">
        <v>958</v>
      </c>
      <c r="B313" s="38" t="s">
        <v>1904</v>
      </c>
      <c r="C313" s="38" t="s">
        <v>7843</v>
      </c>
      <c r="D313" s="38" t="s">
        <v>7655</v>
      </c>
      <c r="E313" s="38" t="s">
        <v>7484</v>
      </c>
      <c r="F313" s="38" t="s">
        <v>7412</v>
      </c>
      <c r="G313" s="38" t="s">
        <v>5761</v>
      </c>
      <c r="H313" s="38" t="s">
        <v>7844</v>
      </c>
      <c r="I313" s="66"/>
    </row>
    <row r="314" spans="1:9" ht="14.5">
      <c r="A314" s="38" t="s">
        <v>1905</v>
      </c>
      <c r="B314" s="38" t="s">
        <v>1906</v>
      </c>
      <c r="C314" s="66"/>
      <c r="D314" s="38" t="s">
        <v>7659</v>
      </c>
      <c r="E314" s="38" t="s">
        <v>7423</v>
      </c>
      <c r="F314" s="38" t="s">
        <v>7660</v>
      </c>
      <c r="G314" s="38" t="s">
        <v>5761</v>
      </c>
      <c r="H314" s="38" t="s">
        <v>7845</v>
      </c>
      <c r="I314" s="66"/>
    </row>
    <row r="315" spans="1:9" ht="14.5">
      <c r="A315" s="38" t="s">
        <v>313</v>
      </c>
      <c r="B315" s="38" t="s">
        <v>1907</v>
      </c>
      <c r="C315" s="66"/>
      <c r="D315" s="38" t="s">
        <v>7659</v>
      </c>
      <c r="E315" s="38" t="s">
        <v>7431</v>
      </c>
      <c r="F315" s="38" t="s">
        <v>7416</v>
      </c>
      <c r="G315" s="38" t="s">
        <v>5802</v>
      </c>
      <c r="H315" s="38" t="s">
        <v>7846</v>
      </c>
      <c r="I315" s="66"/>
    </row>
    <row r="316" spans="1:9" ht="14.5">
      <c r="A316" s="38" t="s">
        <v>365</v>
      </c>
      <c r="B316" s="38" t="s">
        <v>1908</v>
      </c>
      <c r="C316" s="38" t="s">
        <v>7473</v>
      </c>
      <c r="D316" s="38" t="s">
        <v>7659</v>
      </c>
      <c r="E316" s="38" t="s">
        <v>7423</v>
      </c>
      <c r="F316" s="38" t="s">
        <v>7660</v>
      </c>
      <c r="G316" s="38" t="s">
        <v>5761</v>
      </c>
      <c r="H316" s="38" t="s">
        <v>7847</v>
      </c>
      <c r="I316" s="66"/>
    </row>
    <row r="317" spans="1:9" ht="14.5">
      <c r="A317" s="38" t="s">
        <v>1909</v>
      </c>
      <c r="B317" s="38" t="s">
        <v>1910</v>
      </c>
      <c r="C317" s="66"/>
      <c r="D317" s="38" t="s">
        <v>7659</v>
      </c>
      <c r="E317" s="38" t="s">
        <v>7415</v>
      </c>
      <c r="F317" s="38" t="s">
        <v>7660</v>
      </c>
      <c r="G317" s="38" t="s">
        <v>5755</v>
      </c>
      <c r="H317" s="38" t="s">
        <v>7848</v>
      </c>
      <c r="I317" s="66"/>
    </row>
    <row r="318" spans="1:9" ht="14.5">
      <c r="A318" s="38" t="s">
        <v>1133</v>
      </c>
      <c r="B318" s="38" t="s">
        <v>1911</v>
      </c>
      <c r="C318" s="66"/>
      <c r="D318" s="38" t="s">
        <v>7659</v>
      </c>
      <c r="E318" s="38" t="s">
        <v>7423</v>
      </c>
      <c r="F318" s="38" t="s">
        <v>7660</v>
      </c>
      <c r="G318" s="38" t="s">
        <v>5755</v>
      </c>
      <c r="H318" s="38" t="s">
        <v>7849</v>
      </c>
      <c r="I318" s="66"/>
    </row>
    <row r="319" spans="1:9" ht="14.5">
      <c r="A319" s="38" t="s">
        <v>369</v>
      </c>
      <c r="B319" s="38" t="s">
        <v>1912</v>
      </c>
      <c r="C319" s="38" t="s">
        <v>7473</v>
      </c>
      <c r="D319" s="38" t="s">
        <v>7655</v>
      </c>
      <c r="E319" s="38" t="s">
        <v>7423</v>
      </c>
      <c r="F319" s="38" t="s">
        <v>7416</v>
      </c>
      <c r="G319" s="38" t="s">
        <v>5761</v>
      </c>
      <c r="H319" s="38" t="s">
        <v>7850</v>
      </c>
      <c r="I319" s="66"/>
    </row>
    <row r="320" spans="1:9" ht="14.5">
      <c r="A320" s="38" t="s">
        <v>1311</v>
      </c>
      <c r="B320" s="38" t="s">
        <v>1913</v>
      </c>
      <c r="C320" s="66"/>
      <c r="D320" s="38" t="s">
        <v>7659</v>
      </c>
      <c r="E320" s="38" t="s">
        <v>7411</v>
      </c>
      <c r="F320" s="38" t="s">
        <v>7660</v>
      </c>
      <c r="G320" s="38" t="s">
        <v>5761</v>
      </c>
      <c r="H320" s="38" t="s">
        <v>7851</v>
      </c>
      <c r="I320" s="66"/>
    </row>
    <row r="321" spans="1:9" ht="14.5">
      <c r="A321" s="38" t="s">
        <v>473</v>
      </c>
      <c r="B321" s="38" t="s">
        <v>1914</v>
      </c>
      <c r="C321" s="66"/>
      <c r="D321" s="38" t="s">
        <v>7659</v>
      </c>
      <c r="E321" s="38" t="s">
        <v>7423</v>
      </c>
      <c r="F321" s="38" t="s">
        <v>7660</v>
      </c>
      <c r="G321" s="38" t="s">
        <v>5761</v>
      </c>
      <c r="H321" s="38" t="s">
        <v>7852</v>
      </c>
      <c r="I321" s="66"/>
    </row>
    <row r="322" spans="1:9" ht="14.5">
      <c r="A322" s="38" t="s">
        <v>427</v>
      </c>
      <c r="B322" s="38" t="s">
        <v>1915</v>
      </c>
      <c r="C322" s="284"/>
      <c r="D322" s="38" t="s">
        <v>7659</v>
      </c>
      <c r="E322" s="38" t="s">
        <v>7423</v>
      </c>
      <c r="F322" s="38" t="s">
        <v>7660</v>
      </c>
      <c r="G322" s="38" t="s">
        <v>5761</v>
      </c>
      <c r="H322" s="38" t="s">
        <v>7853</v>
      </c>
      <c r="I322" s="66"/>
    </row>
    <row r="323" spans="1:9" ht="14.5">
      <c r="A323" s="38" t="s">
        <v>1916</v>
      </c>
      <c r="B323" s="38" t="s">
        <v>1917</v>
      </c>
      <c r="C323" s="66"/>
      <c r="D323" s="38" t="s">
        <v>7659</v>
      </c>
      <c r="E323" s="38" t="s">
        <v>7423</v>
      </c>
      <c r="F323" s="38" t="s">
        <v>7660</v>
      </c>
      <c r="G323" s="38" t="s">
        <v>5761</v>
      </c>
      <c r="H323" s="38" t="s">
        <v>7854</v>
      </c>
      <c r="I323" s="66"/>
    </row>
    <row r="324" spans="1:9" ht="14.5">
      <c r="A324" s="38" t="s">
        <v>1918</v>
      </c>
      <c r="B324" s="38" t="s">
        <v>1919</v>
      </c>
      <c r="C324" s="38" t="s">
        <v>7741</v>
      </c>
      <c r="D324" s="38" t="s">
        <v>7659</v>
      </c>
      <c r="E324" s="38" t="s">
        <v>7423</v>
      </c>
      <c r="F324" s="38" t="s">
        <v>7660</v>
      </c>
      <c r="G324" s="38" t="s">
        <v>5792</v>
      </c>
      <c r="H324" s="284"/>
      <c r="I324" s="66"/>
    </row>
    <row r="325" spans="1:9" ht="14.5">
      <c r="A325" s="38" t="s">
        <v>1920</v>
      </c>
      <c r="B325" s="38" t="s">
        <v>1921</v>
      </c>
      <c r="C325" s="66"/>
      <c r="D325" s="38" t="s">
        <v>7659</v>
      </c>
      <c r="E325" s="38" t="s">
        <v>7423</v>
      </c>
      <c r="F325" s="38" t="s">
        <v>7660</v>
      </c>
      <c r="G325" s="38" t="s">
        <v>5761</v>
      </c>
      <c r="H325" s="38" t="s">
        <v>7855</v>
      </c>
      <c r="I325" s="66"/>
    </row>
    <row r="326" spans="1:9" ht="14.5">
      <c r="A326" s="38" t="s">
        <v>401</v>
      </c>
      <c r="B326" s="38" t="s">
        <v>1922</v>
      </c>
      <c r="C326" s="38" t="s">
        <v>7856</v>
      </c>
      <c r="D326" s="38" t="s">
        <v>7659</v>
      </c>
      <c r="E326" s="38" t="s">
        <v>7423</v>
      </c>
      <c r="F326" s="38" t="s">
        <v>7660</v>
      </c>
      <c r="G326" s="38" t="s">
        <v>5761</v>
      </c>
      <c r="H326" s="38" t="s">
        <v>7857</v>
      </c>
      <c r="I326" s="66"/>
    </row>
    <row r="327" spans="1:9" ht="14.5">
      <c r="A327" s="38" t="s">
        <v>1353</v>
      </c>
      <c r="B327" s="38" t="s">
        <v>1923</v>
      </c>
      <c r="C327" s="38" t="s">
        <v>7473</v>
      </c>
      <c r="D327" s="38" t="s">
        <v>7655</v>
      </c>
      <c r="E327" s="38" t="s">
        <v>7411</v>
      </c>
      <c r="F327" s="38" t="s">
        <v>7596</v>
      </c>
      <c r="G327" s="38" t="s">
        <v>5761</v>
      </c>
      <c r="H327" s="38" t="s">
        <v>7858</v>
      </c>
      <c r="I327" s="66"/>
    </row>
    <row r="328" spans="1:9" ht="14.5">
      <c r="A328" s="38" t="s">
        <v>1924</v>
      </c>
      <c r="B328" s="38" t="s">
        <v>7859</v>
      </c>
      <c r="C328" s="66"/>
      <c r="D328" s="38" t="s">
        <v>7659</v>
      </c>
      <c r="E328" s="38" t="s">
        <v>7423</v>
      </c>
      <c r="F328" s="38" t="s">
        <v>7660</v>
      </c>
      <c r="G328" s="38" t="s">
        <v>5761</v>
      </c>
      <c r="H328" s="38" t="s">
        <v>7860</v>
      </c>
      <c r="I328" s="66"/>
    </row>
    <row r="329" spans="1:9" ht="14.5">
      <c r="A329" s="38" t="s">
        <v>892</v>
      </c>
      <c r="B329" s="38" t="s">
        <v>1926</v>
      </c>
      <c r="C329" s="284"/>
      <c r="D329" s="38" t="s">
        <v>7659</v>
      </c>
      <c r="E329" s="38" t="s">
        <v>7415</v>
      </c>
      <c r="F329" s="38" t="s">
        <v>7660</v>
      </c>
      <c r="G329" s="38" t="s">
        <v>5761</v>
      </c>
      <c r="H329" s="38" t="s">
        <v>7861</v>
      </c>
      <c r="I329" s="66"/>
    </row>
    <row r="330" spans="1:9" ht="14.5">
      <c r="A330" s="38" t="s">
        <v>1115</v>
      </c>
      <c r="B330" s="38" t="s">
        <v>1927</v>
      </c>
      <c r="C330" s="38" t="s">
        <v>7473</v>
      </c>
      <c r="D330" s="38" t="s">
        <v>7655</v>
      </c>
      <c r="E330" s="38" t="s">
        <v>7431</v>
      </c>
      <c r="F330" s="38" t="s">
        <v>7416</v>
      </c>
      <c r="G330" s="38" t="s">
        <v>5755</v>
      </c>
      <c r="H330" s="38" t="s">
        <v>7862</v>
      </c>
      <c r="I330" s="66"/>
    </row>
    <row r="331" spans="1:9" ht="14.5">
      <c r="A331" s="38" t="s">
        <v>405</v>
      </c>
      <c r="B331" s="38" t="s">
        <v>1928</v>
      </c>
      <c r="C331" s="66"/>
      <c r="D331" s="38" t="s">
        <v>7659</v>
      </c>
      <c r="E331" s="38" t="s">
        <v>7423</v>
      </c>
      <c r="F331" s="38" t="s">
        <v>7660</v>
      </c>
      <c r="G331" s="38" t="s">
        <v>5755</v>
      </c>
      <c r="H331" s="38" t="s">
        <v>7863</v>
      </c>
      <c r="I331" s="66"/>
    </row>
    <row r="332" spans="1:9" ht="14.5">
      <c r="A332" s="38" t="s">
        <v>746</v>
      </c>
      <c r="B332" s="38" t="s">
        <v>1929</v>
      </c>
      <c r="C332" s="66"/>
      <c r="D332" s="38" t="s">
        <v>7659</v>
      </c>
      <c r="E332" s="38" t="s">
        <v>7415</v>
      </c>
      <c r="F332" s="38" t="s">
        <v>7660</v>
      </c>
      <c r="G332" s="38" t="s">
        <v>5761</v>
      </c>
      <c r="H332" s="38" t="s">
        <v>7864</v>
      </c>
      <c r="I332" s="66"/>
    </row>
    <row r="333" spans="1:9" ht="14.5">
      <c r="A333" s="38" t="s">
        <v>1083</v>
      </c>
      <c r="B333" s="38" t="s">
        <v>1930</v>
      </c>
      <c r="C333" s="38" t="s">
        <v>7473</v>
      </c>
      <c r="D333" s="38" t="s">
        <v>7655</v>
      </c>
      <c r="E333" s="38" t="s">
        <v>7431</v>
      </c>
      <c r="F333" s="38" t="s">
        <v>7416</v>
      </c>
      <c r="G333" s="38" t="s">
        <v>5761</v>
      </c>
      <c r="H333" s="38" t="s">
        <v>7865</v>
      </c>
      <c r="I333" s="66"/>
    </row>
    <row r="334" spans="1:9" ht="14.5">
      <c r="A334" s="38" t="s">
        <v>1024</v>
      </c>
      <c r="B334" s="38" t="s">
        <v>1931</v>
      </c>
      <c r="C334" s="66"/>
      <c r="D334" s="38" t="s">
        <v>7655</v>
      </c>
      <c r="E334" s="38" t="s">
        <v>7431</v>
      </c>
      <c r="F334" s="38" t="s">
        <v>7656</v>
      </c>
      <c r="G334" s="38" t="s">
        <v>5761</v>
      </c>
      <c r="H334" s="38" t="s">
        <v>7866</v>
      </c>
      <c r="I334" s="66"/>
    </row>
    <row r="335" spans="1:9" ht="14.5">
      <c r="A335" s="38" t="s">
        <v>673</v>
      </c>
      <c r="B335" s="38" t="s">
        <v>1932</v>
      </c>
      <c r="C335" s="66"/>
      <c r="D335" s="38" t="s">
        <v>7659</v>
      </c>
      <c r="E335" s="38" t="s">
        <v>7431</v>
      </c>
      <c r="F335" s="38" t="s">
        <v>7416</v>
      </c>
      <c r="G335" s="38" t="s">
        <v>5755</v>
      </c>
      <c r="H335" s="38" t="s">
        <v>7867</v>
      </c>
      <c r="I335" s="66"/>
    </row>
    <row r="336" spans="1:9" ht="14.5">
      <c r="A336" s="38" t="s">
        <v>1329</v>
      </c>
      <c r="B336" s="38" t="s">
        <v>1933</v>
      </c>
      <c r="C336" s="284"/>
      <c r="D336" s="38" t="s">
        <v>7659</v>
      </c>
      <c r="E336" s="38" t="s">
        <v>7411</v>
      </c>
      <c r="F336" s="38" t="s">
        <v>7660</v>
      </c>
      <c r="G336" s="38" t="s">
        <v>5761</v>
      </c>
      <c r="H336" s="38" t="s">
        <v>7868</v>
      </c>
      <c r="I336" s="66"/>
    </row>
    <row r="337" spans="1:9" ht="14.5">
      <c r="A337" s="38" t="s">
        <v>1934</v>
      </c>
      <c r="B337" s="38" t="s">
        <v>1935</v>
      </c>
      <c r="C337" s="66"/>
      <c r="D337" s="38" t="s">
        <v>7659</v>
      </c>
      <c r="E337" s="38" t="s">
        <v>7423</v>
      </c>
      <c r="F337" s="38" t="s">
        <v>7660</v>
      </c>
      <c r="G337" s="38" t="s">
        <v>5761</v>
      </c>
      <c r="H337" s="38" t="s">
        <v>7869</v>
      </c>
      <c r="I337" s="66"/>
    </row>
    <row r="338" spans="1:9" ht="14.5">
      <c r="A338" s="38" t="s">
        <v>1936</v>
      </c>
      <c r="B338" s="38" t="s">
        <v>1937</v>
      </c>
      <c r="C338" s="66"/>
      <c r="D338" s="38" t="s">
        <v>7659</v>
      </c>
      <c r="E338" s="38" t="s">
        <v>7411</v>
      </c>
      <c r="F338" s="38" t="s">
        <v>7660</v>
      </c>
      <c r="G338" s="38" t="s">
        <v>5761</v>
      </c>
      <c r="H338" s="38" t="s">
        <v>7870</v>
      </c>
      <c r="I338" s="66"/>
    </row>
    <row r="339" spans="1:9" ht="14.5">
      <c r="A339" s="38" t="s">
        <v>493</v>
      </c>
      <c r="B339" s="38" t="s">
        <v>1938</v>
      </c>
      <c r="C339" s="66"/>
      <c r="D339" s="38" t="s">
        <v>7659</v>
      </c>
      <c r="E339" s="38" t="s">
        <v>7423</v>
      </c>
      <c r="F339" s="38" t="s">
        <v>7660</v>
      </c>
      <c r="G339" s="38" t="s">
        <v>5761</v>
      </c>
      <c r="H339" s="284"/>
      <c r="I339" s="66"/>
    </row>
    <row r="340" spans="1:9" ht="14.5">
      <c r="A340" s="38" t="s">
        <v>459</v>
      </c>
      <c r="B340" s="38" t="s">
        <v>1939</v>
      </c>
      <c r="C340" s="38" t="s">
        <v>7473</v>
      </c>
      <c r="D340" s="38" t="s">
        <v>7659</v>
      </c>
      <c r="E340" s="38" t="s">
        <v>7423</v>
      </c>
      <c r="F340" s="38" t="s">
        <v>7660</v>
      </c>
      <c r="G340" s="38" t="s">
        <v>5755</v>
      </c>
      <c r="H340" s="38" t="s">
        <v>7871</v>
      </c>
      <c r="I340" s="66"/>
    </row>
    <row r="341" spans="1:9" ht="14.5">
      <c r="A341" s="38" t="s">
        <v>425</v>
      </c>
      <c r="B341" s="38" t="s">
        <v>1940</v>
      </c>
      <c r="C341" s="66"/>
      <c r="D341" s="38" t="s">
        <v>7659</v>
      </c>
      <c r="E341" s="38" t="s">
        <v>7423</v>
      </c>
      <c r="F341" s="38" t="s">
        <v>7660</v>
      </c>
      <c r="G341" s="38" t="s">
        <v>5792</v>
      </c>
      <c r="H341" s="38" t="s">
        <v>7872</v>
      </c>
      <c r="I341" s="66"/>
    </row>
    <row r="342" spans="1:9" ht="14.5">
      <c r="A342" s="38" t="s">
        <v>1062</v>
      </c>
      <c r="B342" s="38" t="s">
        <v>1941</v>
      </c>
      <c r="C342" s="66"/>
      <c r="D342" s="38" t="s">
        <v>7659</v>
      </c>
      <c r="E342" s="38" t="s">
        <v>7423</v>
      </c>
      <c r="F342" s="38" t="s">
        <v>7660</v>
      </c>
      <c r="G342" s="38" t="s">
        <v>5761</v>
      </c>
      <c r="H342" s="38" t="s">
        <v>7873</v>
      </c>
      <c r="I342" s="66"/>
    </row>
    <row r="343" spans="1:9" ht="14.5">
      <c r="A343" s="38" t="s">
        <v>367</v>
      </c>
      <c r="B343" s="38" t="s">
        <v>1942</v>
      </c>
      <c r="C343" s="38" t="s">
        <v>7422</v>
      </c>
      <c r="D343" s="38" t="s">
        <v>7655</v>
      </c>
      <c r="E343" s="38" t="s">
        <v>7423</v>
      </c>
      <c r="F343" s="38" t="s">
        <v>7424</v>
      </c>
      <c r="G343" s="38" t="s">
        <v>5761</v>
      </c>
      <c r="H343" s="38" t="s">
        <v>7874</v>
      </c>
      <c r="I343" s="66"/>
    </row>
    <row r="344" spans="1:9" ht="14.5">
      <c r="A344" s="38" t="s">
        <v>1218</v>
      </c>
      <c r="B344" s="38" t="s">
        <v>1943</v>
      </c>
      <c r="C344" s="66"/>
      <c r="D344" s="38" t="s">
        <v>7659</v>
      </c>
      <c r="E344" s="38" t="s">
        <v>7423</v>
      </c>
      <c r="F344" s="38" t="s">
        <v>7660</v>
      </c>
      <c r="G344" s="38" t="s">
        <v>5761</v>
      </c>
      <c r="H344" s="38" t="s">
        <v>7875</v>
      </c>
      <c r="I344" s="66"/>
    </row>
    <row r="345" spans="1:9" ht="14.5">
      <c r="A345" s="38" t="s">
        <v>1944</v>
      </c>
      <c r="B345" s="38" t="s">
        <v>1945</v>
      </c>
      <c r="C345" s="66"/>
      <c r="D345" s="38" t="s">
        <v>7659</v>
      </c>
      <c r="E345" s="38" t="s">
        <v>7423</v>
      </c>
      <c r="F345" s="38" t="s">
        <v>7660</v>
      </c>
      <c r="G345" s="38" t="s">
        <v>5761</v>
      </c>
      <c r="H345" s="38" t="s">
        <v>7876</v>
      </c>
      <c r="I345" s="66"/>
    </row>
    <row r="346" spans="1:9" ht="14.5">
      <c r="A346" s="38" t="s">
        <v>1198</v>
      </c>
      <c r="B346" s="38" t="s">
        <v>1946</v>
      </c>
      <c r="C346" s="284"/>
      <c r="D346" s="38" t="s">
        <v>7659</v>
      </c>
      <c r="E346" s="38" t="s">
        <v>7423</v>
      </c>
      <c r="F346" s="38" t="s">
        <v>7660</v>
      </c>
      <c r="G346" s="38" t="s">
        <v>5802</v>
      </c>
      <c r="H346" s="38" t="s">
        <v>7877</v>
      </c>
      <c r="I346" s="66"/>
    </row>
    <row r="347" spans="1:9" ht="14.5">
      <c r="A347" s="38" t="s">
        <v>960</v>
      </c>
      <c r="B347" s="38" t="s">
        <v>1947</v>
      </c>
      <c r="C347" s="38" t="s">
        <v>7414</v>
      </c>
      <c r="D347" s="38" t="s">
        <v>7655</v>
      </c>
      <c r="E347" s="38" t="s">
        <v>7411</v>
      </c>
      <c r="F347" s="38" t="s">
        <v>7424</v>
      </c>
      <c r="G347" s="38" t="s">
        <v>5761</v>
      </c>
      <c r="H347" s="38" t="s">
        <v>7878</v>
      </c>
      <c r="I347" s="66"/>
    </row>
    <row r="348" spans="1:9" ht="14.5">
      <c r="A348" s="38" t="s">
        <v>419</v>
      </c>
      <c r="B348" s="38" t="s">
        <v>1948</v>
      </c>
      <c r="C348" s="38" t="s">
        <v>7879</v>
      </c>
      <c r="D348" s="38" t="s">
        <v>7659</v>
      </c>
      <c r="E348" s="38" t="s">
        <v>7423</v>
      </c>
      <c r="F348" s="38" t="s">
        <v>7660</v>
      </c>
      <c r="G348" s="38" t="s">
        <v>5761</v>
      </c>
      <c r="H348" s="38" t="s">
        <v>7880</v>
      </c>
      <c r="I348" s="66"/>
    </row>
    <row r="349" spans="1:9" ht="14.5">
      <c r="A349" s="38" t="s">
        <v>373</v>
      </c>
      <c r="B349" s="38" t="s">
        <v>1949</v>
      </c>
      <c r="C349" s="38" t="s">
        <v>7473</v>
      </c>
      <c r="D349" s="38" t="s">
        <v>7659</v>
      </c>
      <c r="E349" s="38" t="s">
        <v>7423</v>
      </c>
      <c r="F349" s="38" t="s">
        <v>7660</v>
      </c>
      <c r="G349" s="38" t="s">
        <v>5755</v>
      </c>
      <c r="H349" s="38" t="s">
        <v>7881</v>
      </c>
      <c r="I349" s="66"/>
    </row>
    <row r="350" spans="1:9" ht="14.5">
      <c r="A350" s="38" t="s">
        <v>491</v>
      </c>
      <c r="B350" s="38" t="s">
        <v>1950</v>
      </c>
      <c r="C350" s="38" t="s">
        <v>7882</v>
      </c>
      <c r="D350" s="38" t="s">
        <v>7659</v>
      </c>
      <c r="E350" s="38" t="s">
        <v>7423</v>
      </c>
      <c r="F350" s="38" t="s">
        <v>7660</v>
      </c>
      <c r="G350" s="38" t="s">
        <v>5761</v>
      </c>
      <c r="H350" s="284"/>
      <c r="I350" s="66"/>
    </row>
    <row r="351" spans="1:9" ht="14.5">
      <c r="A351" s="38" t="s">
        <v>1951</v>
      </c>
      <c r="B351" s="38" t="s">
        <v>1952</v>
      </c>
      <c r="C351" s="38" t="s">
        <v>7883</v>
      </c>
      <c r="D351" s="38" t="s">
        <v>7659</v>
      </c>
      <c r="E351" s="38" t="s">
        <v>7423</v>
      </c>
      <c r="F351" s="38" t="s">
        <v>7660</v>
      </c>
      <c r="G351" s="38" t="s">
        <v>5761</v>
      </c>
      <c r="H351" s="38" t="s">
        <v>7884</v>
      </c>
      <c r="I351" s="66"/>
    </row>
    <row r="352" spans="1:9" ht="14.5">
      <c r="A352" s="38" t="s">
        <v>579</v>
      </c>
      <c r="B352" s="38" t="s">
        <v>1953</v>
      </c>
      <c r="C352" s="38" t="s">
        <v>7414</v>
      </c>
      <c r="D352" s="38" t="s">
        <v>7659</v>
      </c>
      <c r="E352" s="38" t="s">
        <v>7423</v>
      </c>
      <c r="F352" s="38" t="s">
        <v>7660</v>
      </c>
      <c r="G352" s="38" t="s">
        <v>5761</v>
      </c>
      <c r="H352" s="284"/>
      <c r="I352" s="66"/>
    </row>
    <row r="353" spans="1:9" ht="14.5">
      <c r="A353" s="38" t="s">
        <v>858</v>
      </c>
      <c r="B353" s="38" t="s">
        <v>1954</v>
      </c>
      <c r="C353" s="38" t="s">
        <v>7414</v>
      </c>
      <c r="D353" s="38" t="s">
        <v>7659</v>
      </c>
      <c r="E353" s="38" t="s">
        <v>7431</v>
      </c>
      <c r="F353" s="38" t="s">
        <v>7416</v>
      </c>
      <c r="G353" s="38" t="s">
        <v>5761</v>
      </c>
      <c r="H353" s="38" t="s">
        <v>7885</v>
      </c>
      <c r="I353" s="66"/>
    </row>
    <row r="354" spans="1:9" ht="14.5">
      <c r="A354" s="38" t="s">
        <v>1955</v>
      </c>
      <c r="B354" s="38" t="s">
        <v>1956</v>
      </c>
      <c r="C354" s="38" t="s">
        <v>7414</v>
      </c>
      <c r="D354" s="38" t="s">
        <v>7659</v>
      </c>
      <c r="E354" s="38" t="s">
        <v>7423</v>
      </c>
      <c r="F354" s="38" t="s">
        <v>7660</v>
      </c>
      <c r="G354" s="38" t="s">
        <v>5802</v>
      </c>
      <c r="H354" s="38" t="s">
        <v>7886</v>
      </c>
      <c r="I354" s="66"/>
    </row>
    <row r="355" spans="1:9" ht="14.5">
      <c r="A355" s="38" t="s">
        <v>1190</v>
      </c>
      <c r="B355" s="38" t="s">
        <v>1957</v>
      </c>
      <c r="C355" s="38" t="s">
        <v>7414</v>
      </c>
      <c r="D355" s="38" t="s">
        <v>7659</v>
      </c>
      <c r="E355" s="38" t="s">
        <v>7423</v>
      </c>
      <c r="F355" s="38" t="s">
        <v>7660</v>
      </c>
      <c r="G355" s="38" t="s">
        <v>5802</v>
      </c>
      <c r="H355" s="38" t="s">
        <v>7887</v>
      </c>
      <c r="I355" s="66"/>
    </row>
    <row r="356" spans="1:9" ht="14.5">
      <c r="A356" s="38" t="s">
        <v>435</v>
      </c>
      <c r="B356" s="38" t="s">
        <v>7888</v>
      </c>
      <c r="C356" s="38" t="s">
        <v>7414</v>
      </c>
      <c r="D356" s="38" t="s">
        <v>7659</v>
      </c>
      <c r="E356" s="38" t="s">
        <v>7423</v>
      </c>
      <c r="F356" s="38" t="s">
        <v>7660</v>
      </c>
      <c r="G356" s="38" t="s">
        <v>5761</v>
      </c>
      <c r="H356" s="38" t="s">
        <v>7889</v>
      </c>
      <c r="I356" s="66"/>
    </row>
    <row r="357" spans="1:9" ht="14.5">
      <c r="A357" s="38" t="s">
        <v>1960</v>
      </c>
      <c r="B357" s="38" t="s">
        <v>1961</v>
      </c>
      <c r="C357" s="38" t="s">
        <v>7414</v>
      </c>
      <c r="D357" s="38" t="s">
        <v>7659</v>
      </c>
      <c r="E357" s="38" t="s">
        <v>7431</v>
      </c>
      <c r="F357" s="38" t="s">
        <v>7416</v>
      </c>
      <c r="G357" s="38" t="s">
        <v>5761</v>
      </c>
      <c r="H357" s="38" t="s">
        <v>7890</v>
      </c>
      <c r="I357" s="66"/>
    </row>
    <row r="358" spans="1:9" ht="14.5">
      <c r="A358" s="38" t="s">
        <v>1177</v>
      </c>
      <c r="B358" s="38" t="s">
        <v>1962</v>
      </c>
      <c r="C358" s="38" t="s">
        <v>7743</v>
      </c>
      <c r="D358" s="38" t="s">
        <v>7655</v>
      </c>
      <c r="E358" s="38" t="s">
        <v>7431</v>
      </c>
      <c r="F358" s="38" t="s">
        <v>7432</v>
      </c>
      <c r="G358" s="38" t="s">
        <v>5761</v>
      </c>
      <c r="H358" s="38" t="s">
        <v>7891</v>
      </c>
      <c r="I358" s="66"/>
    </row>
    <row r="359" spans="1:9" ht="14.5">
      <c r="A359" s="38" t="s">
        <v>1151</v>
      </c>
      <c r="B359" s="38" t="s">
        <v>1963</v>
      </c>
      <c r="C359" s="38" t="s">
        <v>7414</v>
      </c>
      <c r="D359" s="38" t="s">
        <v>7659</v>
      </c>
      <c r="E359" s="38" t="s">
        <v>7431</v>
      </c>
      <c r="F359" s="38" t="s">
        <v>7416</v>
      </c>
      <c r="G359" s="38" t="s">
        <v>5761</v>
      </c>
      <c r="H359" s="38" t="s">
        <v>7892</v>
      </c>
      <c r="I359" s="66"/>
    </row>
    <row r="360" spans="1:9" ht="14.5">
      <c r="A360" s="38" t="s">
        <v>1068</v>
      </c>
      <c r="B360" s="38" t="s">
        <v>1964</v>
      </c>
      <c r="C360" s="38" t="s">
        <v>7430</v>
      </c>
      <c r="D360" s="38" t="s">
        <v>7659</v>
      </c>
      <c r="E360" s="38" t="s">
        <v>7431</v>
      </c>
      <c r="F360" s="38" t="s">
        <v>7416</v>
      </c>
      <c r="G360" s="38" t="s">
        <v>5761</v>
      </c>
      <c r="H360" s="38" t="s">
        <v>7893</v>
      </c>
      <c r="I360" s="66"/>
    </row>
    <row r="361" spans="1:9" ht="14.5">
      <c r="A361" s="38" t="s">
        <v>1092</v>
      </c>
      <c r="B361" s="38" t="s">
        <v>1965</v>
      </c>
      <c r="C361" s="38" t="s">
        <v>7894</v>
      </c>
      <c r="D361" s="38" t="s">
        <v>7659</v>
      </c>
      <c r="E361" s="38" t="s">
        <v>7431</v>
      </c>
      <c r="F361" s="38" t="s">
        <v>7416</v>
      </c>
      <c r="G361" s="38" t="s">
        <v>5761</v>
      </c>
      <c r="H361" s="38" t="s">
        <v>7895</v>
      </c>
      <c r="I361" s="66"/>
    </row>
    <row r="362" spans="1:9" ht="14.5">
      <c r="A362" s="38" t="s">
        <v>1188</v>
      </c>
      <c r="B362" s="38" t="s">
        <v>1966</v>
      </c>
      <c r="C362" s="38" t="s">
        <v>7430</v>
      </c>
      <c r="D362" s="38" t="s">
        <v>7659</v>
      </c>
      <c r="E362" s="38" t="s">
        <v>7431</v>
      </c>
      <c r="F362" s="38" t="s">
        <v>7416</v>
      </c>
      <c r="G362" s="38" t="s">
        <v>5802</v>
      </c>
      <c r="H362" s="38" t="s">
        <v>7896</v>
      </c>
      <c r="I362" s="66"/>
    </row>
    <row r="363" spans="1:9" ht="14.5">
      <c r="A363" s="38" t="s">
        <v>1109</v>
      </c>
      <c r="B363" s="38" t="s">
        <v>1967</v>
      </c>
      <c r="C363" s="38" t="s">
        <v>7897</v>
      </c>
      <c r="D363" s="38" t="s">
        <v>7659</v>
      </c>
      <c r="E363" s="38" t="s">
        <v>7431</v>
      </c>
      <c r="F363" s="38" t="s">
        <v>7416</v>
      </c>
      <c r="G363" s="38" t="s">
        <v>5761</v>
      </c>
      <c r="H363" s="38" t="s">
        <v>7898</v>
      </c>
      <c r="I363" s="66"/>
    </row>
    <row r="364" spans="1:9" ht="14.5">
      <c r="A364" s="38" t="s">
        <v>1125</v>
      </c>
      <c r="B364" s="38" t="s">
        <v>1968</v>
      </c>
      <c r="C364" s="38" t="s">
        <v>7894</v>
      </c>
      <c r="D364" s="38" t="s">
        <v>7659</v>
      </c>
      <c r="E364" s="38" t="s">
        <v>7431</v>
      </c>
      <c r="F364" s="38" t="s">
        <v>7416</v>
      </c>
      <c r="G364" s="38" t="s">
        <v>5761</v>
      </c>
      <c r="H364" s="38" t="s">
        <v>7899</v>
      </c>
      <c r="I364" s="66"/>
    </row>
    <row r="365" spans="1:9" ht="14.5">
      <c r="A365" s="38" t="s">
        <v>1969</v>
      </c>
      <c r="B365" s="38" t="s">
        <v>1970</v>
      </c>
      <c r="C365" s="38" t="s">
        <v>7900</v>
      </c>
      <c r="D365" s="38" t="s">
        <v>7659</v>
      </c>
      <c r="E365" s="38" t="s">
        <v>7431</v>
      </c>
      <c r="F365" s="38" t="s">
        <v>7416</v>
      </c>
      <c r="G365" s="38" t="s">
        <v>5802</v>
      </c>
      <c r="H365" s="38" t="s">
        <v>7901</v>
      </c>
      <c r="I365" s="66"/>
    </row>
    <row r="366" spans="1:9" ht="14.5">
      <c r="A366" s="38" t="s">
        <v>487</v>
      </c>
      <c r="B366" s="38" t="s">
        <v>1971</v>
      </c>
      <c r="C366" s="38" t="s">
        <v>7414</v>
      </c>
      <c r="D366" s="38" t="s">
        <v>7659</v>
      </c>
      <c r="E366" s="38" t="s">
        <v>7423</v>
      </c>
      <c r="F366" s="38" t="s">
        <v>7660</v>
      </c>
      <c r="G366" s="38" t="s">
        <v>5755</v>
      </c>
      <c r="H366" s="38" t="s">
        <v>7902</v>
      </c>
      <c r="I366" s="66"/>
    </row>
    <row r="367" spans="1:9" ht="14.5">
      <c r="A367" s="38" t="s">
        <v>1972</v>
      </c>
      <c r="B367" s="38" t="s">
        <v>1973</v>
      </c>
      <c r="C367" s="38" t="s">
        <v>7414</v>
      </c>
      <c r="D367" s="38" t="s">
        <v>7659</v>
      </c>
      <c r="E367" s="38" t="s">
        <v>7431</v>
      </c>
      <c r="F367" s="38" t="s">
        <v>7416</v>
      </c>
      <c r="G367" s="38" t="s">
        <v>5761</v>
      </c>
      <c r="H367" s="38" t="s">
        <v>7903</v>
      </c>
      <c r="I367" s="66"/>
    </row>
    <row r="368" spans="1:9" ht="14.5">
      <c r="A368" s="38" t="s">
        <v>1974</v>
      </c>
      <c r="B368" s="38" t="s">
        <v>1975</v>
      </c>
      <c r="C368" s="38" t="s">
        <v>7904</v>
      </c>
      <c r="D368" s="38" t="s">
        <v>7659</v>
      </c>
      <c r="E368" s="38" t="s">
        <v>7431</v>
      </c>
      <c r="F368" s="38" t="s">
        <v>7416</v>
      </c>
      <c r="G368" s="38" t="s">
        <v>5761</v>
      </c>
      <c r="H368" s="38" t="s">
        <v>7905</v>
      </c>
      <c r="I368" s="66"/>
    </row>
    <row r="369" spans="1:9" ht="14.5">
      <c r="A369" s="38" t="s">
        <v>1104</v>
      </c>
      <c r="B369" s="38" t="s">
        <v>1976</v>
      </c>
      <c r="C369" s="38" t="s">
        <v>7430</v>
      </c>
      <c r="D369" s="38" t="s">
        <v>7659</v>
      </c>
      <c r="E369" s="38" t="s">
        <v>7431</v>
      </c>
      <c r="F369" s="38" t="s">
        <v>7416</v>
      </c>
      <c r="G369" s="38" t="s">
        <v>5761</v>
      </c>
      <c r="H369" s="38" t="s">
        <v>7906</v>
      </c>
      <c r="I369" s="66"/>
    </row>
    <row r="370" spans="1:9" ht="14.5">
      <c r="A370" s="38" t="s">
        <v>1135</v>
      </c>
      <c r="B370" s="38" t="s">
        <v>1977</v>
      </c>
      <c r="C370" s="38" t="s">
        <v>7461</v>
      </c>
      <c r="D370" s="38" t="s">
        <v>7659</v>
      </c>
      <c r="E370" s="38" t="s">
        <v>7431</v>
      </c>
      <c r="F370" s="38" t="s">
        <v>7416</v>
      </c>
      <c r="G370" s="38" t="s">
        <v>5761</v>
      </c>
      <c r="H370" s="38" t="s">
        <v>7907</v>
      </c>
      <c r="I370" s="66"/>
    </row>
    <row r="371" spans="1:9" ht="14.5">
      <c r="A371" s="38" t="s">
        <v>870</v>
      </c>
      <c r="B371" s="38" t="s">
        <v>1978</v>
      </c>
      <c r="C371" s="38" t="s">
        <v>7414</v>
      </c>
      <c r="D371" s="38" t="s">
        <v>7659</v>
      </c>
      <c r="E371" s="38" t="s">
        <v>7431</v>
      </c>
      <c r="F371" s="38" t="s">
        <v>7416</v>
      </c>
      <c r="G371" s="38" t="s">
        <v>5761</v>
      </c>
      <c r="H371" s="38" t="s">
        <v>7908</v>
      </c>
      <c r="I371" s="66"/>
    </row>
    <row r="372" spans="1:9" ht="14.5">
      <c r="A372" s="38" t="s">
        <v>1979</v>
      </c>
      <c r="B372" s="38" t="s">
        <v>1980</v>
      </c>
      <c r="C372" s="38" t="s">
        <v>7909</v>
      </c>
      <c r="D372" s="38" t="s">
        <v>7655</v>
      </c>
      <c r="E372" s="38" t="s">
        <v>7507</v>
      </c>
      <c r="F372" s="38" t="s">
        <v>7412</v>
      </c>
      <c r="G372" s="38" t="s">
        <v>5761</v>
      </c>
      <c r="H372" s="38" t="s">
        <v>7910</v>
      </c>
      <c r="I372" s="66"/>
    </row>
    <row r="373" spans="1:9" ht="14.5">
      <c r="A373" s="38" t="s">
        <v>1271</v>
      </c>
      <c r="B373" s="38" t="s">
        <v>1981</v>
      </c>
      <c r="C373" s="38" t="s">
        <v>7414</v>
      </c>
      <c r="D373" s="38" t="s">
        <v>7659</v>
      </c>
      <c r="E373" s="38" t="s">
        <v>7411</v>
      </c>
      <c r="F373" s="38" t="s">
        <v>7660</v>
      </c>
      <c r="G373" s="38" t="s">
        <v>5761</v>
      </c>
      <c r="H373" s="38" t="s">
        <v>7911</v>
      </c>
      <c r="I373" s="66"/>
    </row>
    <row r="374" spans="1:9" ht="14.5">
      <c r="A374" s="38" t="s">
        <v>868</v>
      </c>
      <c r="B374" s="38" t="s">
        <v>7912</v>
      </c>
      <c r="C374" s="284"/>
      <c r="D374" s="38" t="s">
        <v>7659</v>
      </c>
      <c r="E374" s="38" t="s">
        <v>7415</v>
      </c>
      <c r="F374" s="38" t="s">
        <v>7660</v>
      </c>
      <c r="G374" s="38" t="s">
        <v>5761</v>
      </c>
      <c r="H374" s="38" t="s">
        <v>7913</v>
      </c>
      <c r="I374" s="66"/>
    </row>
    <row r="375" spans="1:9" ht="14.5">
      <c r="A375" s="38" t="s">
        <v>1983</v>
      </c>
      <c r="B375" s="38" t="s">
        <v>1984</v>
      </c>
      <c r="C375" s="284"/>
      <c r="D375" s="38" t="s">
        <v>7659</v>
      </c>
      <c r="E375" s="38" t="s">
        <v>7415</v>
      </c>
      <c r="F375" s="38" t="s">
        <v>7660</v>
      </c>
      <c r="G375" s="38" t="s">
        <v>5761</v>
      </c>
      <c r="H375" s="38" t="s">
        <v>7914</v>
      </c>
      <c r="I375" s="66"/>
    </row>
    <row r="376" spans="1:9" ht="14.5">
      <c r="A376" s="38" t="s">
        <v>1985</v>
      </c>
      <c r="B376" s="38" t="s">
        <v>1986</v>
      </c>
      <c r="C376" s="38" t="s">
        <v>7915</v>
      </c>
      <c r="D376" s="38" t="s">
        <v>7659</v>
      </c>
      <c r="E376" s="38" t="s">
        <v>7411</v>
      </c>
      <c r="F376" s="38" t="s">
        <v>7660</v>
      </c>
      <c r="G376" s="38" t="s">
        <v>5761</v>
      </c>
      <c r="H376" s="38" t="s">
        <v>7916</v>
      </c>
      <c r="I376" s="66"/>
    </row>
    <row r="377" spans="1:9" ht="14.5">
      <c r="A377" s="38" t="s">
        <v>760</v>
      </c>
      <c r="B377" s="38" t="s">
        <v>1987</v>
      </c>
      <c r="C377" s="38" t="s">
        <v>7414</v>
      </c>
      <c r="D377" s="38" t="s">
        <v>7655</v>
      </c>
      <c r="E377" s="38" t="s">
        <v>7415</v>
      </c>
      <c r="F377" s="38" t="s">
        <v>7758</v>
      </c>
      <c r="G377" s="38" t="s">
        <v>5761</v>
      </c>
      <c r="H377" s="38" t="s">
        <v>7917</v>
      </c>
      <c r="I377" s="66"/>
    </row>
    <row r="378" spans="1:9" ht="14.5">
      <c r="A378" s="38" t="s">
        <v>730</v>
      </c>
      <c r="B378" s="38" t="s">
        <v>1988</v>
      </c>
      <c r="C378" s="38" t="s">
        <v>7918</v>
      </c>
      <c r="D378" s="38" t="s">
        <v>7655</v>
      </c>
      <c r="E378" s="38" t="s">
        <v>7415</v>
      </c>
      <c r="F378" s="38" t="s">
        <v>7758</v>
      </c>
      <c r="G378" s="38" t="s">
        <v>5761</v>
      </c>
      <c r="H378" s="38" t="s">
        <v>7919</v>
      </c>
      <c r="I378" s="66"/>
    </row>
    <row r="379" spans="1:9" ht="14.5">
      <c r="A379" s="38" t="s">
        <v>1989</v>
      </c>
      <c r="B379" s="38" t="s">
        <v>1990</v>
      </c>
      <c r="C379" s="38" t="s">
        <v>7414</v>
      </c>
      <c r="D379" s="38" t="s">
        <v>7659</v>
      </c>
      <c r="E379" s="38" t="s">
        <v>7423</v>
      </c>
      <c r="F379" s="38" t="s">
        <v>7660</v>
      </c>
      <c r="G379" s="38" t="s">
        <v>5761</v>
      </c>
      <c r="H379" s="38" t="s">
        <v>7920</v>
      </c>
      <c r="I379" s="66"/>
    </row>
    <row r="380" spans="1:9" ht="14.5">
      <c r="A380" s="38" t="s">
        <v>1991</v>
      </c>
      <c r="B380" s="38" t="s">
        <v>1992</v>
      </c>
      <c r="C380" s="38" t="s">
        <v>7461</v>
      </c>
      <c r="D380" s="38" t="s">
        <v>7659</v>
      </c>
      <c r="E380" s="38" t="s">
        <v>7423</v>
      </c>
      <c r="F380" s="38" t="s">
        <v>7660</v>
      </c>
      <c r="G380" s="38" t="s">
        <v>5761</v>
      </c>
      <c r="H380" s="38" t="s">
        <v>7921</v>
      </c>
      <c r="I380" s="66"/>
    </row>
    <row r="381" spans="1:9" ht="14.5">
      <c r="A381" s="38" t="s">
        <v>1993</v>
      </c>
      <c r="B381" s="38" t="s">
        <v>1994</v>
      </c>
      <c r="C381" s="38" t="s">
        <v>7741</v>
      </c>
      <c r="D381" s="38" t="s">
        <v>7659</v>
      </c>
      <c r="E381" s="38" t="s">
        <v>7423</v>
      </c>
      <c r="F381" s="38" t="s">
        <v>7660</v>
      </c>
      <c r="G381" s="38" t="s">
        <v>5802</v>
      </c>
      <c r="H381" s="38" t="s">
        <v>7922</v>
      </c>
      <c r="I381" s="66"/>
    </row>
    <row r="382" spans="1:9" ht="14.5">
      <c r="A382" s="38" t="s">
        <v>421</v>
      </c>
      <c r="B382" s="38" t="s">
        <v>1996</v>
      </c>
      <c r="C382" s="38" t="s">
        <v>7461</v>
      </c>
      <c r="D382" s="38" t="s">
        <v>7659</v>
      </c>
      <c r="E382" s="38" t="s">
        <v>7423</v>
      </c>
      <c r="F382" s="38" t="s">
        <v>7660</v>
      </c>
      <c r="G382" s="38" t="s">
        <v>5761</v>
      </c>
      <c r="H382" s="38" t="s">
        <v>7923</v>
      </c>
      <c r="I382" s="66"/>
    </row>
    <row r="383" spans="1:9" ht="14.5">
      <c r="A383" s="38" t="s">
        <v>1997</v>
      </c>
      <c r="B383" s="38" t="s">
        <v>1998</v>
      </c>
      <c r="C383" s="38" t="s">
        <v>7430</v>
      </c>
      <c r="D383" s="38" t="s">
        <v>7659</v>
      </c>
      <c r="E383" s="38" t="s">
        <v>7431</v>
      </c>
      <c r="F383" s="38" t="s">
        <v>7416</v>
      </c>
      <c r="G383" s="38" t="s">
        <v>5761</v>
      </c>
      <c r="H383" s="38" t="s">
        <v>7924</v>
      </c>
      <c r="I383" s="66"/>
    </row>
    <row r="384" spans="1:9" ht="14.5">
      <c r="A384" s="38" t="s">
        <v>1155</v>
      </c>
      <c r="B384" s="38" t="s">
        <v>1999</v>
      </c>
      <c r="C384" s="38" t="s">
        <v>7430</v>
      </c>
      <c r="D384" s="38" t="s">
        <v>7659</v>
      </c>
      <c r="E384" s="38" t="s">
        <v>7431</v>
      </c>
      <c r="F384" s="38" t="s">
        <v>7416</v>
      </c>
      <c r="G384" s="38" t="s">
        <v>5761</v>
      </c>
      <c r="H384" s="38" t="s">
        <v>7925</v>
      </c>
      <c r="I384" s="66"/>
    </row>
    <row r="385" spans="1:9" ht="14.5">
      <c r="A385" s="38" t="s">
        <v>818</v>
      </c>
      <c r="B385" s="38" t="s">
        <v>2000</v>
      </c>
      <c r="C385" s="38" t="s">
        <v>7926</v>
      </c>
      <c r="D385" s="38" t="s">
        <v>7659</v>
      </c>
      <c r="E385" s="38" t="s">
        <v>7927</v>
      </c>
      <c r="F385" s="38" t="s">
        <v>7412</v>
      </c>
      <c r="G385" s="38" t="s">
        <v>5761</v>
      </c>
      <c r="H385" s="38" t="s">
        <v>7928</v>
      </c>
      <c r="I385" s="66"/>
    </row>
    <row r="386" spans="1:9" ht="14.5">
      <c r="A386" s="38" t="s">
        <v>768</v>
      </c>
      <c r="B386" s="38" t="s">
        <v>2001</v>
      </c>
      <c r="C386" s="38" t="s">
        <v>7894</v>
      </c>
      <c r="D386" s="38" t="s">
        <v>7659</v>
      </c>
      <c r="E386" s="38" t="s">
        <v>7415</v>
      </c>
      <c r="F386" s="38" t="s">
        <v>7660</v>
      </c>
      <c r="G386" s="38" t="s">
        <v>5802</v>
      </c>
      <c r="H386" s="38" t="s">
        <v>7929</v>
      </c>
      <c r="I386" s="66"/>
    </row>
    <row r="387" spans="1:9" ht="14.5">
      <c r="A387" s="38" t="s">
        <v>764</v>
      </c>
      <c r="B387" s="38" t="s">
        <v>2002</v>
      </c>
      <c r="C387" s="38" t="s">
        <v>7414</v>
      </c>
      <c r="D387" s="38" t="s">
        <v>7659</v>
      </c>
      <c r="E387" s="38" t="s">
        <v>7415</v>
      </c>
      <c r="F387" s="38" t="s">
        <v>7660</v>
      </c>
      <c r="G387" s="38" t="s">
        <v>5802</v>
      </c>
      <c r="H387" s="38" t="s">
        <v>7930</v>
      </c>
      <c r="I387" s="66"/>
    </row>
    <row r="388" spans="1:9" ht="14.5">
      <c r="A388" s="38" t="s">
        <v>1438</v>
      </c>
      <c r="B388" s="38" t="s">
        <v>2003</v>
      </c>
      <c r="C388" s="38" t="s">
        <v>7414</v>
      </c>
      <c r="D388" s="38" t="s">
        <v>7659</v>
      </c>
      <c r="E388" s="38" t="s">
        <v>7431</v>
      </c>
      <c r="F388" s="38" t="s">
        <v>7416</v>
      </c>
      <c r="G388" s="38" t="s">
        <v>5761</v>
      </c>
      <c r="H388" s="38" t="s">
        <v>7931</v>
      </c>
      <c r="I388" s="66"/>
    </row>
    <row r="389" spans="1:9" ht="14.5">
      <c r="A389" s="38" t="s">
        <v>1127</v>
      </c>
      <c r="B389" s="38" t="s">
        <v>2004</v>
      </c>
      <c r="C389" s="38" t="s">
        <v>7414</v>
      </c>
      <c r="D389" s="38" t="s">
        <v>7659</v>
      </c>
      <c r="E389" s="38" t="s">
        <v>7431</v>
      </c>
      <c r="F389" s="38" t="s">
        <v>7416</v>
      </c>
      <c r="G389" s="38" t="s">
        <v>5761</v>
      </c>
      <c r="H389" s="38" t="s">
        <v>7932</v>
      </c>
      <c r="I389" s="66"/>
    </row>
    <row r="390" spans="1:9" ht="14.5">
      <c r="A390" s="38" t="s">
        <v>2005</v>
      </c>
      <c r="B390" s="38" t="s">
        <v>2006</v>
      </c>
      <c r="C390" s="38" t="s">
        <v>7414</v>
      </c>
      <c r="D390" s="38" t="s">
        <v>7659</v>
      </c>
      <c r="E390" s="38" t="s">
        <v>7431</v>
      </c>
      <c r="F390" s="38" t="s">
        <v>7416</v>
      </c>
      <c r="G390" s="38" t="s">
        <v>5761</v>
      </c>
      <c r="H390" s="38" t="s">
        <v>7933</v>
      </c>
      <c r="I390" s="66"/>
    </row>
    <row r="391" spans="1:9" ht="14.5">
      <c r="A391" s="38" t="s">
        <v>1169</v>
      </c>
      <c r="B391" s="38" t="s">
        <v>2007</v>
      </c>
      <c r="C391" s="38" t="s">
        <v>7414</v>
      </c>
      <c r="D391" s="38" t="s">
        <v>7655</v>
      </c>
      <c r="E391" s="38" t="s">
        <v>7431</v>
      </c>
      <c r="F391" s="38" t="s">
        <v>7432</v>
      </c>
      <c r="G391" s="38" t="s">
        <v>5761</v>
      </c>
      <c r="H391" s="38" t="s">
        <v>7934</v>
      </c>
      <c r="I391" s="66"/>
    </row>
    <row r="392" spans="1:9" ht="14.5">
      <c r="A392" s="38" t="s">
        <v>2008</v>
      </c>
      <c r="B392" s="38" t="s">
        <v>2009</v>
      </c>
      <c r="C392" s="38" t="s">
        <v>7414</v>
      </c>
      <c r="D392" s="38" t="s">
        <v>7659</v>
      </c>
      <c r="E392" s="38" t="s">
        <v>7431</v>
      </c>
      <c r="F392" s="38" t="s">
        <v>7416</v>
      </c>
      <c r="G392" s="38" t="s">
        <v>5761</v>
      </c>
      <c r="H392" s="38" t="s">
        <v>7935</v>
      </c>
      <c r="I392" s="66"/>
    </row>
    <row r="393" spans="1:9" ht="14.5">
      <c r="A393" s="38" t="s">
        <v>2010</v>
      </c>
      <c r="B393" s="38" t="s">
        <v>2011</v>
      </c>
      <c r="C393" s="38" t="s">
        <v>7414</v>
      </c>
      <c r="D393" s="38" t="s">
        <v>7659</v>
      </c>
      <c r="E393" s="38" t="s">
        <v>7431</v>
      </c>
      <c r="F393" s="38" t="s">
        <v>7416</v>
      </c>
      <c r="G393" s="38" t="s">
        <v>5761</v>
      </c>
      <c r="H393" s="38" t="s">
        <v>7936</v>
      </c>
      <c r="I393" s="66"/>
    </row>
    <row r="394" spans="1:9" ht="14.5">
      <c r="A394" s="38" t="s">
        <v>2012</v>
      </c>
      <c r="B394" s="38" t="s">
        <v>2013</v>
      </c>
      <c r="C394" s="284"/>
      <c r="D394" s="38" t="s">
        <v>7659</v>
      </c>
      <c r="E394" s="38" t="s">
        <v>7431</v>
      </c>
      <c r="F394" s="38" t="s">
        <v>7416</v>
      </c>
      <c r="G394" s="38" t="s">
        <v>5761</v>
      </c>
      <c r="H394" s="38" t="s">
        <v>7937</v>
      </c>
      <c r="I394" s="66"/>
    </row>
    <row r="395" spans="1:9" ht="14.5">
      <c r="A395" s="38" t="s">
        <v>778</v>
      </c>
      <c r="B395" s="38" t="s">
        <v>2014</v>
      </c>
      <c r="C395" s="38" t="s">
        <v>7422</v>
      </c>
      <c r="D395" s="38" t="s">
        <v>7659</v>
      </c>
      <c r="E395" s="38" t="s">
        <v>7415</v>
      </c>
      <c r="F395" s="38" t="s">
        <v>7660</v>
      </c>
      <c r="G395" s="38" t="s">
        <v>5761</v>
      </c>
      <c r="H395" s="38" t="s">
        <v>7938</v>
      </c>
      <c r="I395" s="66"/>
    </row>
    <row r="396" spans="1:9" ht="14.5">
      <c r="A396" s="38" t="s">
        <v>2015</v>
      </c>
      <c r="B396" s="38" t="s">
        <v>2016</v>
      </c>
      <c r="C396" s="38" t="s">
        <v>7414</v>
      </c>
      <c r="D396" s="38" t="s">
        <v>7659</v>
      </c>
      <c r="E396" s="38" t="s">
        <v>7431</v>
      </c>
      <c r="F396" s="38" t="s">
        <v>7416</v>
      </c>
      <c r="G396" s="38" t="s">
        <v>5802</v>
      </c>
      <c r="H396" s="38" t="s">
        <v>7939</v>
      </c>
      <c r="I396" s="66"/>
    </row>
    <row r="397" spans="1:9" ht="14.5">
      <c r="A397" s="38" t="s">
        <v>2017</v>
      </c>
      <c r="B397" s="38" t="s">
        <v>2018</v>
      </c>
      <c r="C397" s="38" t="s">
        <v>7940</v>
      </c>
      <c r="D397" s="38" t="s">
        <v>7659</v>
      </c>
      <c r="E397" s="38" t="s">
        <v>7415</v>
      </c>
      <c r="F397" s="38" t="s">
        <v>7660</v>
      </c>
      <c r="G397" s="38" t="s">
        <v>5761</v>
      </c>
      <c r="H397" s="38" t="s">
        <v>7941</v>
      </c>
      <c r="I397" s="66"/>
    </row>
    <row r="398" spans="1:9" ht="14.5">
      <c r="A398" s="38" t="s">
        <v>2019</v>
      </c>
      <c r="B398" s="38" t="s">
        <v>2020</v>
      </c>
      <c r="C398" s="38" t="s">
        <v>7430</v>
      </c>
      <c r="D398" s="38" t="s">
        <v>7659</v>
      </c>
      <c r="E398" s="38" t="s">
        <v>7431</v>
      </c>
      <c r="F398" s="38" t="s">
        <v>7416</v>
      </c>
      <c r="G398" s="38" t="s">
        <v>5761</v>
      </c>
      <c r="H398" s="38" t="s">
        <v>7942</v>
      </c>
      <c r="I398" s="66"/>
    </row>
    <row r="399" spans="1:9" ht="14.5">
      <c r="A399" s="38" t="s">
        <v>2021</v>
      </c>
      <c r="B399" s="38" t="s">
        <v>2022</v>
      </c>
      <c r="C399" s="38" t="s">
        <v>7943</v>
      </c>
      <c r="D399" s="38" t="s">
        <v>7655</v>
      </c>
      <c r="E399" s="38" t="s">
        <v>7423</v>
      </c>
      <c r="F399" s="38" t="s">
        <v>7412</v>
      </c>
      <c r="G399" s="38" t="s">
        <v>5761</v>
      </c>
      <c r="H399" s="38" t="s">
        <v>7944</v>
      </c>
      <c r="I399" s="66"/>
    </row>
    <row r="400" spans="1:9" ht="14.5">
      <c r="A400" s="38" t="s">
        <v>1081</v>
      </c>
      <c r="B400" s="38" t="s">
        <v>2023</v>
      </c>
      <c r="C400" s="284"/>
      <c r="D400" s="38" t="s">
        <v>7659</v>
      </c>
      <c r="E400" s="38" t="s">
        <v>7431</v>
      </c>
      <c r="F400" s="38" t="s">
        <v>7416</v>
      </c>
      <c r="G400" s="38" t="s">
        <v>5761</v>
      </c>
      <c r="H400" s="38" t="s">
        <v>7945</v>
      </c>
      <c r="I400" s="66"/>
    </row>
    <row r="401" spans="1:9" ht="14.5">
      <c r="A401" s="38" t="s">
        <v>2024</v>
      </c>
      <c r="B401" s="38" t="s">
        <v>2025</v>
      </c>
      <c r="C401" s="38" t="s">
        <v>7430</v>
      </c>
      <c r="D401" s="38" t="s">
        <v>7659</v>
      </c>
      <c r="E401" s="38" t="s">
        <v>7431</v>
      </c>
      <c r="F401" s="38" t="s">
        <v>7416</v>
      </c>
      <c r="G401" s="38" t="s">
        <v>5761</v>
      </c>
      <c r="H401" s="38" t="s">
        <v>7946</v>
      </c>
      <c r="I401" s="66"/>
    </row>
    <row r="402" spans="1:9" ht="14.5">
      <c r="A402" s="38" t="s">
        <v>1163</v>
      </c>
      <c r="B402" s="38" t="s">
        <v>2026</v>
      </c>
      <c r="C402" s="38" t="s">
        <v>7430</v>
      </c>
      <c r="D402" s="38" t="s">
        <v>7655</v>
      </c>
      <c r="E402" s="38" t="s">
        <v>7431</v>
      </c>
      <c r="F402" s="38" t="s">
        <v>7416</v>
      </c>
      <c r="G402" s="38" t="s">
        <v>5761</v>
      </c>
      <c r="H402" s="38" t="s">
        <v>7947</v>
      </c>
      <c r="I402" s="66"/>
    </row>
    <row r="403" spans="1:9" ht="14.5">
      <c r="A403" s="38" t="s">
        <v>2027</v>
      </c>
      <c r="B403" s="38" t="s">
        <v>2028</v>
      </c>
      <c r="C403" s="38" t="s">
        <v>7414</v>
      </c>
      <c r="D403" s="38" t="s">
        <v>7659</v>
      </c>
      <c r="E403" s="38" t="s">
        <v>7431</v>
      </c>
      <c r="F403" s="38" t="s">
        <v>7416</v>
      </c>
      <c r="G403" s="38" t="s">
        <v>5761</v>
      </c>
      <c r="H403" s="38" t="s">
        <v>7948</v>
      </c>
      <c r="I403" s="66"/>
    </row>
    <row r="404" spans="1:9" ht="14.5">
      <c r="A404" s="38" t="s">
        <v>2029</v>
      </c>
      <c r="B404" s="38" t="s">
        <v>2030</v>
      </c>
      <c r="C404" s="38" t="s">
        <v>7915</v>
      </c>
      <c r="D404" s="38" t="s">
        <v>7659</v>
      </c>
      <c r="E404" s="38" t="s">
        <v>7431</v>
      </c>
      <c r="F404" s="38" t="s">
        <v>7416</v>
      </c>
      <c r="G404" s="38" t="s">
        <v>5761</v>
      </c>
      <c r="H404" s="38" t="s">
        <v>7949</v>
      </c>
      <c r="I404" s="66"/>
    </row>
    <row r="405" spans="1:9" ht="14.5">
      <c r="A405" s="38" t="s">
        <v>1129</v>
      </c>
      <c r="B405" s="38" t="s">
        <v>2031</v>
      </c>
      <c r="C405" s="38" t="s">
        <v>7430</v>
      </c>
      <c r="D405" s="38" t="s">
        <v>7659</v>
      </c>
      <c r="E405" s="38" t="s">
        <v>7431</v>
      </c>
      <c r="F405" s="38" t="s">
        <v>7416</v>
      </c>
      <c r="G405" s="38" t="s">
        <v>5761</v>
      </c>
      <c r="H405" s="38" t="s">
        <v>7950</v>
      </c>
      <c r="I405" s="66"/>
    </row>
    <row r="406" spans="1:9" ht="14.5">
      <c r="A406" s="38" t="s">
        <v>2032</v>
      </c>
      <c r="B406" s="38" t="s">
        <v>2033</v>
      </c>
      <c r="C406" s="38" t="s">
        <v>7422</v>
      </c>
      <c r="D406" s="38" t="s">
        <v>7659</v>
      </c>
      <c r="E406" s="38" t="s">
        <v>7423</v>
      </c>
      <c r="F406" s="38" t="s">
        <v>7660</v>
      </c>
      <c r="G406" s="38" t="s">
        <v>5761</v>
      </c>
      <c r="H406" s="38" t="s">
        <v>7951</v>
      </c>
      <c r="I406" s="66"/>
    </row>
    <row r="407" spans="1:9" ht="14.5">
      <c r="A407" s="38" t="s">
        <v>437</v>
      </c>
      <c r="B407" s="38" t="s">
        <v>2034</v>
      </c>
      <c r="C407" s="38" t="s">
        <v>7414</v>
      </c>
      <c r="D407" s="38" t="s">
        <v>7659</v>
      </c>
      <c r="E407" s="38" t="s">
        <v>7423</v>
      </c>
      <c r="F407" s="38" t="s">
        <v>7660</v>
      </c>
      <c r="G407" s="38" t="s">
        <v>5761</v>
      </c>
      <c r="H407" s="38" t="s">
        <v>7952</v>
      </c>
      <c r="I407" s="66"/>
    </row>
    <row r="408" spans="1:9" ht="14.5">
      <c r="A408" s="38" t="s">
        <v>2035</v>
      </c>
      <c r="B408" s="38" t="s">
        <v>2036</v>
      </c>
      <c r="C408" s="38" t="s">
        <v>7430</v>
      </c>
      <c r="D408" s="38" t="s">
        <v>7659</v>
      </c>
      <c r="E408" s="38" t="s">
        <v>7431</v>
      </c>
      <c r="F408" s="38" t="s">
        <v>7416</v>
      </c>
      <c r="G408" s="38" t="s">
        <v>5761</v>
      </c>
      <c r="H408" s="38" t="s">
        <v>7953</v>
      </c>
      <c r="I408" s="66"/>
    </row>
    <row r="409" spans="1:9" ht="14.5">
      <c r="A409" s="38" t="s">
        <v>2037</v>
      </c>
      <c r="B409" s="38" t="s">
        <v>2038</v>
      </c>
      <c r="C409" s="38" t="s">
        <v>7414</v>
      </c>
      <c r="D409" s="38" t="s">
        <v>7659</v>
      </c>
      <c r="E409" s="38" t="s">
        <v>7431</v>
      </c>
      <c r="F409" s="38" t="s">
        <v>7416</v>
      </c>
      <c r="G409" s="38" t="s">
        <v>5761</v>
      </c>
      <c r="H409" s="38" t="s">
        <v>7954</v>
      </c>
      <c r="I409" s="66"/>
    </row>
    <row r="410" spans="1:9" ht="14.5">
      <c r="A410" s="38" t="s">
        <v>2039</v>
      </c>
      <c r="B410" s="38" t="s">
        <v>2040</v>
      </c>
      <c r="C410" s="38" t="s">
        <v>7430</v>
      </c>
      <c r="D410" s="38" t="s">
        <v>7659</v>
      </c>
      <c r="E410" s="38" t="s">
        <v>7431</v>
      </c>
      <c r="F410" s="38" t="s">
        <v>7416</v>
      </c>
      <c r="G410" s="38" t="s">
        <v>5761</v>
      </c>
      <c r="H410" s="38" t="s">
        <v>7955</v>
      </c>
      <c r="I410" s="66"/>
    </row>
    <row r="411" spans="1:9" ht="14.5">
      <c r="A411" s="38" t="s">
        <v>1096</v>
      </c>
      <c r="B411" s="38" t="s">
        <v>2041</v>
      </c>
      <c r="C411" s="38" t="s">
        <v>7741</v>
      </c>
      <c r="D411" s="38" t="s">
        <v>7659</v>
      </c>
      <c r="E411" s="38" t="s">
        <v>7431</v>
      </c>
      <c r="F411" s="38" t="s">
        <v>7416</v>
      </c>
      <c r="G411" s="38" t="s">
        <v>5761</v>
      </c>
      <c r="H411" s="38" t="s">
        <v>7956</v>
      </c>
      <c r="I411" s="66"/>
    </row>
    <row r="412" spans="1:9" ht="14.5">
      <c r="A412" s="38" t="s">
        <v>407</v>
      </c>
      <c r="B412" s="38" t="s">
        <v>2042</v>
      </c>
      <c r="C412" s="38" t="s">
        <v>7414</v>
      </c>
      <c r="D412" s="38" t="s">
        <v>7659</v>
      </c>
      <c r="E412" s="38" t="s">
        <v>7423</v>
      </c>
      <c r="F412" s="38" t="s">
        <v>7660</v>
      </c>
      <c r="G412" s="38" t="s">
        <v>5761</v>
      </c>
      <c r="H412" s="38" t="s">
        <v>7957</v>
      </c>
      <c r="I412" s="66"/>
    </row>
    <row r="413" spans="1:9" ht="14.5">
      <c r="A413" s="38" t="s">
        <v>629</v>
      </c>
      <c r="B413" s="38" t="s">
        <v>2043</v>
      </c>
      <c r="C413" s="38" t="s">
        <v>7430</v>
      </c>
      <c r="D413" s="38" t="s">
        <v>7659</v>
      </c>
      <c r="E413" s="38" t="s">
        <v>7431</v>
      </c>
      <c r="F413" s="38" t="s">
        <v>7416</v>
      </c>
      <c r="G413" s="38" t="s">
        <v>5761</v>
      </c>
      <c r="H413" s="38" t="s">
        <v>7958</v>
      </c>
      <c r="I413" s="66"/>
    </row>
    <row r="414" spans="1:9" ht="14.5">
      <c r="A414" s="38" t="s">
        <v>461</v>
      </c>
      <c r="B414" s="38" t="s">
        <v>2044</v>
      </c>
      <c r="C414" s="38" t="s">
        <v>7422</v>
      </c>
      <c r="D414" s="38" t="s">
        <v>7659</v>
      </c>
      <c r="E414" s="38" t="s">
        <v>7423</v>
      </c>
      <c r="F414" s="38" t="s">
        <v>7660</v>
      </c>
      <c r="G414" s="38" t="s">
        <v>5761</v>
      </c>
      <c r="H414" s="38" t="s">
        <v>7959</v>
      </c>
      <c r="I414" s="66"/>
    </row>
    <row r="415" spans="1:9" ht="14.5">
      <c r="A415" s="38" t="s">
        <v>463</v>
      </c>
      <c r="B415" s="38" t="s">
        <v>2045</v>
      </c>
      <c r="C415" s="38" t="s">
        <v>7414</v>
      </c>
      <c r="D415" s="38" t="s">
        <v>7659</v>
      </c>
      <c r="E415" s="38" t="s">
        <v>7423</v>
      </c>
      <c r="F415" s="38" t="s">
        <v>7660</v>
      </c>
      <c r="G415" s="38" t="s">
        <v>5761</v>
      </c>
      <c r="H415" s="38" t="s">
        <v>7960</v>
      </c>
      <c r="I415" s="66"/>
    </row>
    <row r="416" spans="1:9" ht="14.5">
      <c r="A416" s="38" t="s">
        <v>443</v>
      </c>
      <c r="B416" s="38" t="s">
        <v>2046</v>
      </c>
      <c r="C416" s="38" t="s">
        <v>7414</v>
      </c>
      <c r="D416" s="38" t="s">
        <v>7655</v>
      </c>
      <c r="E416" s="38" t="s">
        <v>7423</v>
      </c>
      <c r="F416" s="38" t="s">
        <v>7416</v>
      </c>
      <c r="G416" s="38" t="s">
        <v>5761</v>
      </c>
      <c r="H416" s="38" t="s">
        <v>7961</v>
      </c>
      <c r="I416" s="66"/>
    </row>
    <row r="417" spans="1:9" ht="14.5">
      <c r="A417" s="38" t="s">
        <v>441</v>
      </c>
      <c r="B417" s="38" t="s">
        <v>2047</v>
      </c>
      <c r="C417" s="38" t="s">
        <v>7473</v>
      </c>
      <c r="D417" s="38" t="s">
        <v>7659</v>
      </c>
      <c r="E417" s="38" t="s">
        <v>7423</v>
      </c>
      <c r="F417" s="38" t="s">
        <v>7660</v>
      </c>
      <c r="G417" s="38" t="s">
        <v>5761</v>
      </c>
      <c r="H417" s="38" t="s">
        <v>7962</v>
      </c>
      <c r="I417" s="66"/>
    </row>
    <row r="418" spans="1:9" ht="14.5">
      <c r="A418" s="38" t="s">
        <v>734</v>
      </c>
      <c r="B418" s="38" t="s">
        <v>2048</v>
      </c>
      <c r="C418" s="38" t="s">
        <v>7414</v>
      </c>
      <c r="D418" s="38" t="s">
        <v>7659</v>
      </c>
      <c r="E418" s="38" t="s">
        <v>7415</v>
      </c>
      <c r="F418" s="38" t="s">
        <v>7660</v>
      </c>
      <c r="G418" s="38" t="s">
        <v>5761</v>
      </c>
      <c r="H418" s="38" t="s">
        <v>7963</v>
      </c>
      <c r="I418" s="66"/>
    </row>
    <row r="419" spans="1:9" ht="14.5">
      <c r="A419" s="38" t="s">
        <v>2049</v>
      </c>
      <c r="B419" s="38" t="s">
        <v>2050</v>
      </c>
      <c r="C419" s="38" t="s">
        <v>7430</v>
      </c>
      <c r="D419" s="38" t="s">
        <v>7659</v>
      </c>
      <c r="E419" s="38" t="s">
        <v>7431</v>
      </c>
      <c r="F419" s="38" t="s">
        <v>7416</v>
      </c>
      <c r="G419" s="38" t="s">
        <v>5761</v>
      </c>
      <c r="H419" s="38" t="s">
        <v>7964</v>
      </c>
      <c r="I419" s="66"/>
    </row>
    <row r="420" spans="1:9" ht="14.5">
      <c r="A420" s="38" t="s">
        <v>738</v>
      </c>
      <c r="B420" s="38" t="s">
        <v>2051</v>
      </c>
      <c r="C420" s="38" t="s">
        <v>7414</v>
      </c>
      <c r="D420" s="38" t="s">
        <v>7659</v>
      </c>
      <c r="E420" s="38" t="s">
        <v>7415</v>
      </c>
      <c r="F420" s="38" t="s">
        <v>7660</v>
      </c>
      <c r="G420" s="38" t="s">
        <v>5761</v>
      </c>
      <c r="H420" s="38" t="s">
        <v>7965</v>
      </c>
      <c r="I420" s="66"/>
    </row>
    <row r="421" spans="1:9" ht="14.5">
      <c r="A421" s="38" t="s">
        <v>2052</v>
      </c>
      <c r="B421" s="38" t="s">
        <v>2053</v>
      </c>
      <c r="C421" s="284"/>
      <c r="D421" s="38" t="s">
        <v>7659</v>
      </c>
      <c r="E421" s="38" t="s">
        <v>7423</v>
      </c>
      <c r="F421" s="38" t="s">
        <v>7660</v>
      </c>
      <c r="G421" s="38" t="s">
        <v>5802</v>
      </c>
      <c r="H421" s="284"/>
      <c r="I421" s="66"/>
    </row>
    <row r="422" spans="1:9" ht="14.5">
      <c r="A422" s="38" t="s">
        <v>2054</v>
      </c>
      <c r="B422" s="38" t="s">
        <v>2055</v>
      </c>
      <c r="C422" s="284"/>
      <c r="D422" s="38" t="s">
        <v>7659</v>
      </c>
      <c r="E422" s="38" t="s">
        <v>7423</v>
      </c>
      <c r="F422" s="38" t="s">
        <v>7660</v>
      </c>
      <c r="G422" s="38" t="s">
        <v>5802</v>
      </c>
      <c r="H422" s="284"/>
      <c r="I422" s="66"/>
    </row>
    <row r="423" spans="1:9" ht="14.5">
      <c r="A423" s="38" t="s">
        <v>2056</v>
      </c>
      <c r="B423" s="38" t="s">
        <v>2057</v>
      </c>
      <c r="C423" s="284"/>
      <c r="D423" s="38" t="s">
        <v>7659</v>
      </c>
      <c r="E423" s="38" t="s">
        <v>7423</v>
      </c>
      <c r="F423" s="38" t="s">
        <v>7660</v>
      </c>
      <c r="G423" s="38" t="s">
        <v>5802</v>
      </c>
      <c r="H423" s="38" t="s">
        <v>7966</v>
      </c>
      <c r="I423" s="66"/>
    </row>
    <row r="424" spans="1:9" ht="14.5">
      <c r="A424" s="38" t="s">
        <v>2058</v>
      </c>
      <c r="B424" s="38" t="s">
        <v>2059</v>
      </c>
      <c r="C424" s="284"/>
      <c r="D424" s="38" t="s">
        <v>7659</v>
      </c>
      <c r="E424" s="38" t="s">
        <v>7423</v>
      </c>
      <c r="F424" s="38" t="s">
        <v>7660</v>
      </c>
      <c r="G424" s="38" t="s">
        <v>5802</v>
      </c>
      <c r="H424" s="284"/>
      <c r="I424" s="66"/>
    </row>
    <row r="425" spans="1:9" ht="14.5">
      <c r="A425" s="38" t="s">
        <v>770</v>
      </c>
      <c r="B425" s="38" t="s">
        <v>2060</v>
      </c>
      <c r="C425" s="38" t="s">
        <v>7414</v>
      </c>
      <c r="D425" s="38" t="s">
        <v>7659</v>
      </c>
      <c r="E425" s="38" t="s">
        <v>7415</v>
      </c>
      <c r="F425" s="38" t="s">
        <v>7660</v>
      </c>
      <c r="G425" s="38" t="s">
        <v>5761</v>
      </c>
      <c r="H425" s="38" t="s">
        <v>7967</v>
      </c>
      <c r="I425" s="66"/>
    </row>
    <row r="426" spans="1:9" ht="14.5">
      <c r="A426" s="38" t="s">
        <v>796</v>
      </c>
      <c r="B426" s="38" t="s">
        <v>7968</v>
      </c>
      <c r="C426" s="66"/>
      <c r="D426" s="38" t="s">
        <v>7659</v>
      </c>
      <c r="E426" s="38" t="s">
        <v>7415</v>
      </c>
      <c r="F426" s="38" t="s">
        <v>7660</v>
      </c>
      <c r="G426" s="38" t="s">
        <v>5761</v>
      </c>
      <c r="H426" s="38" t="s">
        <v>7969</v>
      </c>
      <c r="I426" s="66"/>
    </row>
    <row r="427" spans="1:9" ht="14.5">
      <c r="A427" s="38" t="s">
        <v>2062</v>
      </c>
      <c r="B427" s="38" t="s">
        <v>2063</v>
      </c>
      <c r="C427" s="38" t="s">
        <v>7814</v>
      </c>
      <c r="D427" s="38" t="s">
        <v>7659</v>
      </c>
      <c r="E427" s="38" t="s">
        <v>7415</v>
      </c>
      <c r="F427" s="38" t="s">
        <v>7660</v>
      </c>
      <c r="G427" s="38" t="s">
        <v>5761</v>
      </c>
      <c r="H427" s="38" t="s">
        <v>7970</v>
      </c>
      <c r="I427" s="66"/>
    </row>
    <row r="428" spans="1:9" ht="14.5">
      <c r="A428" s="38" t="s">
        <v>1016</v>
      </c>
      <c r="B428" s="38" t="s">
        <v>2064</v>
      </c>
      <c r="C428" s="38" t="s">
        <v>7473</v>
      </c>
      <c r="D428" s="38" t="s">
        <v>7659</v>
      </c>
      <c r="E428" s="38" t="s">
        <v>7411</v>
      </c>
      <c r="F428" s="38" t="s">
        <v>7660</v>
      </c>
      <c r="G428" s="38" t="s">
        <v>5761</v>
      </c>
      <c r="H428" s="38" t="s">
        <v>7971</v>
      </c>
      <c r="I428" s="66"/>
    </row>
    <row r="429" spans="1:9" ht="14.5">
      <c r="A429" s="38" t="s">
        <v>926</v>
      </c>
      <c r="B429" s="38" t="s">
        <v>2065</v>
      </c>
      <c r="C429" s="284"/>
      <c r="D429" s="38" t="s">
        <v>7655</v>
      </c>
      <c r="E429" s="38" t="s">
        <v>7415</v>
      </c>
      <c r="F429" s="38" t="s">
        <v>7758</v>
      </c>
      <c r="G429" s="38" t="s">
        <v>5761</v>
      </c>
      <c r="H429" s="38" t="s">
        <v>7972</v>
      </c>
      <c r="I429" s="66"/>
    </row>
    <row r="430" spans="1:9" ht="14.5">
      <c r="A430" s="38" t="s">
        <v>429</v>
      </c>
      <c r="B430" s="38" t="s">
        <v>2066</v>
      </c>
      <c r="C430" s="66"/>
      <c r="D430" s="38" t="s">
        <v>7659</v>
      </c>
      <c r="E430" s="38" t="s">
        <v>7423</v>
      </c>
      <c r="F430" s="38" t="s">
        <v>7660</v>
      </c>
      <c r="G430" s="38" t="s">
        <v>5761</v>
      </c>
      <c r="H430" s="38" t="s">
        <v>7973</v>
      </c>
      <c r="I430" s="66"/>
    </row>
    <row r="431" spans="1:9" ht="14.5">
      <c r="A431" s="38" t="s">
        <v>744</v>
      </c>
      <c r="B431" s="38" t="s">
        <v>2067</v>
      </c>
      <c r="C431" s="284"/>
      <c r="D431" s="38" t="s">
        <v>7659</v>
      </c>
      <c r="E431" s="38" t="s">
        <v>7415</v>
      </c>
      <c r="F431" s="38" t="s">
        <v>7660</v>
      </c>
      <c r="G431" s="38" t="s">
        <v>5761</v>
      </c>
      <c r="H431" s="284"/>
      <c r="I431" s="66"/>
    </row>
    <row r="432" spans="1:9" ht="14.5">
      <c r="A432" s="38" t="s">
        <v>2068</v>
      </c>
      <c r="B432" s="38" t="s">
        <v>2069</v>
      </c>
      <c r="C432" s="284"/>
      <c r="D432" s="38" t="s">
        <v>7659</v>
      </c>
      <c r="E432" s="38" t="s">
        <v>7431</v>
      </c>
      <c r="F432" s="38" t="s">
        <v>7416</v>
      </c>
      <c r="G432" s="38" t="s">
        <v>5761</v>
      </c>
      <c r="H432" s="38" t="s">
        <v>7974</v>
      </c>
      <c r="I432" s="66"/>
    </row>
    <row r="433" spans="1:9" ht="14.5">
      <c r="A433" s="38" t="s">
        <v>2070</v>
      </c>
      <c r="B433" s="38" t="s">
        <v>2071</v>
      </c>
      <c r="C433" s="66"/>
      <c r="D433" s="38" t="s">
        <v>7659</v>
      </c>
      <c r="E433" s="38" t="s">
        <v>7423</v>
      </c>
      <c r="F433" s="38" t="s">
        <v>7660</v>
      </c>
      <c r="G433" s="38" t="s">
        <v>5761</v>
      </c>
      <c r="H433" s="38" t="s">
        <v>7975</v>
      </c>
      <c r="I433" s="66"/>
    </row>
    <row r="434" spans="1:9" ht="14.5">
      <c r="A434" s="38" t="s">
        <v>483</v>
      </c>
      <c r="B434" s="38" t="s">
        <v>2072</v>
      </c>
      <c r="C434" s="66"/>
      <c r="D434" s="38" t="s">
        <v>7659</v>
      </c>
      <c r="E434" s="38" t="s">
        <v>7423</v>
      </c>
      <c r="F434" s="38" t="s">
        <v>7660</v>
      </c>
      <c r="G434" s="38" t="s">
        <v>5792</v>
      </c>
      <c r="H434" s="38" t="s">
        <v>7976</v>
      </c>
      <c r="I434" s="66"/>
    </row>
    <row r="435" spans="1:9" ht="14.5">
      <c r="A435" s="38" t="s">
        <v>2073</v>
      </c>
      <c r="B435" s="38" t="s">
        <v>2074</v>
      </c>
      <c r="C435" s="66"/>
      <c r="D435" s="38" t="s">
        <v>7659</v>
      </c>
      <c r="E435" s="38" t="s">
        <v>7423</v>
      </c>
      <c r="F435" s="38" t="s">
        <v>7660</v>
      </c>
      <c r="G435" s="38" t="s">
        <v>5761</v>
      </c>
      <c r="H435" s="38" t="s">
        <v>7977</v>
      </c>
      <c r="I435" s="66"/>
    </row>
    <row r="436" spans="1:9" ht="14.5">
      <c r="A436" s="38" t="s">
        <v>2075</v>
      </c>
      <c r="B436" s="38" t="s">
        <v>2076</v>
      </c>
      <c r="C436" s="66"/>
      <c r="D436" s="38" t="s">
        <v>7659</v>
      </c>
      <c r="E436" s="38" t="s">
        <v>7411</v>
      </c>
      <c r="F436" s="38" t="s">
        <v>7660</v>
      </c>
      <c r="G436" s="38" t="s">
        <v>5761</v>
      </c>
      <c r="H436" s="38" t="s">
        <v>7978</v>
      </c>
      <c r="I436" s="66"/>
    </row>
    <row r="437" spans="1:9" ht="14.5">
      <c r="A437" s="38" t="s">
        <v>860</v>
      </c>
      <c r="B437" s="38" t="s">
        <v>2077</v>
      </c>
      <c r="C437" s="66"/>
      <c r="D437" s="38" t="s">
        <v>7659</v>
      </c>
      <c r="E437" s="38" t="s">
        <v>7415</v>
      </c>
      <c r="F437" s="38" t="s">
        <v>7660</v>
      </c>
      <c r="G437" s="38" t="s">
        <v>5761</v>
      </c>
      <c r="H437" s="38" t="s">
        <v>7979</v>
      </c>
      <c r="I437" s="66"/>
    </row>
    <row r="438" spans="1:9" ht="14.5">
      <c r="A438" s="38" t="s">
        <v>1434</v>
      </c>
      <c r="B438" s="38" t="s">
        <v>7980</v>
      </c>
      <c r="C438" s="66"/>
      <c r="D438" s="38" t="s">
        <v>7659</v>
      </c>
      <c r="E438" s="38" t="s">
        <v>7411</v>
      </c>
      <c r="F438" s="38" t="s">
        <v>7660</v>
      </c>
      <c r="G438" s="38" t="s">
        <v>5761</v>
      </c>
      <c r="H438" s="38" t="s">
        <v>7981</v>
      </c>
      <c r="I438" s="66"/>
    </row>
    <row r="439" spans="1:9" ht="14.5">
      <c r="A439" s="38" t="s">
        <v>357</v>
      </c>
      <c r="B439" s="38" t="s">
        <v>2079</v>
      </c>
      <c r="C439" s="38" t="s">
        <v>7473</v>
      </c>
      <c r="D439" s="38" t="s">
        <v>7659</v>
      </c>
      <c r="E439" s="38" t="s">
        <v>7423</v>
      </c>
      <c r="F439" s="38" t="s">
        <v>7660</v>
      </c>
      <c r="G439" s="38" t="s">
        <v>5761</v>
      </c>
      <c r="H439" s="38" t="s">
        <v>7982</v>
      </c>
      <c r="I439" s="66"/>
    </row>
    <row r="440" spans="1:9" ht="14.5">
      <c r="A440" s="38" t="s">
        <v>962</v>
      </c>
      <c r="B440" s="38" t="s">
        <v>2080</v>
      </c>
      <c r="C440" s="38" t="s">
        <v>7414</v>
      </c>
      <c r="D440" s="38" t="s">
        <v>7659</v>
      </c>
      <c r="E440" s="38" t="s">
        <v>7411</v>
      </c>
      <c r="F440" s="38" t="s">
        <v>7660</v>
      </c>
      <c r="G440" s="38" t="s">
        <v>5761</v>
      </c>
      <c r="H440" s="38" t="s">
        <v>7983</v>
      </c>
      <c r="I440" s="66"/>
    </row>
    <row r="441" spans="1:9" ht="14.5">
      <c r="A441" s="38" t="s">
        <v>2081</v>
      </c>
      <c r="B441" s="38" t="s">
        <v>2082</v>
      </c>
      <c r="C441" s="38" t="s">
        <v>7984</v>
      </c>
      <c r="D441" s="38" t="s">
        <v>7655</v>
      </c>
      <c r="E441" s="38" t="s">
        <v>7438</v>
      </c>
      <c r="F441" s="38" t="s">
        <v>7412</v>
      </c>
      <c r="G441" s="38" t="s">
        <v>5761</v>
      </c>
      <c r="H441" s="38" t="s">
        <v>7985</v>
      </c>
      <c r="I441" s="66"/>
    </row>
    <row r="442" spans="1:9" ht="14.5">
      <c r="A442" s="38" t="s">
        <v>2083</v>
      </c>
      <c r="B442" s="38" t="s">
        <v>2084</v>
      </c>
      <c r="C442" s="66"/>
      <c r="D442" s="38" t="s">
        <v>7659</v>
      </c>
      <c r="E442" s="38" t="s">
        <v>7423</v>
      </c>
      <c r="F442" s="38" t="s">
        <v>7660</v>
      </c>
      <c r="G442" s="38" t="s">
        <v>5761</v>
      </c>
      <c r="H442" s="38" t="s">
        <v>7986</v>
      </c>
      <c r="I442" s="66"/>
    </row>
    <row r="443" spans="1:9" ht="14.5">
      <c r="A443" s="38" t="s">
        <v>2085</v>
      </c>
      <c r="B443" s="38" t="s">
        <v>2086</v>
      </c>
      <c r="C443" s="284"/>
      <c r="D443" s="38" t="s">
        <v>7659</v>
      </c>
      <c r="E443" s="38" t="s">
        <v>7431</v>
      </c>
      <c r="F443" s="38" t="s">
        <v>7416</v>
      </c>
      <c r="G443" s="38" t="s">
        <v>5761</v>
      </c>
      <c r="H443" s="38" t="s">
        <v>7987</v>
      </c>
      <c r="I443" s="66"/>
    </row>
    <row r="444" spans="1:9" ht="14.5">
      <c r="A444" s="38" t="s">
        <v>848</v>
      </c>
      <c r="B444" s="38" t="s">
        <v>2087</v>
      </c>
      <c r="C444" s="284"/>
      <c r="D444" s="38" t="s">
        <v>7659</v>
      </c>
      <c r="E444" s="38" t="s">
        <v>7415</v>
      </c>
      <c r="F444" s="38" t="s">
        <v>7660</v>
      </c>
      <c r="G444" s="38" t="s">
        <v>5761</v>
      </c>
      <c r="H444" s="38" t="s">
        <v>7988</v>
      </c>
      <c r="I444" s="66"/>
    </row>
    <row r="445" spans="1:9" ht="14.5">
      <c r="A445" s="38" t="s">
        <v>784</v>
      </c>
      <c r="B445" s="38" t="s">
        <v>2088</v>
      </c>
      <c r="C445" s="284"/>
      <c r="D445" s="38" t="s">
        <v>7659</v>
      </c>
      <c r="E445" s="38" t="s">
        <v>7415</v>
      </c>
      <c r="F445" s="38" t="s">
        <v>7660</v>
      </c>
      <c r="G445" s="38" t="s">
        <v>5761</v>
      </c>
      <c r="H445" s="38" t="s">
        <v>7989</v>
      </c>
      <c r="I445" s="66"/>
    </row>
    <row r="446" spans="1:9" ht="14.5">
      <c r="A446" s="38" t="s">
        <v>2089</v>
      </c>
      <c r="B446" s="38" t="s">
        <v>2090</v>
      </c>
      <c r="C446" s="66"/>
      <c r="D446" s="38" t="s">
        <v>7659</v>
      </c>
      <c r="E446" s="38" t="s">
        <v>7423</v>
      </c>
      <c r="F446" s="38" t="s">
        <v>7660</v>
      </c>
      <c r="G446" s="38" t="s">
        <v>5761</v>
      </c>
      <c r="H446" s="284"/>
      <c r="I446" s="66"/>
    </row>
    <row r="447" spans="1:9" ht="14.5">
      <c r="A447" s="38" t="s">
        <v>2091</v>
      </c>
      <c r="B447" s="38" t="s">
        <v>2092</v>
      </c>
      <c r="C447" s="38" t="s">
        <v>7422</v>
      </c>
      <c r="D447" s="38" t="s">
        <v>7659</v>
      </c>
      <c r="E447" s="38" t="s">
        <v>7423</v>
      </c>
      <c r="F447" s="38" t="s">
        <v>7660</v>
      </c>
      <c r="G447" s="38" t="s">
        <v>5802</v>
      </c>
      <c r="H447" s="38" t="s">
        <v>7990</v>
      </c>
      <c r="I447" s="66"/>
    </row>
    <row r="448" spans="1:9" ht="14.5">
      <c r="A448" s="38" t="s">
        <v>1018</v>
      </c>
      <c r="B448" s="38" t="s">
        <v>2093</v>
      </c>
      <c r="C448" s="66"/>
      <c r="D448" s="38" t="s">
        <v>7659</v>
      </c>
      <c r="E448" s="38" t="s">
        <v>7411</v>
      </c>
      <c r="F448" s="38" t="s">
        <v>7660</v>
      </c>
      <c r="G448" s="38" t="s">
        <v>5761</v>
      </c>
      <c r="H448" s="38" t="s">
        <v>7991</v>
      </c>
      <c r="I448" s="66"/>
    </row>
    <row r="449" spans="1:9" ht="14.5">
      <c r="A449" s="38" t="s">
        <v>389</v>
      </c>
      <c r="B449" s="38" t="s">
        <v>2094</v>
      </c>
      <c r="C449" s="66"/>
      <c r="D449" s="38" t="s">
        <v>7659</v>
      </c>
      <c r="E449" s="38" t="s">
        <v>7423</v>
      </c>
      <c r="F449" s="38" t="s">
        <v>7660</v>
      </c>
      <c r="G449" s="38" t="s">
        <v>5761</v>
      </c>
      <c r="H449" s="38" t="s">
        <v>7992</v>
      </c>
      <c r="I449" s="66"/>
    </row>
    <row r="450" spans="1:9" ht="14.5">
      <c r="A450" s="38" t="s">
        <v>1249</v>
      </c>
      <c r="B450" s="38" t="s">
        <v>2095</v>
      </c>
      <c r="C450" s="66"/>
      <c r="D450" s="38" t="s">
        <v>7659</v>
      </c>
      <c r="E450" s="38" t="s">
        <v>7411</v>
      </c>
      <c r="F450" s="38" t="s">
        <v>7660</v>
      </c>
      <c r="G450" s="38" t="s">
        <v>5761</v>
      </c>
      <c r="H450" s="38" t="s">
        <v>7987</v>
      </c>
      <c r="I450" s="66"/>
    </row>
    <row r="451" spans="1:9" ht="14.5">
      <c r="A451" s="38" t="s">
        <v>1319</v>
      </c>
      <c r="B451" s="38" t="s">
        <v>2096</v>
      </c>
      <c r="C451" s="284"/>
      <c r="D451" s="38" t="s">
        <v>7659</v>
      </c>
      <c r="E451" s="38" t="s">
        <v>7411</v>
      </c>
      <c r="F451" s="38" t="s">
        <v>7660</v>
      </c>
      <c r="G451" s="38" t="s">
        <v>5761</v>
      </c>
      <c r="H451" s="38" t="s">
        <v>7993</v>
      </c>
      <c r="I451" s="66"/>
    </row>
    <row r="452" spans="1:9" ht="14.5">
      <c r="A452" s="38" t="s">
        <v>1022</v>
      </c>
      <c r="B452" s="38" t="s">
        <v>2097</v>
      </c>
      <c r="C452" s="38" t="s">
        <v>7414</v>
      </c>
      <c r="D452" s="38" t="s">
        <v>7659</v>
      </c>
      <c r="E452" s="38" t="s">
        <v>7411</v>
      </c>
      <c r="F452" s="38" t="s">
        <v>7660</v>
      </c>
      <c r="G452" s="38" t="s">
        <v>5761</v>
      </c>
      <c r="H452" s="38" t="s">
        <v>7994</v>
      </c>
      <c r="I452" s="66"/>
    </row>
    <row r="453" spans="1:9" ht="14.5">
      <c r="A453" s="38" t="s">
        <v>2098</v>
      </c>
      <c r="B453" s="38" t="s">
        <v>2099</v>
      </c>
      <c r="C453" s="66"/>
      <c r="D453" s="38" t="s">
        <v>7659</v>
      </c>
      <c r="E453" s="38" t="s">
        <v>7411</v>
      </c>
      <c r="F453" s="38" t="s">
        <v>7660</v>
      </c>
      <c r="G453" s="38" t="s">
        <v>5761</v>
      </c>
      <c r="H453" s="38" t="s">
        <v>7995</v>
      </c>
      <c r="I453" s="66"/>
    </row>
    <row r="454" spans="1:9" ht="14.5">
      <c r="A454" s="38" t="s">
        <v>2100</v>
      </c>
      <c r="B454" s="38" t="s">
        <v>2101</v>
      </c>
      <c r="C454" s="38" t="s">
        <v>7996</v>
      </c>
      <c r="D454" s="38" t="s">
        <v>7655</v>
      </c>
      <c r="E454" s="38" t="s">
        <v>106</v>
      </c>
      <c r="F454" s="38" t="s">
        <v>7412</v>
      </c>
      <c r="G454" s="38" t="s">
        <v>5761</v>
      </c>
      <c r="H454" s="38" t="s">
        <v>7997</v>
      </c>
      <c r="I454" s="66"/>
    </row>
    <row r="455" spans="1:9" ht="14.5">
      <c r="A455" s="38" t="s">
        <v>2102</v>
      </c>
      <c r="B455" s="38" t="s">
        <v>2103</v>
      </c>
      <c r="C455" s="38" t="s">
        <v>7741</v>
      </c>
      <c r="D455" s="38" t="s">
        <v>7659</v>
      </c>
      <c r="E455" s="38" t="s">
        <v>7411</v>
      </c>
      <c r="F455" s="38" t="s">
        <v>7660</v>
      </c>
      <c r="G455" s="38" t="s">
        <v>5761</v>
      </c>
      <c r="H455" s="38" t="s">
        <v>7998</v>
      </c>
      <c r="I455" s="66"/>
    </row>
    <row r="456" spans="1:9" ht="14.5">
      <c r="A456" s="38" t="s">
        <v>774</v>
      </c>
      <c r="B456" s="38" t="s">
        <v>2104</v>
      </c>
      <c r="C456" s="284"/>
      <c r="D456" s="38" t="s">
        <v>7659</v>
      </c>
      <c r="E456" s="38" t="s">
        <v>7415</v>
      </c>
      <c r="F456" s="38" t="s">
        <v>7660</v>
      </c>
      <c r="G456" s="38" t="s">
        <v>5761</v>
      </c>
      <c r="H456" s="38" t="s">
        <v>7999</v>
      </c>
      <c r="I456" s="66"/>
    </row>
    <row r="457" spans="1:9" ht="14.5">
      <c r="A457" s="38" t="s">
        <v>309</v>
      </c>
      <c r="B457" s="38" t="s">
        <v>8000</v>
      </c>
      <c r="C457" s="66"/>
      <c r="D457" s="38" t="s">
        <v>7659</v>
      </c>
      <c r="E457" s="38" t="s">
        <v>7411</v>
      </c>
      <c r="F457" s="38" t="s">
        <v>7660</v>
      </c>
      <c r="G457" s="38" t="s">
        <v>5761</v>
      </c>
      <c r="H457" s="38" t="s">
        <v>8001</v>
      </c>
      <c r="I457" s="66"/>
    </row>
    <row r="458" spans="1:9" ht="14.5">
      <c r="A458" s="38" t="s">
        <v>1273</v>
      </c>
      <c r="B458" s="38" t="s">
        <v>2106</v>
      </c>
      <c r="C458" s="284"/>
      <c r="D458" s="38" t="s">
        <v>7659</v>
      </c>
      <c r="E458" s="38" t="s">
        <v>7411</v>
      </c>
      <c r="F458" s="38" t="s">
        <v>7660</v>
      </c>
      <c r="G458" s="38" t="s">
        <v>5761</v>
      </c>
      <c r="H458" s="38" t="s">
        <v>8002</v>
      </c>
      <c r="I458" s="66"/>
    </row>
    <row r="459" spans="1:9" ht="14.5">
      <c r="A459" s="38" t="s">
        <v>736</v>
      </c>
      <c r="B459" s="38" t="s">
        <v>2107</v>
      </c>
      <c r="C459" s="284"/>
      <c r="D459" s="38" t="s">
        <v>7659</v>
      </c>
      <c r="E459" s="38" t="s">
        <v>7415</v>
      </c>
      <c r="F459" s="38" t="s">
        <v>7660</v>
      </c>
      <c r="G459" s="38" t="s">
        <v>5761</v>
      </c>
      <c r="H459" s="38" t="s">
        <v>8003</v>
      </c>
      <c r="I459" s="66"/>
    </row>
    <row r="460" spans="1:9" ht="14.5">
      <c r="A460" s="38" t="s">
        <v>2108</v>
      </c>
      <c r="B460" s="38" t="s">
        <v>2109</v>
      </c>
      <c r="C460" s="66"/>
      <c r="D460" s="38" t="s">
        <v>7659</v>
      </c>
      <c r="E460" s="38" t="s">
        <v>7411</v>
      </c>
      <c r="F460" s="38" t="s">
        <v>7660</v>
      </c>
      <c r="G460" s="38" t="s">
        <v>5761</v>
      </c>
      <c r="H460" s="38" t="s">
        <v>8004</v>
      </c>
      <c r="I460" s="66"/>
    </row>
    <row r="461" spans="1:9" ht="14.5">
      <c r="A461" s="38" t="s">
        <v>980</v>
      </c>
      <c r="B461" s="38" t="s">
        <v>2110</v>
      </c>
      <c r="C461" s="38" t="s">
        <v>8005</v>
      </c>
      <c r="D461" s="38" t="s">
        <v>7655</v>
      </c>
      <c r="E461" s="38" t="s">
        <v>7411</v>
      </c>
      <c r="F461" s="38" t="s">
        <v>7412</v>
      </c>
      <c r="G461" s="38" t="s">
        <v>5761</v>
      </c>
      <c r="H461" s="38" t="s">
        <v>8006</v>
      </c>
      <c r="I461" s="66"/>
    </row>
    <row r="462" spans="1:9" ht="14.5">
      <c r="A462" s="38" t="s">
        <v>970</v>
      </c>
      <c r="B462" s="38" t="s">
        <v>2111</v>
      </c>
      <c r="C462" s="38" t="s">
        <v>7473</v>
      </c>
      <c r="D462" s="38" t="s">
        <v>7655</v>
      </c>
      <c r="E462" s="38" t="s">
        <v>7411</v>
      </c>
      <c r="F462" s="38" t="s">
        <v>7416</v>
      </c>
      <c r="G462" s="38" t="s">
        <v>5761</v>
      </c>
      <c r="H462" s="38" t="s">
        <v>8007</v>
      </c>
      <c r="I462" s="66"/>
    </row>
    <row r="463" spans="1:9" ht="14.5">
      <c r="A463" s="38" t="s">
        <v>1204</v>
      </c>
      <c r="B463" s="38" t="s">
        <v>2112</v>
      </c>
      <c r="C463" s="66"/>
      <c r="D463" s="38" t="s">
        <v>7659</v>
      </c>
      <c r="E463" s="38" t="s">
        <v>7411</v>
      </c>
      <c r="F463" s="38" t="s">
        <v>7660</v>
      </c>
      <c r="G463" s="38" t="s">
        <v>5761</v>
      </c>
      <c r="H463" s="38" t="s">
        <v>8008</v>
      </c>
      <c r="I463" s="66"/>
    </row>
    <row r="464" spans="1:9" ht="14.5">
      <c r="A464" s="38" t="s">
        <v>1301</v>
      </c>
      <c r="B464" s="38" t="s">
        <v>2113</v>
      </c>
      <c r="C464" s="66"/>
      <c r="D464" s="38" t="s">
        <v>7659</v>
      </c>
      <c r="E464" s="38" t="s">
        <v>7411</v>
      </c>
      <c r="F464" s="38" t="s">
        <v>7660</v>
      </c>
      <c r="G464" s="38" t="s">
        <v>5761</v>
      </c>
      <c r="H464" s="38" t="s">
        <v>8009</v>
      </c>
      <c r="I464" s="66"/>
    </row>
    <row r="465" spans="1:9" ht="14.5">
      <c r="A465" s="38" t="s">
        <v>2114</v>
      </c>
      <c r="B465" s="38" t="s">
        <v>2115</v>
      </c>
      <c r="C465" s="284"/>
      <c r="D465" s="38" t="s">
        <v>7659</v>
      </c>
      <c r="E465" s="38" t="s">
        <v>7411</v>
      </c>
      <c r="F465" s="38" t="s">
        <v>7660</v>
      </c>
      <c r="G465" s="38" t="s">
        <v>5761</v>
      </c>
      <c r="H465" s="38" t="s">
        <v>8010</v>
      </c>
      <c r="I465" s="66"/>
    </row>
    <row r="466" spans="1:9" ht="14.5">
      <c r="A466" s="38" t="s">
        <v>1351</v>
      </c>
      <c r="B466" s="38" t="s">
        <v>2116</v>
      </c>
      <c r="C466" s="284"/>
      <c r="D466" s="38" t="s">
        <v>7659</v>
      </c>
      <c r="E466" s="38" t="s">
        <v>7411</v>
      </c>
      <c r="F466" s="38" t="s">
        <v>7660</v>
      </c>
      <c r="G466" s="38" t="s">
        <v>5761</v>
      </c>
      <c r="H466" s="38" t="s">
        <v>8011</v>
      </c>
      <c r="I466" s="66"/>
    </row>
    <row r="467" spans="1:9" ht="14.5">
      <c r="A467" s="38" t="s">
        <v>1321</v>
      </c>
      <c r="B467" s="38" t="s">
        <v>2117</v>
      </c>
      <c r="C467" s="66"/>
      <c r="D467" s="38" t="s">
        <v>7659</v>
      </c>
      <c r="E467" s="38" t="s">
        <v>7411</v>
      </c>
      <c r="F467" s="38" t="s">
        <v>7660</v>
      </c>
      <c r="G467" s="38" t="s">
        <v>5761</v>
      </c>
      <c r="H467" s="38" t="s">
        <v>8012</v>
      </c>
      <c r="I467" s="66"/>
    </row>
    <row r="468" spans="1:9" ht="14.5">
      <c r="A468" s="38" t="s">
        <v>1309</v>
      </c>
      <c r="B468" s="38" t="s">
        <v>2118</v>
      </c>
      <c r="C468" s="66"/>
      <c r="D468" s="38" t="s">
        <v>7659</v>
      </c>
      <c r="E468" s="38" t="s">
        <v>7411</v>
      </c>
      <c r="F468" s="38" t="s">
        <v>7660</v>
      </c>
      <c r="G468" s="38" t="s">
        <v>5761</v>
      </c>
      <c r="H468" s="38" t="s">
        <v>8013</v>
      </c>
      <c r="I468" s="66"/>
    </row>
    <row r="469" spans="1:9" ht="14.5">
      <c r="A469" s="38" t="s">
        <v>1381</v>
      </c>
      <c r="B469" s="38" t="s">
        <v>2119</v>
      </c>
      <c r="C469" s="66"/>
      <c r="D469" s="38" t="s">
        <v>7659</v>
      </c>
      <c r="E469" s="38" t="s">
        <v>7411</v>
      </c>
      <c r="F469" s="38" t="s">
        <v>7660</v>
      </c>
      <c r="G469" s="38" t="s">
        <v>5761</v>
      </c>
      <c r="H469" s="38" t="s">
        <v>8014</v>
      </c>
      <c r="I469" s="66"/>
    </row>
    <row r="470" spans="1:9" ht="14.5">
      <c r="A470" s="38" t="s">
        <v>1206</v>
      </c>
      <c r="B470" s="38" t="s">
        <v>2120</v>
      </c>
      <c r="C470" s="66"/>
      <c r="D470" s="38" t="s">
        <v>7659</v>
      </c>
      <c r="E470" s="38" t="s">
        <v>7411</v>
      </c>
      <c r="F470" s="38" t="s">
        <v>7660</v>
      </c>
      <c r="G470" s="38" t="s">
        <v>5761</v>
      </c>
      <c r="H470" s="38" t="s">
        <v>8015</v>
      </c>
      <c r="I470" s="66"/>
    </row>
    <row r="471" spans="1:9" ht="14.5">
      <c r="A471" s="38" t="s">
        <v>1285</v>
      </c>
      <c r="B471" s="38" t="s">
        <v>2121</v>
      </c>
      <c r="C471" s="66"/>
      <c r="D471" s="38" t="s">
        <v>7659</v>
      </c>
      <c r="E471" s="38" t="s">
        <v>7411</v>
      </c>
      <c r="F471" s="38" t="s">
        <v>7660</v>
      </c>
      <c r="G471" s="38" t="s">
        <v>5761</v>
      </c>
      <c r="H471" s="38" t="s">
        <v>8016</v>
      </c>
      <c r="I471" s="66"/>
    </row>
    <row r="472" spans="1:9" ht="14.5">
      <c r="A472" s="38" t="s">
        <v>1020</v>
      </c>
      <c r="B472" s="38" t="s">
        <v>2122</v>
      </c>
      <c r="C472" s="66"/>
      <c r="D472" s="38" t="s">
        <v>7659</v>
      </c>
      <c r="E472" s="38" t="s">
        <v>7411</v>
      </c>
      <c r="F472" s="38" t="s">
        <v>7660</v>
      </c>
      <c r="G472" s="38" t="s">
        <v>5761</v>
      </c>
      <c r="H472" s="38" t="s">
        <v>8017</v>
      </c>
      <c r="I472" s="66"/>
    </row>
    <row r="473" spans="1:9" ht="14.5">
      <c r="A473" s="38" t="s">
        <v>1210</v>
      </c>
      <c r="B473" s="38" t="s">
        <v>2123</v>
      </c>
      <c r="C473" s="66"/>
      <c r="D473" s="38" t="s">
        <v>7659</v>
      </c>
      <c r="E473" s="38" t="s">
        <v>7411</v>
      </c>
      <c r="F473" s="38" t="s">
        <v>7660</v>
      </c>
      <c r="G473" s="38" t="s">
        <v>5761</v>
      </c>
      <c r="H473" s="38" t="s">
        <v>8018</v>
      </c>
      <c r="I473" s="66"/>
    </row>
    <row r="474" spans="1:9" ht="14.5">
      <c r="A474" s="38" t="s">
        <v>986</v>
      </c>
      <c r="B474" s="38" t="s">
        <v>2124</v>
      </c>
      <c r="C474" s="66"/>
      <c r="D474" s="38" t="s">
        <v>7659</v>
      </c>
      <c r="E474" s="38" t="s">
        <v>7411</v>
      </c>
      <c r="F474" s="38" t="s">
        <v>7660</v>
      </c>
      <c r="G474" s="38" t="s">
        <v>5761</v>
      </c>
      <c r="H474" s="38" t="s">
        <v>8019</v>
      </c>
      <c r="I474" s="66"/>
    </row>
    <row r="475" spans="1:9" ht="14.5">
      <c r="A475" s="38" t="s">
        <v>1026</v>
      </c>
      <c r="B475" s="38" t="s">
        <v>8020</v>
      </c>
      <c r="C475" s="66"/>
      <c r="D475" s="38" t="s">
        <v>7659</v>
      </c>
      <c r="E475" s="38" t="s">
        <v>7411</v>
      </c>
      <c r="F475" s="38" t="s">
        <v>7660</v>
      </c>
      <c r="G475" s="38" t="s">
        <v>5761</v>
      </c>
      <c r="H475" s="38" t="s">
        <v>8021</v>
      </c>
      <c r="I475" s="66"/>
    </row>
    <row r="476" spans="1:9" ht="14.5">
      <c r="A476" s="38" t="s">
        <v>613</v>
      </c>
      <c r="B476" s="38" t="s">
        <v>2126</v>
      </c>
      <c r="C476" s="66"/>
      <c r="D476" s="38" t="s">
        <v>7659</v>
      </c>
      <c r="E476" s="38" t="s">
        <v>7423</v>
      </c>
      <c r="F476" s="38" t="s">
        <v>7660</v>
      </c>
      <c r="G476" s="38" t="s">
        <v>5761</v>
      </c>
      <c r="H476" s="284"/>
      <c r="I476" s="66"/>
    </row>
    <row r="477" spans="1:9" ht="14.5">
      <c r="A477" s="38" t="s">
        <v>1214</v>
      </c>
      <c r="B477" s="38" t="s">
        <v>2127</v>
      </c>
      <c r="C477" s="66"/>
      <c r="D477" s="38" t="s">
        <v>7659</v>
      </c>
      <c r="E477" s="38" t="s">
        <v>7411</v>
      </c>
      <c r="F477" s="38" t="s">
        <v>7660</v>
      </c>
      <c r="G477" s="38" t="s">
        <v>5761</v>
      </c>
      <c r="H477" s="38" t="s">
        <v>8022</v>
      </c>
      <c r="I477" s="66"/>
    </row>
    <row r="478" spans="1:9" ht="14.5">
      <c r="A478" s="38" t="s">
        <v>984</v>
      </c>
      <c r="B478" s="38" t="s">
        <v>2128</v>
      </c>
      <c r="C478" s="66"/>
      <c r="D478" s="38" t="s">
        <v>7659</v>
      </c>
      <c r="E478" s="38" t="s">
        <v>7411</v>
      </c>
      <c r="F478" s="38" t="s">
        <v>7660</v>
      </c>
      <c r="G478" s="38" t="s">
        <v>5761</v>
      </c>
      <c r="H478" s="38" t="s">
        <v>8023</v>
      </c>
      <c r="I478" s="66"/>
    </row>
    <row r="479" spans="1:9" ht="14.5">
      <c r="A479" s="38" t="s">
        <v>1221</v>
      </c>
      <c r="B479" s="38" t="s">
        <v>8024</v>
      </c>
      <c r="C479" s="66"/>
      <c r="D479" s="38" t="s">
        <v>7659</v>
      </c>
      <c r="E479" s="38" t="s">
        <v>7411</v>
      </c>
      <c r="F479" s="38" t="s">
        <v>7660</v>
      </c>
      <c r="G479" s="38" t="s">
        <v>5761</v>
      </c>
      <c r="H479" s="38" t="s">
        <v>8025</v>
      </c>
      <c r="I479" s="66"/>
    </row>
    <row r="480" spans="1:9" ht="14.5">
      <c r="A480" s="38" t="s">
        <v>1223</v>
      </c>
      <c r="B480" s="38" t="s">
        <v>2130</v>
      </c>
      <c r="C480" s="66"/>
      <c r="D480" s="38" t="s">
        <v>7659</v>
      </c>
      <c r="E480" s="38" t="s">
        <v>7411</v>
      </c>
      <c r="F480" s="38" t="s">
        <v>7660</v>
      </c>
      <c r="G480" s="38" t="s">
        <v>5761</v>
      </c>
      <c r="H480" s="38" t="s">
        <v>8026</v>
      </c>
      <c r="I480" s="66"/>
    </row>
    <row r="481" spans="1:9" ht="14.5">
      <c r="A481" s="38" t="s">
        <v>972</v>
      </c>
      <c r="B481" s="38" t="s">
        <v>2131</v>
      </c>
      <c r="C481" s="38" t="s">
        <v>7422</v>
      </c>
      <c r="D481" s="38" t="s">
        <v>7659</v>
      </c>
      <c r="E481" s="38" t="s">
        <v>7411</v>
      </c>
      <c r="F481" s="38" t="s">
        <v>7660</v>
      </c>
      <c r="G481" s="38" t="s">
        <v>5761</v>
      </c>
      <c r="H481" s="38" t="s">
        <v>8027</v>
      </c>
      <c r="I481" s="66"/>
    </row>
    <row r="482" spans="1:9" ht="14.5">
      <c r="A482" s="38" t="s">
        <v>1239</v>
      </c>
      <c r="B482" s="38" t="s">
        <v>2132</v>
      </c>
      <c r="C482" s="66"/>
      <c r="D482" s="38" t="s">
        <v>7659</v>
      </c>
      <c r="E482" s="38" t="s">
        <v>7411</v>
      </c>
      <c r="F482" s="38" t="s">
        <v>7660</v>
      </c>
      <c r="G482" s="38" t="s">
        <v>5761</v>
      </c>
      <c r="H482" s="38" t="s">
        <v>8028</v>
      </c>
      <c r="I482" s="66"/>
    </row>
    <row r="483" spans="1:9" ht="14.5">
      <c r="A483" s="38" t="s">
        <v>2133</v>
      </c>
      <c r="B483" s="38" t="s">
        <v>2134</v>
      </c>
      <c r="C483" s="66"/>
      <c r="D483" s="38" t="s">
        <v>7659</v>
      </c>
      <c r="E483" s="38" t="s">
        <v>7411</v>
      </c>
      <c r="F483" s="38" t="s">
        <v>7660</v>
      </c>
      <c r="G483" s="38" t="s">
        <v>5761</v>
      </c>
      <c r="H483" s="38" t="s">
        <v>8029</v>
      </c>
      <c r="I483" s="66"/>
    </row>
    <row r="484" spans="1:9" ht="14.5">
      <c r="A484" s="38" t="s">
        <v>2135</v>
      </c>
      <c r="B484" s="38" t="s">
        <v>2136</v>
      </c>
      <c r="C484" s="66"/>
      <c r="D484" s="38" t="s">
        <v>7659</v>
      </c>
      <c r="E484" s="38" t="s">
        <v>7411</v>
      </c>
      <c r="F484" s="38" t="s">
        <v>7660</v>
      </c>
      <c r="G484" s="38" t="s">
        <v>5761</v>
      </c>
      <c r="H484" s="38" t="s">
        <v>8030</v>
      </c>
      <c r="I484" s="66"/>
    </row>
    <row r="485" spans="1:9" ht="14.5">
      <c r="A485" s="38" t="s">
        <v>1251</v>
      </c>
      <c r="B485" s="38" t="s">
        <v>2137</v>
      </c>
      <c r="C485" s="38" t="s">
        <v>7814</v>
      </c>
      <c r="D485" s="38" t="s">
        <v>7659</v>
      </c>
      <c r="E485" s="38" t="s">
        <v>7411</v>
      </c>
      <c r="F485" s="38" t="s">
        <v>7660</v>
      </c>
      <c r="G485" s="38" t="s">
        <v>5761</v>
      </c>
      <c r="H485" s="38" t="s">
        <v>8031</v>
      </c>
      <c r="I485" s="66"/>
    </row>
    <row r="486" spans="1:9" ht="14.5">
      <c r="A486" s="38" t="s">
        <v>1253</v>
      </c>
      <c r="B486" s="38" t="s">
        <v>2138</v>
      </c>
      <c r="C486" s="66"/>
      <c r="D486" s="38" t="s">
        <v>7659</v>
      </c>
      <c r="E486" s="38" t="s">
        <v>7411</v>
      </c>
      <c r="F486" s="38" t="s">
        <v>7660</v>
      </c>
      <c r="G486" s="38" t="s">
        <v>5761</v>
      </c>
      <c r="H486" s="38" t="s">
        <v>8032</v>
      </c>
      <c r="I486" s="66"/>
    </row>
    <row r="487" spans="1:9" ht="14.5">
      <c r="A487" s="38" t="s">
        <v>1004</v>
      </c>
      <c r="B487" s="38" t="s">
        <v>2139</v>
      </c>
      <c r="C487" s="66"/>
      <c r="D487" s="38" t="s">
        <v>7659</v>
      </c>
      <c r="E487" s="38" t="s">
        <v>7411</v>
      </c>
      <c r="F487" s="38" t="s">
        <v>7660</v>
      </c>
      <c r="G487" s="38" t="s">
        <v>5761</v>
      </c>
      <c r="H487" s="38" t="s">
        <v>8033</v>
      </c>
      <c r="I487" s="66"/>
    </row>
    <row r="488" spans="1:9" ht="14.5">
      <c r="A488" s="38" t="s">
        <v>2140</v>
      </c>
      <c r="B488" s="38" t="s">
        <v>2141</v>
      </c>
      <c r="C488" s="66"/>
      <c r="D488" s="38" t="s">
        <v>7659</v>
      </c>
      <c r="E488" s="38" t="s">
        <v>7411</v>
      </c>
      <c r="F488" s="38" t="s">
        <v>7660</v>
      </c>
      <c r="G488" s="38" t="s">
        <v>5761</v>
      </c>
      <c r="H488" s="38" t="s">
        <v>8034</v>
      </c>
      <c r="I488" s="66"/>
    </row>
    <row r="489" spans="1:9" ht="14.5">
      <c r="A489" s="38" t="s">
        <v>1341</v>
      </c>
      <c r="B489" s="38" t="s">
        <v>2142</v>
      </c>
      <c r="C489" s="284"/>
      <c r="D489" s="38" t="s">
        <v>7659</v>
      </c>
      <c r="E489" s="38" t="s">
        <v>7411</v>
      </c>
      <c r="F489" s="38" t="s">
        <v>7660</v>
      </c>
      <c r="G489" s="38" t="s">
        <v>5761</v>
      </c>
      <c r="H489" s="38" t="s">
        <v>8035</v>
      </c>
      <c r="I489" s="66"/>
    </row>
    <row r="490" spans="1:9" ht="14.5">
      <c r="A490" s="38" t="s">
        <v>2143</v>
      </c>
      <c r="B490" s="38" t="s">
        <v>2144</v>
      </c>
      <c r="C490" s="66"/>
      <c r="D490" s="38" t="s">
        <v>7659</v>
      </c>
      <c r="E490" s="38" t="s">
        <v>7411</v>
      </c>
      <c r="F490" s="38" t="s">
        <v>7660</v>
      </c>
      <c r="G490" s="38" t="s">
        <v>5761</v>
      </c>
      <c r="H490" s="38" t="s">
        <v>8036</v>
      </c>
      <c r="I490" s="66"/>
    </row>
    <row r="491" spans="1:9" ht="14.5">
      <c r="A491" s="38" t="s">
        <v>2145</v>
      </c>
      <c r="B491" s="38" t="s">
        <v>2146</v>
      </c>
      <c r="C491" s="66"/>
      <c r="D491" s="38" t="s">
        <v>7659</v>
      </c>
      <c r="E491" s="38" t="s">
        <v>7411</v>
      </c>
      <c r="F491" s="38" t="s">
        <v>7660</v>
      </c>
      <c r="G491" s="38" t="s">
        <v>5761</v>
      </c>
      <c r="H491" s="38" t="s">
        <v>8037</v>
      </c>
      <c r="I491" s="66"/>
    </row>
    <row r="492" spans="1:9" ht="14.5">
      <c r="A492" s="38" t="s">
        <v>1468</v>
      </c>
      <c r="B492" s="38" t="s">
        <v>2147</v>
      </c>
      <c r="C492" s="66"/>
      <c r="D492" s="38" t="s">
        <v>7659</v>
      </c>
      <c r="E492" s="38" t="s">
        <v>7411</v>
      </c>
      <c r="F492" s="38" t="s">
        <v>7660</v>
      </c>
      <c r="G492" s="38" t="s">
        <v>5761</v>
      </c>
      <c r="H492" s="38" t="s">
        <v>8038</v>
      </c>
      <c r="I492" s="66"/>
    </row>
    <row r="493" spans="1:9" ht="14.5">
      <c r="A493" s="38" t="s">
        <v>1315</v>
      </c>
      <c r="B493" s="38" t="s">
        <v>2148</v>
      </c>
      <c r="C493" s="66"/>
      <c r="D493" s="38" t="s">
        <v>7659</v>
      </c>
      <c r="E493" s="38" t="s">
        <v>7411</v>
      </c>
      <c r="F493" s="38" t="s">
        <v>7660</v>
      </c>
      <c r="G493" s="38" t="s">
        <v>5761</v>
      </c>
      <c r="H493" s="38" t="s">
        <v>8039</v>
      </c>
      <c r="I493" s="66"/>
    </row>
    <row r="494" spans="1:9" ht="14.5">
      <c r="A494" s="38" t="s">
        <v>1299</v>
      </c>
      <c r="B494" s="38" t="s">
        <v>2149</v>
      </c>
      <c r="C494" s="66"/>
      <c r="D494" s="38" t="s">
        <v>7659</v>
      </c>
      <c r="E494" s="38" t="s">
        <v>7411</v>
      </c>
      <c r="F494" s="38" t="s">
        <v>7660</v>
      </c>
      <c r="G494" s="38" t="s">
        <v>5761</v>
      </c>
      <c r="H494" s="38" t="s">
        <v>8040</v>
      </c>
      <c r="I494" s="66"/>
    </row>
    <row r="495" spans="1:9" ht="14.5">
      <c r="A495" s="38" t="s">
        <v>615</v>
      </c>
      <c r="B495" s="38" t="s">
        <v>2150</v>
      </c>
      <c r="C495" s="66"/>
      <c r="D495" s="38" t="s">
        <v>7659</v>
      </c>
      <c r="E495" s="38" t="s">
        <v>7423</v>
      </c>
      <c r="F495" s="38" t="s">
        <v>7660</v>
      </c>
      <c r="G495" s="38" t="s">
        <v>5761</v>
      </c>
      <c r="H495" s="38" t="s">
        <v>8041</v>
      </c>
      <c r="I495" s="66"/>
    </row>
    <row r="496" spans="1:9" ht="14.5">
      <c r="A496" s="38" t="s">
        <v>555</v>
      </c>
      <c r="B496" s="38" t="s">
        <v>2151</v>
      </c>
      <c r="C496" s="66"/>
      <c r="D496" s="38" t="s">
        <v>7659</v>
      </c>
      <c r="E496" s="38" t="s">
        <v>7423</v>
      </c>
      <c r="F496" s="38" t="s">
        <v>7660</v>
      </c>
      <c r="G496" s="38" t="s">
        <v>5761</v>
      </c>
      <c r="H496" s="38" t="s">
        <v>8042</v>
      </c>
      <c r="I496" s="66"/>
    </row>
    <row r="497" spans="1:9" ht="14.5">
      <c r="A497" s="38" t="s">
        <v>617</v>
      </c>
      <c r="B497" s="38" t="s">
        <v>2152</v>
      </c>
      <c r="C497" s="66"/>
      <c r="D497" s="38" t="s">
        <v>7659</v>
      </c>
      <c r="E497" s="38" t="s">
        <v>7423</v>
      </c>
      <c r="F497" s="38" t="s">
        <v>7660</v>
      </c>
      <c r="G497" s="38" t="s">
        <v>5761</v>
      </c>
      <c r="H497" s="38" t="s">
        <v>8043</v>
      </c>
      <c r="I497" s="66"/>
    </row>
    <row r="498" spans="1:9" ht="14.5">
      <c r="A498" s="38" t="s">
        <v>619</v>
      </c>
      <c r="B498" s="38" t="s">
        <v>2153</v>
      </c>
      <c r="C498" s="66"/>
      <c r="D498" s="38" t="s">
        <v>7655</v>
      </c>
      <c r="E498" s="38" t="s">
        <v>7423</v>
      </c>
      <c r="F498" s="38" t="s">
        <v>7424</v>
      </c>
      <c r="G498" s="38" t="s">
        <v>5761</v>
      </c>
      <c r="H498" s="38" t="s">
        <v>8044</v>
      </c>
      <c r="I498" s="66"/>
    </row>
    <row r="499" spans="1:9" ht="14.5">
      <c r="A499" s="38" t="s">
        <v>621</v>
      </c>
      <c r="B499" s="38" t="s">
        <v>2154</v>
      </c>
      <c r="C499" s="66"/>
      <c r="D499" s="38" t="s">
        <v>7659</v>
      </c>
      <c r="E499" s="38" t="s">
        <v>7423</v>
      </c>
      <c r="F499" s="38" t="s">
        <v>7660</v>
      </c>
      <c r="G499" s="38" t="s">
        <v>5761</v>
      </c>
      <c r="H499" s="38" t="s">
        <v>8045</v>
      </c>
      <c r="I499" s="66"/>
    </row>
    <row r="500" spans="1:9" ht="14.5">
      <c r="A500" s="38" t="s">
        <v>623</v>
      </c>
      <c r="B500" s="38" t="s">
        <v>2155</v>
      </c>
      <c r="C500" s="66"/>
      <c r="D500" s="38" t="s">
        <v>7659</v>
      </c>
      <c r="E500" s="38" t="s">
        <v>7423</v>
      </c>
      <c r="F500" s="38" t="s">
        <v>7660</v>
      </c>
      <c r="G500" s="38" t="s">
        <v>5761</v>
      </c>
      <c r="H500" s="38" t="s">
        <v>8046</v>
      </c>
      <c r="I500" s="66"/>
    </row>
    <row r="501" spans="1:9" ht="14.5">
      <c r="A501" s="38" t="s">
        <v>625</v>
      </c>
      <c r="B501" s="38" t="s">
        <v>2156</v>
      </c>
      <c r="C501" s="66"/>
      <c r="D501" s="38" t="s">
        <v>7659</v>
      </c>
      <c r="E501" s="38" t="s">
        <v>7423</v>
      </c>
      <c r="F501" s="38" t="s">
        <v>7660</v>
      </c>
      <c r="G501" s="38" t="s">
        <v>5761</v>
      </c>
      <c r="H501" s="38" t="s">
        <v>8047</v>
      </c>
      <c r="I501" s="66"/>
    </row>
    <row r="502" spans="1:9" ht="14.5">
      <c r="A502" s="38" t="s">
        <v>533</v>
      </c>
      <c r="B502" s="38" t="s">
        <v>2158</v>
      </c>
      <c r="C502" s="66"/>
      <c r="D502" s="38" t="s">
        <v>7659</v>
      </c>
      <c r="E502" s="38" t="s">
        <v>7423</v>
      </c>
      <c r="F502" s="38" t="s">
        <v>7660</v>
      </c>
      <c r="G502" s="38" t="s">
        <v>5761</v>
      </c>
      <c r="H502" s="38" t="s">
        <v>8048</v>
      </c>
      <c r="I502" s="66"/>
    </row>
    <row r="503" spans="1:9" ht="14.5">
      <c r="A503" s="38" t="s">
        <v>627</v>
      </c>
      <c r="B503" s="38" t="s">
        <v>2159</v>
      </c>
      <c r="C503" s="66"/>
      <c r="D503" s="38" t="s">
        <v>7659</v>
      </c>
      <c r="E503" s="38" t="s">
        <v>7423</v>
      </c>
      <c r="F503" s="38" t="s">
        <v>7660</v>
      </c>
      <c r="G503" s="38" t="s">
        <v>5761</v>
      </c>
      <c r="H503" s="38" t="s">
        <v>8049</v>
      </c>
      <c r="I503" s="66"/>
    </row>
    <row r="504" spans="1:9" ht="14.5">
      <c r="A504" s="38" t="s">
        <v>724</v>
      </c>
      <c r="B504" s="38" t="s">
        <v>2160</v>
      </c>
      <c r="C504" s="66"/>
      <c r="D504" s="38" t="s">
        <v>7659</v>
      </c>
      <c r="E504" s="38" t="s">
        <v>7423</v>
      </c>
      <c r="F504" s="38" t="s">
        <v>7660</v>
      </c>
      <c r="G504" s="38" t="s">
        <v>5761</v>
      </c>
      <c r="H504" s="38" t="s">
        <v>8050</v>
      </c>
      <c r="I504" s="66"/>
    </row>
    <row r="505" spans="1:9" ht="14.5">
      <c r="A505" s="38" t="s">
        <v>611</v>
      </c>
      <c r="B505" s="38" t="s">
        <v>2161</v>
      </c>
      <c r="C505" s="66"/>
      <c r="D505" s="38" t="s">
        <v>7659</v>
      </c>
      <c r="E505" s="38" t="s">
        <v>7423</v>
      </c>
      <c r="F505" s="38" t="s">
        <v>7660</v>
      </c>
      <c r="G505" s="38" t="s">
        <v>5761</v>
      </c>
      <c r="H505" s="38" t="s">
        <v>8051</v>
      </c>
      <c r="I505" s="66"/>
    </row>
    <row r="506" spans="1:9" ht="14.5">
      <c r="A506" s="38" t="s">
        <v>571</v>
      </c>
      <c r="B506" s="38" t="s">
        <v>2162</v>
      </c>
      <c r="C506" s="66"/>
      <c r="D506" s="38" t="s">
        <v>7659</v>
      </c>
      <c r="E506" s="38" t="s">
        <v>7423</v>
      </c>
      <c r="F506" s="38" t="s">
        <v>7660</v>
      </c>
      <c r="G506" s="38" t="s">
        <v>5761</v>
      </c>
      <c r="H506" s="38" t="s">
        <v>8052</v>
      </c>
      <c r="I506" s="66"/>
    </row>
    <row r="507" spans="1:9" ht="14.5">
      <c r="A507" s="38" t="s">
        <v>573</v>
      </c>
      <c r="B507" s="38" t="s">
        <v>2165</v>
      </c>
      <c r="C507" s="66"/>
      <c r="D507" s="38" t="s">
        <v>7659</v>
      </c>
      <c r="E507" s="38" t="s">
        <v>7423</v>
      </c>
      <c r="F507" s="38" t="s">
        <v>7660</v>
      </c>
      <c r="G507" s="38" t="s">
        <v>5761</v>
      </c>
      <c r="H507" s="38" t="s">
        <v>8053</v>
      </c>
      <c r="I507" s="66"/>
    </row>
    <row r="508" spans="1:9" ht="14.5">
      <c r="A508" s="38" t="s">
        <v>575</v>
      </c>
      <c r="B508" s="38" t="s">
        <v>2166</v>
      </c>
      <c r="C508" s="66"/>
      <c r="D508" s="38" t="s">
        <v>7659</v>
      </c>
      <c r="E508" s="38" t="s">
        <v>7423</v>
      </c>
      <c r="F508" s="38" t="s">
        <v>7660</v>
      </c>
      <c r="G508" s="38" t="s">
        <v>5761</v>
      </c>
      <c r="H508" s="38" t="s">
        <v>8054</v>
      </c>
      <c r="I508" s="66"/>
    </row>
    <row r="509" spans="1:9" ht="14.5">
      <c r="A509" s="38" t="s">
        <v>577</v>
      </c>
      <c r="B509" s="38" t="s">
        <v>8055</v>
      </c>
      <c r="C509" s="66"/>
      <c r="D509" s="38" t="s">
        <v>7659</v>
      </c>
      <c r="E509" s="38" t="s">
        <v>7423</v>
      </c>
      <c r="F509" s="38" t="s">
        <v>7660</v>
      </c>
      <c r="G509" s="38" t="s">
        <v>5761</v>
      </c>
      <c r="H509" s="38" t="s">
        <v>8056</v>
      </c>
      <c r="I509" s="66"/>
    </row>
    <row r="510" spans="1:9" ht="14.5">
      <c r="A510" s="38" t="s">
        <v>581</v>
      </c>
      <c r="B510" s="38" t="s">
        <v>2168</v>
      </c>
      <c r="C510" s="66"/>
      <c r="D510" s="38" t="s">
        <v>7659</v>
      </c>
      <c r="E510" s="38" t="s">
        <v>7423</v>
      </c>
      <c r="F510" s="38" t="s">
        <v>7660</v>
      </c>
      <c r="G510" s="38" t="s">
        <v>5761</v>
      </c>
      <c r="H510" s="38" t="s">
        <v>8057</v>
      </c>
      <c r="I510" s="66"/>
    </row>
    <row r="511" spans="1:9" ht="14.5">
      <c r="A511" s="38" t="s">
        <v>583</v>
      </c>
      <c r="B511" s="38" t="s">
        <v>2169</v>
      </c>
      <c r="C511" s="66"/>
      <c r="D511" s="38" t="s">
        <v>7659</v>
      </c>
      <c r="E511" s="38" t="s">
        <v>7423</v>
      </c>
      <c r="F511" s="38" t="s">
        <v>7660</v>
      </c>
      <c r="G511" s="38" t="s">
        <v>5761</v>
      </c>
      <c r="H511" s="38" t="s">
        <v>8058</v>
      </c>
      <c r="I511" s="66"/>
    </row>
    <row r="512" spans="1:9" ht="14.5">
      <c r="A512" s="38" t="s">
        <v>585</v>
      </c>
      <c r="B512" s="38" t="s">
        <v>2170</v>
      </c>
      <c r="C512" s="66"/>
      <c r="D512" s="38" t="s">
        <v>7659</v>
      </c>
      <c r="E512" s="38" t="s">
        <v>7423</v>
      </c>
      <c r="F512" s="38" t="s">
        <v>7660</v>
      </c>
      <c r="G512" s="38" t="s">
        <v>5761</v>
      </c>
      <c r="H512" s="38" t="s">
        <v>8059</v>
      </c>
      <c r="I512" s="66"/>
    </row>
    <row r="513" spans="1:9" ht="14.5">
      <c r="A513" s="38" t="s">
        <v>587</v>
      </c>
      <c r="B513" s="38" t="s">
        <v>2171</v>
      </c>
      <c r="C513" s="66"/>
      <c r="D513" s="38" t="s">
        <v>7659</v>
      </c>
      <c r="E513" s="38" t="s">
        <v>7423</v>
      </c>
      <c r="F513" s="38" t="s">
        <v>7660</v>
      </c>
      <c r="G513" s="38" t="s">
        <v>5761</v>
      </c>
      <c r="H513" s="38" t="s">
        <v>8060</v>
      </c>
      <c r="I513" s="66"/>
    </row>
    <row r="514" spans="1:9" ht="14.5">
      <c r="A514" s="38" t="s">
        <v>589</v>
      </c>
      <c r="B514" s="38" t="s">
        <v>2172</v>
      </c>
      <c r="C514" s="66"/>
      <c r="D514" s="38" t="s">
        <v>7659</v>
      </c>
      <c r="E514" s="38" t="s">
        <v>7423</v>
      </c>
      <c r="F514" s="38" t="s">
        <v>7660</v>
      </c>
      <c r="G514" s="38" t="s">
        <v>5761</v>
      </c>
      <c r="H514" s="38" t="s">
        <v>8061</v>
      </c>
      <c r="I514" s="66"/>
    </row>
    <row r="515" spans="1:9" ht="14.5">
      <c r="A515" s="38" t="s">
        <v>531</v>
      </c>
      <c r="B515" s="38" t="s">
        <v>2173</v>
      </c>
      <c r="C515" s="66"/>
      <c r="D515" s="38" t="s">
        <v>7659</v>
      </c>
      <c r="E515" s="38" t="s">
        <v>7423</v>
      </c>
      <c r="F515" s="38" t="s">
        <v>7660</v>
      </c>
      <c r="G515" s="38" t="s">
        <v>5761</v>
      </c>
      <c r="H515" s="38" t="s">
        <v>8062</v>
      </c>
      <c r="I515" s="66"/>
    </row>
    <row r="516" spans="1:9" ht="14.5">
      <c r="A516" s="38" t="s">
        <v>529</v>
      </c>
      <c r="B516" s="38" t="s">
        <v>2174</v>
      </c>
      <c r="C516" s="38" t="s">
        <v>7414</v>
      </c>
      <c r="D516" s="38" t="s">
        <v>7655</v>
      </c>
      <c r="E516" s="38" t="s">
        <v>7415</v>
      </c>
      <c r="F516" s="38" t="s">
        <v>7758</v>
      </c>
      <c r="G516" s="38" t="s">
        <v>5761</v>
      </c>
      <c r="H516" s="38" t="s">
        <v>8063</v>
      </c>
      <c r="I516" s="66"/>
    </row>
    <row r="517" spans="1:9" ht="14.5">
      <c r="A517" s="38" t="s">
        <v>527</v>
      </c>
      <c r="B517" s="38" t="s">
        <v>2175</v>
      </c>
      <c r="C517" s="66"/>
      <c r="D517" s="38" t="s">
        <v>7659</v>
      </c>
      <c r="E517" s="38" t="s">
        <v>7423</v>
      </c>
      <c r="F517" s="38" t="s">
        <v>7660</v>
      </c>
      <c r="G517" s="38" t="s">
        <v>5761</v>
      </c>
      <c r="H517" s="38" t="s">
        <v>8064</v>
      </c>
      <c r="I517" s="66"/>
    </row>
    <row r="518" spans="1:9" ht="14.5">
      <c r="A518" s="38" t="s">
        <v>525</v>
      </c>
      <c r="B518" s="38" t="s">
        <v>2176</v>
      </c>
      <c r="C518" s="66"/>
      <c r="D518" s="38" t="s">
        <v>7659</v>
      </c>
      <c r="E518" s="38" t="s">
        <v>7423</v>
      </c>
      <c r="F518" s="38" t="s">
        <v>7660</v>
      </c>
      <c r="G518" s="38" t="s">
        <v>5761</v>
      </c>
      <c r="H518" s="38" t="s">
        <v>8065</v>
      </c>
      <c r="I518" s="66"/>
    </row>
    <row r="519" spans="1:9" ht="14.5">
      <c r="A519" s="38" t="s">
        <v>523</v>
      </c>
      <c r="B519" s="38" t="s">
        <v>2177</v>
      </c>
      <c r="C519" s="66"/>
      <c r="D519" s="38" t="s">
        <v>7659</v>
      </c>
      <c r="E519" s="38" t="s">
        <v>7423</v>
      </c>
      <c r="F519" s="38" t="s">
        <v>7660</v>
      </c>
      <c r="G519" s="38" t="s">
        <v>5761</v>
      </c>
      <c r="H519" s="38" t="s">
        <v>8066</v>
      </c>
      <c r="I519" s="66"/>
    </row>
    <row r="520" spans="1:9" ht="14.5">
      <c r="A520" s="38" t="s">
        <v>521</v>
      </c>
      <c r="B520" s="38" t="s">
        <v>2178</v>
      </c>
      <c r="C520" s="66"/>
      <c r="D520" s="38" t="s">
        <v>7659</v>
      </c>
      <c r="E520" s="38" t="s">
        <v>7423</v>
      </c>
      <c r="F520" s="38" t="s">
        <v>7660</v>
      </c>
      <c r="G520" s="38" t="s">
        <v>5761</v>
      </c>
      <c r="H520" s="38" t="s">
        <v>8067</v>
      </c>
      <c r="I520" s="66"/>
    </row>
    <row r="521" spans="1:9" ht="14.5">
      <c r="A521" s="38" t="s">
        <v>519</v>
      </c>
      <c r="B521" s="38" t="s">
        <v>2179</v>
      </c>
      <c r="C521" s="66"/>
      <c r="D521" s="38" t="s">
        <v>7659</v>
      </c>
      <c r="E521" s="38" t="s">
        <v>7423</v>
      </c>
      <c r="F521" s="38" t="s">
        <v>7660</v>
      </c>
      <c r="G521" s="38" t="s">
        <v>5761</v>
      </c>
      <c r="H521" s="38" t="s">
        <v>8068</v>
      </c>
      <c r="I521" s="66"/>
    </row>
    <row r="522" spans="1:9" ht="14.5">
      <c r="A522" s="38" t="s">
        <v>517</v>
      </c>
      <c r="B522" s="38" t="s">
        <v>2180</v>
      </c>
      <c r="C522" s="284"/>
      <c r="D522" s="38" t="s">
        <v>7659</v>
      </c>
      <c r="E522" s="38" t="s">
        <v>7423</v>
      </c>
      <c r="F522" s="38" t="s">
        <v>7660</v>
      </c>
      <c r="G522" s="38" t="s">
        <v>5761</v>
      </c>
      <c r="H522" s="38" t="s">
        <v>8069</v>
      </c>
      <c r="I522" s="66"/>
    </row>
    <row r="523" spans="1:9" ht="14.5">
      <c r="A523" s="38" t="s">
        <v>515</v>
      </c>
      <c r="B523" s="38" t="s">
        <v>2181</v>
      </c>
      <c r="C523" s="66"/>
      <c r="D523" s="38" t="s">
        <v>7659</v>
      </c>
      <c r="E523" s="38" t="s">
        <v>7423</v>
      </c>
      <c r="F523" s="38" t="s">
        <v>7660</v>
      </c>
      <c r="G523" s="38" t="s">
        <v>5761</v>
      </c>
      <c r="H523" s="38" t="s">
        <v>8070</v>
      </c>
      <c r="I523" s="66"/>
    </row>
    <row r="524" spans="1:9" ht="14.5">
      <c r="A524" s="38" t="s">
        <v>513</v>
      </c>
      <c r="B524" s="38" t="s">
        <v>2182</v>
      </c>
      <c r="C524" s="66"/>
      <c r="D524" s="38" t="s">
        <v>7659</v>
      </c>
      <c r="E524" s="38" t="s">
        <v>7423</v>
      </c>
      <c r="F524" s="38" t="s">
        <v>7660</v>
      </c>
      <c r="G524" s="38" t="s">
        <v>5761</v>
      </c>
      <c r="H524" s="38" t="s">
        <v>8071</v>
      </c>
      <c r="I524" s="66"/>
    </row>
    <row r="525" spans="1:9" ht="14.5">
      <c r="A525" s="38" t="s">
        <v>511</v>
      </c>
      <c r="B525" s="38" t="s">
        <v>2183</v>
      </c>
      <c r="C525" s="66"/>
      <c r="D525" s="38" t="s">
        <v>7659</v>
      </c>
      <c r="E525" s="38" t="s">
        <v>7423</v>
      </c>
      <c r="F525" s="38" t="s">
        <v>7660</v>
      </c>
      <c r="G525" s="38" t="s">
        <v>5761</v>
      </c>
      <c r="H525" s="38" t="s">
        <v>8072</v>
      </c>
      <c r="I525" s="66"/>
    </row>
    <row r="526" spans="1:9" ht="14.5">
      <c r="A526" s="38" t="s">
        <v>591</v>
      </c>
      <c r="B526" s="38" t="s">
        <v>2184</v>
      </c>
      <c r="C526" s="66"/>
      <c r="D526" s="38" t="s">
        <v>7659</v>
      </c>
      <c r="E526" s="38" t="s">
        <v>7423</v>
      </c>
      <c r="F526" s="38" t="s">
        <v>7660</v>
      </c>
      <c r="G526" s="38" t="s">
        <v>5761</v>
      </c>
      <c r="H526" s="38" t="s">
        <v>8073</v>
      </c>
      <c r="I526" s="66"/>
    </row>
    <row r="527" spans="1:9" ht="14.5">
      <c r="A527" s="38" t="s">
        <v>593</v>
      </c>
      <c r="B527" s="38" t="s">
        <v>2185</v>
      </c>
      <c r="C527" s="66"/>
      <c r="D527" s="38" t="s">
        <v>7659</v>
      </c>
      <c r="E527" s="38" t="s">
        <v>7423</v>
      </c>
      <c r="F527" s="38" t="s">
        <v>7660</v>
      </c>
      <c r="G527" s="38" t="s">
        <v>5761</v>
      </c>
      <c r="H527" s="38" t="s">
        <v>8074</v>
      </c>
      <c r="I527" s="66"/>
    </row>
    <row r="528" spans="1:9" ht="14.5">
      <c r="A528" s="38" t="s">
        <v>595</v>
      </c>
      <c r="B528" s="38" t="s">
        <v>2186</v>
      </c>
      <c r="C528" s="66"/>
      <c r="D528" s="38" t="s">
        <v>7659</v>
      </c>
      <c r="E528" s="38" t="s">
        <v>7423</v>
      </c>
      <c r="F528" s="38" t="s">
        <v>7660</v>
      </c>
      <c r="G528" s="38" t="s">
        <v>5761</v>
      </c>
      <c r="H528" s="38" t="s">
        <v>8075</v>
      </c>
      <c r="I528" s="66"/>
    </row>
    <row r="529" spans="1:9" ht="14.5">
      <c r="A529" s="38" t="s">
        <v>597</v>
      </c>
      <c r="B529" s="38" t="s">
        <v>2187</v>
      </c>
      <c r="C529" s="66"/>
      <c r="D529" s="38" t="s">
        <v>7659</v>
      </c>
      <c r="E529" s="38" t="s">
        <v>7423</v>
      </c>
      <c r="F529" s="38" t="s">
        <v>7660</v>
      </c>
      <c r="G529" s="38" t="s">
        <v>5761</v>
      </c>
      <c r="H529" s="38" t="s">
        <v>8076</v>
      </c>
      <c r="I529" s="66"/>
    </row>
    <row r="530" spans="1:9" ht="14.5">
      <c r="A530" s="38" t="s">
        <v>599</v>
      </c>
      <c r="B530" s="38" t="s">
        <v>2188</v>
      </c>
      <c r="C530" s="66"/>
      <c r="D530" s="38" t="s">
        <v>7659</v>
      </c>
      <c r="E530" s="38" t="s">
        <v>7423</v>
      </c>
      <c r="F530" s="38" t="s">
        <v>7660</v>
      </c>
      <c r="G530" s="38" t="s">
        <v>5761</v>
      </c>
      <c r="H530" s="38" t="s">
        <v>8077</v>
      </c>
      <c r="I530" s="66"/>
    </row>
    <row r="531" spans="1:9" ht="14.5">
      <c r="A531" s="38" t="s">
        <v>505</v>
      </c>
      <c r="B531" s="38" t="s">
        <v>2189</v>
      </c>
      <c r="C531" s="66"/>
      <c r="D531" s="38" t="s">
        <v>7659</v>
      </c>
      <c r="E531" s="38" t="s">
        <v>7423</v>
      </c>
      <c r="F531" s="38" t="s">
        <v>7660</v>
      </c>
      <c r="G531" s="38" t="s">
        <v>5761</v>
      </c>
      <c r="H531" s="38" t="s">
        <v>8078</v>
      </c>
      <c r="I531" s="66"/>
    </row>
    <row r="532" spans="1:9" ht="14.5">
      <c r="A532" s="38" t="s">
        <v>507</v>
      </c>
      <c r="B532" s="38" t="s">
        <v>2190</v>
      </c>
      <c r="C532" s="66"/>
      <c r="D532" s="38" t="s">
        <v>7659</v>
      </c>
      <c r="E532" s="38" t="s">
        <v>7423</v>
      </c>
      <c r="F532" s="38" t="s">
        <v>7660</v>
      </c>
      <c r="G532" s="38" t="s">
        <v>5761</v>
      </c>
      <c r="H532" s="38" t="s">
        <v>8079</v>
      </c>
      <c r="I532" s="66"/>
    </row>
    <row r="533" spans="1:9" ht="14.5">
      <c r="A533" s="38" t="s">
        <v>509</v>
      </c>
      <c r="B533" s="38" t="s">
        <v>2191</v>
      </c>
      <c r="C533" s="66"/>
      <c r="D533" s="38" t="s">
        <v>7659</v>
      </c>
      <c r="E533" s="38" t="s">
        <v>7423</v>
      </c>
      <c r="F533" s="38" t="s">
        <v>7660</v>
      </c>
      <c r="G533" s="38" t="s">
        <v>5761</v>
      </c>
      <c r="H533" s="38" t="s">
        <v>8080</v>
      </c>
      <c r="I533" s="66"/>
    </row>
    <row r="534" spans="1:9" ht="14.5">
      <c r="A534" s="38" t="s">
        <v>601</v>
      </c>
      <c r="B534" s="38" t="s">
        <v>2192</v>
      </c>
      <c r="C534" s="66"/>
      <c r="D534" s="38" t="s">
        <v>7659</v>
      </c>
      <c r="E534" s="38" t="s">
        <v>7423</v>
      </c>
      <c r="F534" s="38" t="s">
        <v>7660</v>
      </c>
      <c r="G534" s="38" t="s">
        <v>5761</v>
      </c>
      <c r="H534" s="38" t="s">
        <v>8081</v>
      </c>
      <c r="I534" s="66"/>
    </row>
    <row r="535" spans="1:9" ht="14.5">
      <c r="A535" s="38" t="s">
        <v>603</v>
      </c>
      <c r="B535" s="38" t="s">
        <v>2193</v>
      </c>
      <c r="C535" s="66"/>
      <c r="D535" s="38" t="s">
        <v>7659</v>
      </c>
      <c r="E535" s="38" t="s">
        <v>7423</v>
      </c>
      <c r="F535" s="38" t="s">
        <v>7660</v>
      </c>
      <c r="G535" s="38" t="s">
        <v>5761</v>
      </c>
      <c r="H535" s="38" t="s">
        <v>8082</v>
      </c>
      <c r="I535" s="66"/>
    </row>
    <row r="536" spans="1:9" ht="14.5">
      <c r="A536" s="38" t="s">
        <v>605</v>
      </c>
      <c r="B536" s="38" t="s">
        <v>2194</v>
      </c>
      <c r="C536" s="66"/>
      <c r="D536" s="38" t="s">
        <v>7659</v>
      </c>
      <c r="E536" s="38" t="s">
        <v>7423</v>
      </c>
      <c r="F536" s="38" t="s">
        <v>7660</v>
      </c>
      <c r="G536" s="38" t="s">
        <v>5761</v>
      </c>
      <c r="H536" s="38" t="s">
        <v>8083</v>
      </c>
      <c r="I536" s="66"/>
    </row>
    <row r="537" spans="1:9" ht="14.5">
      <c r="A537" s="38" t="s">
        <v>607</v>
      </c>
      <c r="B537" s="38" t="s">
        <v>2195</v>
      </c>
      <c r="C537" s="66"/>
      <c r="D537" s="38" t="s">
        <v>7659</v>
      </c>
      <c r="E537" s="38" t="s">
        <v>7423</v>
      </c>
      <c r="F537" s="38" t="s">
        <v>7660</v>
      </c>
      <c r="G537" s="38" t="s">
        <v>5761</v>
      </c>
      <c r="H537" s="38" t="s">
        <v>8084</v>
      </c>
      <c r="I537" s="66"/>
    </row>
    <row r="538" spans="1:9" ht="14.5">
      <c r="A538" s="38" t="s">
        <v>501</v>
      </c>
      <c r="B538" s="38" t="s">
        <v>2196</v>
      </c>
      <c r="C538" s="66"/>
      <c r="D538" s="38" t="s">
        <v>7659</v>
      </c>
      <c r="E538" s="38" t="s">
        <v>7423</v>
      </c>
      <c r="F538" s="38" t="s">
        <v>7660</v>
      </c>
      <c r="G538" s="38" t="s">
        <v>5761</v>
      </c>
      <c r="H538" s="38" t="s">
        <v>8085</v>
      </c>
      <c r="I538" s="66"/>
    </row>
    <row r="539" spans="1:9" ht="14.5">
      <c r="A539" s="38" t="s">
        <v>503</v>
      </c>
      <c r="B539" s="38" t="s">
        <v>2197</v>
      </c>
      <c r="C539" s="66"/>
      <c r="D539" s="38" t="s">
        <v>7659</v>
      </c>
      <c r="E539" s="38" t="s">
        <v>7423</v>
      </c>
      <c r="F539" s="38" t="s">
        <v>7660</v>
      </c>
      <c r="G539" s="38" t="s">
        <v>5761</v>
      </c>
      <c r="H539" s="38" t="s">
        <v>8086</v>
      </c>
      <c r="I539" s="66"/>
    </row>
    <row r="540" spans="1:9" ht="14.5">
      <c r="A540" s="38" t="s">
        <v>609</v>
      </c>
      <c r="B540" s="38" t="s">
        <v>2198</v>
      </c>
      <c r="C540" s="66"/>
      <c r="D540" s="38" t="s">
        <v>7659</v>
      </c>
      <c r="E540" s="38" t="s">
        <v>7423</v>
      </c>
      <c r="F540" s="38" t="s">
        <v>7660</v>
      </c>
      <c r="G540" s="38" t="s">
        <v>5761</v>
      </c>
      <c r="H540" s="38" t="s">
        <v>8087</v>
      </c>
      <c r="I540" s="66"/>
    </row>
    <row r="541" spans="1:9" ht="14.5">
      <c r="A541" s="38" t="s">
        <v>497</v>
      </c>
      <c r="B541" s="38" t="s">
        <v>2199</v>
      </c>
      <c r="C541" s="66"/>
      <c r="D541" s="38" t="s">
        <v>7659</v>
      </c>
      <c r="E541" s="38" t="s">
        <v>7423</v>
      </c>
      <c r="F541" s="38" t="s">
        <v>7660</v>
      </c>
      <c r="G541" s="38" t="s">
        <v>5761</v>
      </c>
      <c r="H541" s="38" t="s">
        <v>8088</v>
      </c>
      <c r="I541" s="66"/>
    </row>
    <row r="542" spans="1:9" ht="14.5">
      <c r="A542" s="38" t="s">
        <v>499</v>
      </c>
      <c r="B542" s="38" t="s">
        <v>2200</v>
      </c>
      <c r="C542" s="66"/>
      <c r="D542" s="38" t="s">
        <v>7659</v>
      </c>
      <c r="E542" s="38" t="s">
        <v>7423</v>
      </c>
      <c r="F542" s="38" t="s">
        <v>7660</v>
      </c>
      <c r="G542" s="38" t="s">
        <v>5761</v>
      </c>
      <c r="H542" s="38" t="s">
        <v>8089</v>
      </c>
      <c r="I542" s="66"/>
    </row>
    <row r="543" spans="1:9" ht="14.5">
      <c r="A543" s="38" t="s">
        <v>2201</v>
      </c>
      <c r="B543" s="38" t="s">
        <v>2202</v>
      </c>
      <c r="C543" s="66"/>
      <c r="D543" s="38" t="s">
        <v>7659</v>
      </c>
      <c r="E543" s="38" t="s">
        <v>7431</v>
      </c>
      <c r="F543" s="38" t="s">
        <v>7416</v>
      </c>
      <c r="G543" s="38" t="s">
        <v>5761</v>
      </c>
      <c r="H543" s="284"/>
      <c r="I543" s="66"/>
    </row>
    <row r="544" spans="1:9" ht="14.5">
      <c r="A544" s="38" t="s">
        <v>1440</v>
      </c>
      <c r="B544" s="38" t="s">
        <v>2203</v>
      </c>
      <c r="C544" s="66"/>
      <c r="D544" s="38" t="s">
        <v>7659</v>
      </c>
      <c r="E544" s="38" t="s">
        <v>7431</v>
      </c>
      <c r="F544" s="38" t="s">
        <v>7416</v>
      </c>
      <c r="G544" s="38" t="s">
        <v>5761</v>
      </c>
      <c r="H544" s="38" t="s">
        <v>8090</v>
      </c>
      <c r="I544" s="66"/>
    </row>
    <row r="545" spans="1:9" ht="14.5">
      <c r="A545" s="38" t="s">
        <v>2204</v>
      </c>
      <c r="B545" s="38" t="s">
        <v>2205</v>
      </c>
      <c r="C545" s="66"/>
      <c r="D545" s="38" t="s">
        <v>7659</v>
      </c>
      <c r="E545" s="38" t="s">
        <v>7431</v>
      </c>
      <c r="F545" s="38" t="s">
        <v>7416</v>
      </c>
      <c r="G545" s="38" t="s">
        <v>5761</v>
      </c>
      <c r="H545" s="284"/>
      <c r="I545" s="66"/>
    </row>
    <row r="546" spans="1:9" ht="14.5">
      <c r="A546" s="38" t="s">
        <v>2206</v>
      </c>
      <c r="B546" s="38" t="s">
        <v>2207</v>
      </c>
      <c r="C546" s="66"/>
      <c r="D546" s="38" t="s">
        <v>7659</v>
      </c>
      <c r="E546" s="38" t="s">
        <v>7431</v>
      </c>
      <c r="F546" s="38" t="s">
        <v>7416</v>
      </c>
      <c r="G546" s="38" t="s">
        <v>5761</v>
      </c>
      <c r="H546" s="284"/>
      <c r="I546" s="66"/>
    </row>
    <row r="547" spans="1:9" ht="14.5">
      <c r="A547" s="38" t="s">
        <v>1075</v>
      </c>
      <c r="B547" s="38" t="s">
        <v>2208</v>
      </c>
      <c r="C547" s="66"/>
      <c r="D547" s="38" t="s">
        <v>7659</v>
      </c>
      <c r="E547" s="38" t="s">
        <v>7431</v>
      </c>
      <c r="F547" s="38" t="s">
        <v>7416</v>
      </c>
      <c r="G547" s="38" t="s">
        <v>5761</v>
      </c>
      <c r="H547" s="38" t="s">
        <v>8091</v>
      </c>
      <c r="I547" s="66"/>
    </row>
    <row r="548" spans="1:9" ht="14.5">
      <c r="A548" s="38" t="s">
        <v>1173</v>
      </c>
      <c r="B548" s="38" t="s">
        <v>2209</v>
      </c>
      <c r="C548" s="66"/>
      <c r="D548" s="38" t="s">
        <v>7659</v>
      </c>
      <c r="E548" s="38" t="s">
        <v>7431</v>
      </c>
      <c r="F548" s="38" t="s">
        <v>7416</v>
      </c>
      <c r="G548" s="38" t="s">
        <v>5761</v>
      </c>
      <c r="H548" s="38" t="s">
        <v>8092</v>
      </c>
      <c r="I548" s="66"/>
    </row>
    <row r="549" spans="1:9" ht="14.5">
      <c r="A549" s="38" t="s">
        <v>1259</v>
      </c>
      <c r="B549" s="38" t="s">
        <v>2210</v>
      </c>
      <c r="C549" s="66"/>
      <c r="D549" s="38" t="s">
        <v>7659</v>
      </c>
      <c r="E549" s="38" t="s">
        <v>7411</v>
      </c>
      <c r="F549" s="38" t="s">
        <v>7660</v>
      </c>
      <c r="G549" s="38" t="s">
        <v>5761</v>
      </c>
      <c r="H549" s="38" t="s">
        <v>8093</v>
      </c>
      <c r="I549" s="66"/>
    </row>
    <row r="550" spans="1:9" ht="14.5">
      <c r="A550" s="38" t="s">
        <v>1347</v>
      </c>
      <c r="B550" s="38" t="s">
        <v>2211</v>
      </c>
      <c r="C550" s="66"/>
      <c r="D550" s="38" t="s">
        <v>7659</v>
      </c>
      <c r="E550" s="38" t="s">
        <v>7411</v>
      </c>
      <c r="F550" s="38" t="s">
        <v>7660</v>
      </c>
      <c r="G550" s="38" t="s">
        <v>5761</v>
      </c>
      <c r="H550" s="38" t="s">
        <v>8094</v>
      </c>
      <c r="I550" s="66"/>
    </row>
    <row r="551" spans="1:9" ht="14.5">
      <c r="A551" s="38" t="s">
        <v>1077</v>
      </c>
      <c r="B551" s="38" t="s">
        <v>2212</v>
      </c>
      <c r="C551" s="66"/>
      <c r="D551" s="38" t="s">
        <v>7659</v>
      </c>
      <c r="E551" s="38" t="s">
        <v>7431</v>
      </c>
      <c r="F551" s="38" t="s">
        <v>7416</v>
      </c>
      <c r="G551" s="38" t="s">
        <v>5761</v>
      </c>
      <c r="H551" s="38" t="s">
        <v>8095</v>
      </c>
      <c r="I551" s="66"/>
    </row>
    <row r="552" spans="1:9" ht="14.5">
      <c r="A552" s="38" t="s">
        <v>890</v>
      </c>
      <c r="B552" s="38" t="s">
        <v>2213</v>
      </c>
      <c r="C552" s="66"/>
      <c r="D552" s="38" t="s">
        <v>7659</v>
      </c>
      <c r="E552" s="38" t="s">
        <v>7431</v>
      </c>
      <c r="F552" s="38" t="s">
        <v>7416</v>
      </c>
      <c r="G552" s="38" t="s">
        <v>5761</v>
      </c>
      <c r="H552" s="38" t="s">
        <v>8096</v>
      </c>
      <c r="I552" s="66"/>
    </row>
    <row r="553" spans="1:9" ht="14.5">
      <c r="A553" s="38" t="s">
        <v>862</v>
      </c>
      <c r="B553" s="38" t="s">
        <v>2214</v>
      </c>
      <c r="C553" s="66"/>
      <c r="D553" s="38" t="s">
        <v>7659</v>
      </c>
      <c r="E553" s="38" t="s">
        <v>7415</v>
      </c>
      <c r="F553" s="38" t="s">
        <v>7660</v>
      </c>
      <c r="G553" s="38" t="s">
        <v>5761</v>
      </c>
      <c r="H553" s="38" t="s">
        <v>8097</v>
      </c>
      <c r="I553" s="66"/>
    </row>
    <row r="554" spans="1:9" ht="14.5">
      <c r="A554" s="38" t="s">
        <v>1119</v>
      </c>
      <c r="B554" s="38" t="s">
        <v>2215</v>
      </c>
      <c r="C554" s="66"/>
      <c r="D554" s="38" t="s">
        <v>7659</v>
      </c>
      <c r="E554" s="38" t="s">
        <v>7431</v>
      </c>
      <c r="F554" s="38" t="s">
        <v>7416</v>
      </c>
      <c r="G554" s="38" t="s">
        <v>5761</v>
      </c>
      <c r="H554" s="284"/>
      <c r="I554" s="66"/>
    </row>
    <row r="555" spans="1:9" ht="14.5">
      <c r="A555" s="38" t="s">
        <v>537</v>
      </c>
      <c r="B555" s="38" t="s">
        <v>2216</v>
      </c>
      <c r="C555" s="66"/>
      <c r="D555" s="38" t="s">
        <v>7659</v>
      </c>
      <c r="E555" s="38" t="s">
        <v>7423</v>
      </c>
      <c r="F555" s="38" t="s">
        <v>7660</v>
      </c>
      <c r="G555" s="38" t="s">
        <v>5761</v>
      </c>
      <c r="H555" s="38" t="s">
        <v>8098</v>
      </c>
      <c r="I555" s="66"/>
    </row>
    <row r="556" spans="1:9" ht="14.5">
      <c r="A556" s="38" t="s">
        <v>539</v>
      </c>
      <c r="B556" s="38" t="s">
        <v>2217</v>
      </c>
      <c r="C556" s="66"/>
      <c r="D556" s="38" t="s">
        <v>7659</v>
      </c>
      <c r="E556" s="38" t="s">
        <v>7423</v>
      </c>
      <c r="F556" s="38" t="s">
        <v>7660</v>
      </c>
      <c r="G556" s="38" t="s">
        <v>5761</v>
      </c>
      <c r="H556" s="38" t="s">
        <v>8099</v>
      </c>
      <c r="I556" s="66"/>
    </row>
    <row r="557" spans="1:9" ht="14.5">
      <c r="A557" s="38" t="s">
        <v>994</v>
      </c>
      <c r="B557" s="38" t="s">
        <v>8100</v>
      </c>
      <c r="C557" s="66"/>
      <c r="D557" s="38" t="s">
        <v>7659</v>
      </c>
      <c r="E557" s="38" t="s">
        <v>7423</v>
      </c>
      <c r="F557" s="38" t="s">
        <v>7660</v>
      </c>
      <c r="G557" s="38" t="s">
        <v>5761</v>
      </c>
      <c r="H557" s="38" t="s">
        <v>8101</v>
      </c>
      <c r="I557" s="66"/>
    </row>
    <row r="558" spans="1:9" ht="14.5">
      <c r="A558" s="38" t="s">
        <v>2219</v>
      </c>
      <c r="B558" s="284"/>
      <c r="C558" s="66"/>
      <c r="D558" s="38" t="s">
        <v>7659</v>
      </c>
      <c r="E558" s="38" t="s">
        <v>7431</v>
      </c>
      <c r="F558" s="38" t="s">
        <v>7416</v>
      </c>
      <c r="G558" s="38" t="s">
        <v>5761</v>
      </c>
      <c r="H558" s="284"/>
      <c r="I558" s="66"/>
    </row>
    <row r="559" spans="1:9" ht="14.5">
      <c r="A559" s="38" t="s">
        <v>569</v>
      </c>
      <c r="B559" s="38" t="s">
        <v>2220</v>
      </c>
      <c r="C559" s="66"/>
      <c r="D559" s="38" t="s">
        <v>7655</v>
      </c>
      <c r="E559" s="38" t="s">
        <v>7423</v>
      </c>
      <c r="F559" s="38" t="s">
        <v>7424</v>
      </c>
      <c r="G559" s="38" t="s">
        <v>5761</v>
      </c>
      <c r="H559" s="38" t="s">
        <v>8102</v>
      </c>
      <c r="I559" s="66"/>
    </row>
    <row r="560" spans="1:9" ht="14.5">
      <c r="A560" s="38" t="s">
        <v>541</v>
      </c>
      <c r="B560" s="38" t="s">
        <v>2221</v>
      </c>
      <c r="C560" s="66"/>
      <c r="D560" s="38" t="s">
        <v>7659</v>
      </c>
      <c r="E560" s="38" t="s">
        <v>7423</v>
      </c>
      <c r="F560" s="38" t="s">
        <v>7660</v>
      </c>
      <c r="G560" s="38" t="s">
        <v>5761</v>
      </c>
      <c r="H560" s="38" t="s">
        <v>8103</v>
      </c>
      <c r="I560" s="66"/>
    </row>
    <row r="561" spans="1:9" ht="14.5">
      <c r="A561" s="38" t="s">
        <v>655</v>
      </c>
      <c r="B561" s="38" t="s">
        <v>2222</v>
      </c>
      <c r="C561" s="66"/>
      <c r="D561" s="38" t="s">
        <v>7659</v>
      </c>
      <c r="E561" s="38" t="s">
        <v>7423</v>
      </c>
      <c r="F561" s="38" t="s">
        <v>7660</v>
      </c>
      <c r="G561" s="38" t="s">
        <v>5761</v>
      </c>
      <c r="H561" s="38" t="s">
        <v>8104</v>
      </c>
      <c r="I561" s="66"/>
    </row>
    <row r="562" spans="1:9" ht="14.5">
      <c r="A562" s="38" t="s">
        <v>565</v>
      </c>
      <c r="B562" s="38" t="s">
        <v>2223</v>
      </c>
      <c r="C562" s="66"/>
      <c r="D562" s="38" t="s">
        <v>7659</v>
      </c>
      <c r="E562" s="38" t="s">
        <v>7423</v>
      </c>
      <c r="F562" s="38" t="s">
        <v>7660</v>
      </c>
      <c r="G562" s="38" t="s">
        <v>5761</v>
      </c>
      <c r="H562" s="38" t="s">
        <v>8105</v>
      </c>
      <c r="I562" s="66"/>
    </row>
    <row r="563" spans="1:9" ht="14.5">
      <c r="A563" s="38" t="s">
        <v>563</v>
      </c>
      <c r="B563" s="38" t="s">
        <v>2224</v>
      </c>
      <c r="C563" s="66"/>
      <c r="D563" s="38" t="s">
        <v>7659</v>
      </c>
      <c r="E563" s="38" t="s">
        <v>7423</v>
      </c>
      <c r="F563" s="38" t="s">
        <v>7660</v>
      </c>
      <c r="G563" s="38" t="s">
        <v>5761</v>
      </c>
      <c r="H563" s="38" t="s">
        <v>8106</v>
      </c>
      <c r="I563" s="66"/>
    </row>
    <row r="564" spans="1:9" ht="14.5">
      <c r="A564" s="38" t="s">
        <v>561</v>
      </c>
      <c r="B564" s="38" t="s">
        <v>2225</v>
      </c>
      <c r="C564" s="66"/>
      <c r="D564" s="38" t="s">
        <v>7659</v>
      </c>
      <c r="E564" s="38" t="s">
        <v>7423</v>
      </c>
      <c r="F564" s="38" t="s">
        <v>7660</v>
      </c>
      <c r="G564" s="38" t="s">
        <v>5761</v>
      </c>
      <c r="H564" s="38" t="s">
        <v>8107</v>
      </c>
      <c r="I564" s="66"/>
    </row>
    <row r="565" spans="1:9" ht="14.5">
      <c r="A565" s="38" t="s">
        <v>545</v>
      </c>
      <c r="B565" s="38" t="s">
        <v>2226</v>
      </c>
      <c r="C565" s="66"/>
      <c r="D565" s="38" t="s">
        <v>7659</v>
      </c>
      <c r="E565" s="38" t="s">
        <v>7423</v>
      </c>
      <c r="F565" s="38" t="s">
        <v>7660</v>
      </c>
      <c r="G565" s="38" t="s">
        <v>5761</v>
      </c>
      <c r="H565" s="38" t="s">
        <v>8108</v>
      </c>
      <c r="I565" s="66"/>
    </row>
    <row r="566" spans="1:9" ht="14.5">
      <c r="A566" s="38" t="s">
        <v>557</v>
      </c>
      <c r="B566" s="38" t="s">
        <v>2227</v>
      </c>
      <c r="C566" s="66"/>
      <c r="D566" s="38" t="s">
        <v>7659</v>
      </c>
      <c r="E566" s="38" t="s">
        <v>7423</v>
      </c>
      <c r="F566" s="38" t="s">
        <v>7660</v>
      </c>
      <c r="G566" s="38" t="s">
        <v>5761</v>
      </c>
      <c r="H566" s="38" t="s">
        <v>8109</v>
      </c>
      <c r="I566" s="66"/>
    </row>
    <row r="567" spans="1:9" ht="14.5">
      <c r="A567" s="38" t="s">
        <v>559</v>
      </c>
      <c r="B567" s="38" t="s">
        <v>2228</v>
      </c>
      <c r="C567" s="66"/>
      <c r="D567" s="38" t="s">
        <v>7659</v>
      </c>
      <c r="E567" s="38" t="s">
        <v>7423</v>
      </c>
      <c r="F567" s="38" t="s">
        <v>7660</v>
      </c>
      <c r="G567" s="38" t="s">
        <v>5761</v>
      </c>
      <c r="H567" s="38" t="s">
        <v>8110</v>
      </c>
      <c r="I567" s="66"/>
    </row>
    <row r="568" spans="1:9" ht="14.5">
      <c r="A568" s="38" t="s">
        <v>553</v>
      </c>
      <c r="B568" s="38" t="s">
        <v>2229</v>
      </c>
      <c r="C568" s="66"/>
      <c r="D568" s="38" t="s">
        <v>7659</v>
      </c>
      <c r="E568" s="38" t="s">
        <v>7423</v>
      </c>
      <c r="F568" s="38" t="s">
        <v>7660</v>
      </c>
      <c r="G568" s="38" t="s">
        <v>5761</v>
      </c>
      <c r="H568" s="38" t="s">
        <v>8111</v>
      </c>
      <c r="I568" s="66"/>
    </row>
    <row r="569" spans="1:9" ht="14.5">
      <c r="A569" s="38" t="s">
        <v>549</v>
      </c>
      <c r="B569" s="38" t="s">
        <v>2230</v>
      </c>
      <c r="C569" s="66"/>
      <c r="D569" s="38" t="s">
        <v>7659</v>
      </c>
      <c r="E569" s="38" t="s">
        <v>7423</v>
      </c>
      <c r="F569" s="38" t="s">
        <v>7660</v>
      </c>
      <c r="G569" s="38" t="s">
        <v>5761</v>
      </c>
      <c r="H569" s="38" t="s">
        <v>8112</v>
      </c>
      <c r="I569" s="66"/>
    </row>
    <row r="570" spans="1:9" ht="14.5">
      <c r="A570" s="38" t="s">
        <v>551</v>
      </c>
      <c r="B570" s="38" t="s">
        <v>2231</v>
      </c>
      <c r="C570" s="66"/>
      <c r="D570" s="38" t="s">
        <v>7659</v>
      </c>
      <c r="E570" s="38" t="s">
        <v>7423</v>
      </c>
      <c r="F570" s="38" t="s">
        <v>7660</v>
      </c>
      <c r="G570" s="38" t="s">
        <v>5761</v>
      </c>
      <c r="H570" s="38" t="s">
        <v>8113</v>
      </c>
      <c r="I570" s="66"/>
    </row>
    <row r="571" spans="1:9" ht="14.5">
      <c r="A571" s="38" t="s">
        <v>547</v>
      </c>
      <c r="B571" s="38" t="s">
        <v>2232</v>
      </c>
      <c r="C571" s="66"/>
      <c r="D571" s="38" t="s">
        <v>7659</v>
      </c>
      <c r="E571" s="38" t="s">
        <v>7423</v>
      </c>
      <c r="F571" s="38" t="s">
        <v>7660</v>
      </c>
      <c r="G571" s="38" t="s">
        <v>5761</v>
      </c>
      <c r="H571" s="38" t="s">
        <v>8114</v>
      </c>
      <c r="I571" s="66"/>
    </row>
    <row r="572" spans="1:9" ht="14.5">
      <c r="A572" s="38" t="s">
        <v>2233</v>
      </c>
      <c r="B572" s="284"/>
      <c r="C572" s="66"/>
      <c r="D572" s="38" t="s">
        <v>7659</v>
      </c>
      <c r="E572" s="38" t="s">
        <v>7423</v>
      </c>
      <c r="F572" s="38" t="s">
        <v>7660</v>
      </c>
      <c r="G572" s="38" t="s">
        <v>5761</v>
      </c>
      <c r="H572" s="284"/>
      <c r="I572" s="66"/>
    </row>
    <row r="573" spans="1:9" ht="14.5">
      <c r="A573" s="38" t="s">
        <v>543</v>
      </c>
      <c r="B573" s="38" t="s">
        <v>2234</v>
      </c>
      <c r="C573" s="66"/>
      <c r="D573" s="38" t="s">
        <v>7659</v>
      </c>
      <c r="E573" s="38" t="s">
        <v>7423</v>
      </c>
      <c r="F573" s="38" t="s">
        <v>7660</v>
      </c>
      <c r="G573" s="38" t="s">
        <v>5761</v>
      </c>
      <c r="H573" s="38" t="s">
        <v>8115</v>
      </c>
      <c r="I573" s="66"/>
    </row>
    <row r="574" spans="1:9" ht="14.5">
      <c r="A574" s="38" t="s">
        <v>1245</v>
      </c>
      <c r="B574" s="38" t="s">
        <v>2235</v>
      </c>
      <c r="C574" s="66"/>
      <c r="D574" s="38" t="s">
        <v>7659</v>
      </c>
      <c r="E574" s="38" t="s">
        <v>7431</v>
      </c>
      <c r="F574" s="38" t="s">
        <v>7416</v>
      </c>
      <c r="G574" s="38" t="s">
        <v>5761</v>
      </c>
      <c r="H574" s="38" t="s">
        <v>8116</v>
      </c>
      <c r="I574" s="66"/>
    </row>
    <row r="575" spans="1:9" ht="14.5">
      <c r="A575" s="38" t="s">
        <v>2236</v>
      </c>
      <c r="B575" s="38" t="s">
        <v>2237</v>
      </c>
      <c r="C575" s="66"/>
      <c r="D575" s="38" t="s">
        <v>7659</v>
      </c>
      <c r="E575" s="38" t="s">
        <v>7423</v>
      </c>
      <c r="F575" s="38" t="s">
        <v>7660</v>
      </c>
      <c r="G575" s="38" t="s">
        <v>5761</v>
      </c>
      <c r="H575" s="38" t="s">
        <v>8117</v>
      </c>
      <c r="I575" s="66"/>
    </row>
    <row r="576" spans="1:9" ht="14.5">
      <c r="A576" s="38" t="s">
        <v>864</v>
      </c>
      <c r="B576" s="38" t="s">
        <v>2238</v>
      </c>
      <c r="C576" s="66"/>
      <c r="D576" s="38" t="s">
        <v>7659</v>
      </c>
      <c r="E576" s="38" t="s">
        <v>7415</v>
      </c>
      <c r="F576" s="38" t="s">
        <v>7660</v>
      </c>
      <c r="G576" s="38" t="s">
        <v>5761</v>
      </c>
      <c r="H576" s="38" t="s">
        <v>8118</v>
      </c>
      <c r="I576" s="66"/>
    </row>
    <row r="577" spans="1:9" ht="14.5">
      <c r="A577" s="38" t="s">
        <v>1357</v>
      </c>
      <c r="B577" s="38" t="s">
        <v>2239</v>
      </c>
      <c r="C577" s="66"/>
      <c r="D577" s="38" t="s">
        <v>7659</v>
      </c>
      <c r="E577" s="38" t="s">
        <v>7415</v>
      </c>
      <c r="F577" s="38" t="s">
        <v>7660</v>
      </c>
      <c r="G577" s="38" t="s">
        <v>5761</v>
      </c>
      <c r="H577" s="38" t="s">
        <v>8119</v>
      </c>
      <c r="I577" s="66"/>
    </row>
    <row r="578" spans="1:9" ht="14.5">
      <c r="A578" s="38" t="s">
        <v>1361</v>
      </c>
      <c r="B578" s="38" t="s">
        <v>2240</v>
      </c>
      <c r="C578" s="66"/>
      <c r="D578" s="38" t="s">
        <v>7659</v>
      </c>
      <c r="E578" s="38" t="s">
        <v>7415</v>
      </c>
      <c r="F578" s="38" t="s">
        <v>7660</v>
      </c>
      <c r="G578" s="38" t="s">
        <v>5761</v>
      </c>
      <c r="H578" s="38" t="s">
        <v>8120</v>
      </c>
      <c r="I578" s="66"/>
    </row>
    <row r="579" spans="1:9" ht="14.5">
      <c r="A579" s="38" t="s">
        <v>884</v>
      </c>
      <c r="B579" s="38" t="s">
        <v>2241</v>
      </c>
      <c r="C579" s="66"/>
      <c r="D579" s="38" t="s">
        <v>7659</v>
      </c>
      <c r="E579" s="38" t="s">
        <v>7415</v>
      </c>
      <c r="F579" s="38" t="s">
        <v>7660</v>
      </c>
      <c r="G579" s="38" t="s">
        <v>5761</v>
      </c>
      <c r="H579" s="38" t="s">
        <v>8121</v>
      </c>
      <c r="I579" s="66"/>
    </row>
    <row r="580" spans="1:9" ht="14.5">
      <c r="A580" s="38" t="s">
        <v>908</v>
      </c>
      <c r="B580" s="38" t="s">
        <v>2242</v>
      </c>
      <c r="C580" s="66"/>
      <c r="D580" s="38" t="s">
        <v>7659</v>
      </c>
      <c r="E580" s="38" t="s">
        <v>7415</v>
      </c>
      <c r="F580" s="38" t="s">
        <v>7660</v>
      </c>
      <c r="G580" s="38" t="s">
        <v>5761</v>
      </c>
      <c r="H580" s="38" t="s">
        <v>8122</v>
      </c>
      <c r="I580" s="66"/>
    </row>
    <row r="581" spans="1:9" ht="14.5">
      <c r="A581" s="38" t="s">
        <v>802</v>
      </c>
      <c r="B581" s="38" t="s">
        <v>2243</v>
      </c>
      <c r="C581" s="66"/>
      <c r="D581" s="38" t="s">
        <v>7659</v>
      </c>
      <c r="E581" s="38" t="s">
        <v>7415</v>
      </c>
      <c r="F581" s="38" t="s">
        <v>7660</v>
      </c>
      <c r="G581" s="38" t="s">
        <v>5761</v>
      </c>
      <c r="H581" s="38" t="s">
        <v>8123</v>
      </c>
      <c r="I581" s="66"/>
    </row>
    <row r="582" spans="1:9" ht="14.5">
      <c r="A582" s="38" t="s">
        <v>2244</v>
      </c>
      <c r="B582" s="38" t="s">
        <v>2245</v>
      </c>
      <c r="C582" s="66"/>
      <c r="D582" s="38" t="s">
        <v>7659</v>
      </c>
      <c r="E582" s="38" t="s">
        <v>7415</v>
      </c>
      <c r="F582" s="38" t="s">
        <v>7660</v>
      </c>
      <c r="G582" s="38" t="s">
        <v>5761</v>
      </c>
      <c r="H582" s="38" t="s">
        <v>8124</v>
      </c>
      <c r="I582" s="66"/>
    </row>
    <row r="583" spans="1:9" ht="14.5">
      <c r="A583" s="38" t="s">
        <v>828</v>
      </c>
      <c r="B583" s="38" t="s">
        <v>2246</v>
      </c>
      <c r="C583" s="66"/>
      <c r="D583" s="38" t="s">
        <v>7659</v>
      </c>
      <c r="E583" s="38" t="s">
        <v>7415</v>
      </c>
      <c r="F583" s="38" t="s">
        <v>7660</v>
      </c>
      <c r="G583" s="38" t="s">
        <v>5761</v>
      </c>
      <c r="H583" s="38" t="s">
        <v>8125</v>
      </c>
      <c r="I583" s="66"/>
    </row>
    <row r="584" spans="1:9" ht="14.5">
      <c r="A584" s="38" t="s">
        <v>2247</v>
      </c>
      <c r="B584" s="38" t="s">
        <v>2248</v>
      </c>
      <c r="C584" s="66"/>
      <c r="D584" s="38" t="s">
        <v>7659</v>
      </c>
      <c r="E584" s="38" t="s">
        <v>7415</v>
      </c>
      <c r="F584" s="38" t="s">
        <v>7660</v>
      </c>
      <c r="G584" s="38" t="s">
        <v>5761</v>
      </c>
      <c r="H584" s="38" t="s">
        <v>8126</v>
      </c>
      <c r="I584" s="66"/>
    </row>
    <row r="585" spans="1:9" ht="14.5">
      <c r="A585" s="38" t="s">
        <v>810</v>
      </c>
      <c r="B585" s="38" t="s">
        <v>2249</v>
      </c>
      <c r="C585" s="66"/>
      <c r="D585" s="38" t="s">
        <v>7659</v>
      </c>
      <c r="E585" s="38" t="s">
        <v>7415</v>
      </c>
      <c r="F585" s="38" t="s">
        <v>7660</v>
      </c>
      <c r="G585" s="38" t="s">
        <v>5761</v>
      </c>
      <c r="H585" s="38" t="s">
        <v>8127</v>
      </c>
      <c r="I585" s="66"/>
    </row>
    <row r="586" spans="1:9" ht="14.5">
      <c r="A586" s="38" t="s">
        <v>912</v>
      </c>
      <c r="B586" s="38" t="s">
        <v>2250</v>
      </c>
      <c r="C586" s="66"/>
      <c r="D586" s="38" t="s">
        <v>7659</v>
      </c>
      <c r="E586" s="38" t="s">
        <v>7415</v>
      </c>
      <c r="F586" s="38" t="s">
        <v>7660</v>
      </c>
      <c r="G586" s="38" t="s">
        <v>5761</v>
      </c>
      <c r="H586" s="38" t="s">
        <v>8128</v>
      </c>
      <c r="I586" s="66"/>
    </row>
    <row r="587" spans="1:9" ht="14.5">
      <c r="A587" s="38" t="s">
        <v>918</v>
      </c>
      <c r="B587" s="38" t="s">
        <v>2251</v>
      </c>
      <c r="C587" s="66"/>
      <c r="D587" s="38" t="s">
        <v>7659</v>
      </c>
      <c r="E587" s="38" t="s">
        <v>7415</v>
      </c>
      <c r="F587" s="38" t="s">
        <v>7660</v>
      </c>
      <c r="G587" s="38" t="s">
        <v>5761</v>
      </c>
      <c r="H587" s="38" t="s">
        <v>8129</v>
      </c>
      <c r="I587" s="66"/>
    </row>
    <row r="588" spans="1:9" ht="14.5">
      <c r="A588" s="38" t="s">
        <v>856</v>
      </c>
      <c r="B588" s="38" t="s">
        <v>2252</v>
      </c>
      <c r="C588" s="66"/>
      <c r="D588" s="38" t="s">
        <v>7659</v>
      </c>
      <c r="E588" s="38" t="s">
        <v>7415</v>
      </c>
      <c r="F588" s="38" t="s">
        <v>7660</v>
      </c>
      <c r="G588" s="38" t="s">
        <v>5761</v>
      </c>
      <c r="H588" s="38" t="s">
        <v>8130</v>
      </c>
      <c r="I588" s="66"/>
    </row>
    <row r="589" spans="1:9" ht="14.5">
      <c r="A589" s="38" t="s">
        <v>740</v>
      </c>
      <c r="B589" s="38" t="s">
        <v>8131</v>
      </c>
      <c r="C589" s="66"/>
      <c r="D589" s="38" t="s">
        <v>8132</v>
      </c>
      <c r="E589" s="38" t="s">
        <v>7507</v>
      </c>
      <c r="F589" s="38" t="s">
        <v>7412</v>
      </c>
      <c r="G589" s="38" t="s">
        <v>5761</v>
      </c>
      <c r="H589" s="38" t="s">
        <v>8133</v>
      </c>
      <c r="I589" s="66"/>
    </row>
    <row r="590" spans="1:9" ht="14.5">
      <c r="A590" s="38" t="s">
        <v>896</v>
      </c>
      <c r="B590" s="38" t="s">
        <v>2254</v>
      </c>
      <c r="C590" s="66"/>
      <c r="D590" s="38" t="s">
        <v>7659</v>
      </c>
      <c r="E590" s="38" t="s">
        <v>7415</v>
      </c>
      <c r="F590" s="38" t="s">
        <v>7660</v>
      </c>
      <c r="G590" s="38" t="s">
        <v>5761</v>
      </c>
      <c r="H590" s="38" t="s">
        <v>8134</v>
      </c>
      <c r="I590" s="66"/>
    </row>
    <row r="591" spans="1:9" ht="14.5">
      <c r="A591" s="38" t="s">
        <v>804</v>
      </c>
      <c r="B591" s="38" t="s">
        <v>2255</v>
      </c>
      <c r="C591" s="66"/>
      <c r="D591" s="38" t="s">
        <v>7659</v>
      </c>
      <c r="E591" s="38" t="s">
        <v>7415</v>
      </c>
      <c r="F591" s="38" t="s">
        <v>7660</v>
      </c>
      <c r="G591" s="38" t="s">
        <v>5761</v>
      </c>
      <c r="H591" s="38" t="s">
        <v>8135</v>
      </c>
      <c r="I591" s="66"/>
    </row>
    <row r="592" spans="1:9" ht="14.5">
      <c r="A592" s="38" t="s">
        <v>880</v>
      </c>
      <c r="B592" s="38" t="s">
        <v>2256</v>
      </c>
      <c r="C592" s="66"/>
      <c r="D592" s="38" t="s">
        <v>7659</v>
      </c>
      <c r="E592" s="38" t="s">
        <v>7415</v>
      </c>
      <c r="F592" s="38" t="s">
        <v>7660</v>
      </c>
      <c r="G592" s="38" t="s">
        <v>5761</v>
      </c>
      <c r="H592" s="38" t="s">
        <v>8136</v>
      </c>
      <c r="I592" s="66"/>
    </row>
    <row r="593" spans="1:9" ht="14.5">
      <c r="A593" s="38" t="s">
        <v>914</v>
      </c>
      <c r="B593" s="38" t="s">
        <v>2257</v>
      </c>
      <c r="C593" s="66"/>
      <c r="D593" s="38" t="s">
        <v>7659</v>
      </c>
      <c r="E593" s="38" t="s">
        <v>7415</v>
      </c>
      <c r="F593" s="38" t="s">
        <v>7660</v>
      </c>
      <c r="G593" s="38" t="s">
        <v>5761</v>
      </c>
      <c r="H593" s="38" t="s">
        <v>8137</v>
      </c>
      <c r="I593" s="66"/>
    </row>
    <row r="594" spans="1:9" ht="14.5">
      <c r="A594" s="38" t="s">
        <v>752</v>
      </c>
      <c r="B594" s="38" t="s">
        <v>2258</v>
      </c>
      <c r="C594" s="66"/>
      <c r="D594" s="38" t="s">
        <v>7659</v>
      </c>
      <c r="E594" s="38" t="s">
        <v>7415</v>
      </c>
      <c r="F594" s="38" t="s">
        <v>7660</v>
      </c>
      <c r="G594" s="38" t="s">
        <v>5761</v>
      </c>
      <c r="H594" s="38" t="s">
        <v>8138</v>
      </c>
      <c r="I594" s="66"/>
    </row>
    <row r="595" spans="1:9" ht="14.5">
      <c r="A595" s="38" t="s">
        <v>936</v>
      </c>
      <c r="B595" s="38" t="s">
        <v>2259</v>
      </c>
      <c r="C595" s="66"/>
      <c r="D595" s="38" t="s">
        <v>7659</v>
      </c>
      <c r="E595" s="38" t="s">
        <v>7415</v>
      </c>
      <c r="F595" s="38" t="s">
        <v>7660</v>
      </c>
      <c r="G595" s="38" t="s">
        <v>5761</v>
      </c>
      <c r="H595" s="38" t="s">
        <v>8139</v>
      </c>
      <c r="I595" s="66"/>
    </row>
    <row r="596" spans="1:9" ht="14.5">
      <c r="A596" s="38" t="s">
        <v>722</v>
      </c>
      <c r="B596" s="38" t="s">
        <v>2260</v>
      </c>
      <c r="C596" s="66"/>
      <c r="D596" s="38" t="s">
        <v>7659</v>
      </c>
      <c r="E596" s="38" t="s">
        <v>7415</v>
      </c>
      <c r="F596" s="38" t="s">
        <v>7660</v>
      </c>
      <c r="G596" s="38" t="s">
        <v>5761</v>
      </c>
      <c r="H596" s="38" t="s">
        <v>8140</v>
      </c>
      <c r="I596" s="66"/>
    </row>
    <row r="597" spans="1:9" ht="14.5">
      <c r="A597" s="38" t="s">
        <v>800</v>
      </c>
      <c r="B597" s="38" t="s">
        <v>2261</v>
      </c>
      <c r="C597" s="66"/>
      <c r="D597" s="38" t="s">
        <v>7659</v>
      </c>
      <c r="E597" s="38" t="s">
        <v>7415</v>
      </c>
      <c r="F597" s="38" t="s">
        <v>7660</v>
      </c>
      <c r="G597" s="38" t="s">
        <v>5761</v>
      </c>
      <c r="H597" s="38" t="s">
        <v>8141</v>
      </c>
      <c r="I597" s="66"/>
    </row>
    <row r="598" spans="1:9" ht="14.5">
      <c r="A598" s="38" t="s">
        <v>916</v>
      </c>
      <c r="B598" s="38" t="s">
        <v>2262</v>
      </c>
      <c r="C598" s="66"/>
      <c r="D598" s="38" t="s">
        <v>7659</v>
      </c>
      <c r="E598" s="38" t="s">
        <v>7415</v>
      </c>
      <c r="F598" s="38" t="s">
        <v>7660</v>
      </c>
      <c r="G598" s="38" t="s">
        <v>5761</v>
      </c>
      <c r="H598" s="38" t="s">
        <v>8142</v>
      </c>
      <c r="I598" s="66"/>
    </row>
    <row r="599" spans="1:9" ht="14.5">
      <c r="A599" s="38" t="s">
        <v>948</v>
      </c>
      <c r="B599" s="38" t="s">
        <v>2263</v>
      </c>
      <c r="C599" s="66"/>
      <c r="D599" s="38" t="s">
        <v>7659</v>
      </c>
      <c r="E599" s="38" t="s">
        <v>7415</v>
      </c>
      <c r="F599" s="38" t="s">
        <v>7660</v>
      </c>
      <c r="G599" s="38" t="s">
        <v>5761</v>
      </c>
      <c r="H599" s="38" t="s">
        <v>8143</v>
      </c>
      <c r="I599" s="66"/>
    </row>
    <row r="600" spans="1:9" ht="14.5">
      <c r="A600" s="38" t="s">
        <v>2264</v>
      </c>
      <c r="B600" s="38" t="s">
        <v>2265</v>
      </c>
      <c r="C600" s="66"/>
      <c r="D600" s="38" t="s">
        <v>7659</v>
      </c>
      <c r="E600" s="38" t="s">
        <v>7415</v>
      </c>
      <c r="F600" s="38" t="s">
        <v>7660</v>
      </c>
      <c r="G600" s="38" t="s">
        <v>5761</v>
      </c>
      <c r="H600" s="38" t="s">
        <v>8144</v>
      </c>
      <c r="I600" s="66"/>
    </row>
    <row r="601" spans="1:9" ht="14.5">
      <c r="A601" s="38" t="s">
        <v>756</v>
      </c>
      <c r="B601" s="38" t="s">
        <v>8145</v>
      </c>
      <c r="C601" s="66"/>
      <c r="D601" s="38" t="s">
        <v>7659</v>
      </c>
      <c r="E601" s="38" t="s">
        <v>7415</v>
      </c>
      <c r="F601" s="38" t="s">
        <v>7660</v>
      </c>
      <c r="G601" s="38" t="s">
        <v>5761</v>
      </c>
      <c r="H601" s="38" t="s">
        <v>8146</v>
      </c>
      <c r="I601" s="66"/>
    </row>
    <row r="602" spans="1:9" ht="14.5">
      <c r="A602" s="38" t="s">
        <v>772</v>
      </c>
      <c r="B602" s="38" t="s">
        <v>2267</v>
      </c>
      <c r="C602" s="66"/>
      <c r="D602" s="38" t="s">
        <v>7659</v>
      </c>
      <c r="E602" s="38" t="s">
        <v>7415</v>
      </c>
      <c r="F602" s="38" t="s">
        <v>7660</v>
      </c>
      <c r="G602" s="38" t="s">
        <v>5761</v>
      </c>
      <c r="H602" s="38" t="s">
        <v>8147</v>
      </c>
      <c r="I602" s="66"/>
    </row>
    <row r="603" spans="1:9" ht="14.5">
      <c r="A603" s="38" t="s">
        <v>938</v>
      </c>
      <c r="B603" s="38" t="s">
        <v>2268</v>
      </c>
      <c r="C603" s="66"/>
      <c r="D603" s="38" t="s">
        <v>7659</v>
      </c>
      <c r="E603" s="38" t="s">
        <v>7415</v>
      </c>
      <c r="F603" s="38" t="s">
        <v>7660</v>
      </c>
      <c r="G603" s="38" t="s">
        <v>5761</v>
      </c>
      <c r="H603" s="38" t="s">
        <v>8148</v>
      </c>
      <c r="I603" s="66"/>
    </row>
    <row r="604" spans="1:9" ht="14.5">
      <c r="A604" s="38" t="s">
        <v>944</v>
      </c>
      <c r="B604" s="38" t="s">
        <v>2269</v>
      </c>
      <c r="C604" s="66"/>
      <c r="D604" s="38" t="s">
        <v>7659</v>
      </c>
      <c r="E604" s="38" t="s">
        <v>7415</v>
      </c>
      <c r="F604" s="38" t="s">
        <v>7660</v>
      </c>
      <c r="G604" s="38" t="s">
        <v>5761</v>
      </c>
      <c r="H604" s="38" t="s">
        <v>8149</v>
      </c>
      <c r="I604" s="66"/>
    </row>
    <row r="605" spans="1:9" ht="14.5">
      <c r="A605" s="38" t="s">
        <v>888</v>
      </c>
      <c r="B605" s="38" t="s">
        <v>2270</v>
      </c>
      <c r="C605" s="66"/>
      <c r="D605" s="38" t="s">
        <v>7659</v>
      </c>
      <c r="E605" s="38" t="s">
        <v>7415</v>
      </c>
      <c r="F605" s="38" t="s">
        <v>7660</v>
      </c>
      <c r="G605" s="38" t="s">
        <v>5761</v>
      </c>
      <c r="H605" s="38" t="s">
        <v>8150</v>
      </c>
      <c r="I605" s="66"/>
    </row>
    <row r="606" spans="1:9" ht="14.5">
      <c r="A606" s="38" t="s">
        <v>758</v>
      </c>
      <c r="B606" s="38" t="s">
        <v>2271</v>
      </c>
      <c r="C606" s="66"/>
      <c r="D606" s="38" t="s">
        <v>7659</v>
      </c>
      <c r="E606" s="38" t="s">
        <v>7415</v>
      </c>
      <c r="F606" s="38" t="s">
        <v>7660</v>
      </c>
      <c r="G606" s="38" t="s">
        <v>5761</v>
      </c>
      <c r="H606" s="38" t="s">
        <v>8151</v>
      </c>
      <c r="I606" s="66"/>
    </row>
    <row r="607" spans="1:9" ht="14.5">
      <c r="A607" s="38" t="s">
        <v>988</v>
      </c>
      <c r="B607" s="38" t="s">
        <v>2272</v>
      </c>
      <c r="C607" s="66"/>
      <c r="D607" s="38" t="s">
        <v>7659</v>
      </c>
      <c r="E607" s="38" t="s">
        <v>7411</v>
      </c>
      <c r="F607" s="38" t="s">
        <v>7660</v>
      </c>
      <c r="G607" s="38" t="s">
        <v>5761</v>
      </c>
      <c r="H607" s="38" t="s">
        <v>8152</v>
      </c>
      <c r="I607" s="66"/>
    </row>
    <row r="608" spans="1:9" ht="14.5">
      <c r="A608" s="38" t="s">
        <v>2273</v>
      </c>
      <c r="B608" s="38" t="s">
        <v>2274</v>
      </c>
      <c r="C608" s="66"/>
      <c r="D608" s="38" t="s">
        <v>7659</v>
      </c>
      <c r="E608" s="38" t="s">
        <v>7411</v>
      </c>
      <c r="F608" s="38" t="s">
        <v>7660</v>
      </c>
      <c r="G608" s="38" t="s">
        <v>5761</v>
      </c>
      <c r="H608" s="38" t="s">
        <v>8153</v>
      </c>
      <c r="I608" s="66"/>
    </row>
    <row r="609" spans="1:9" ht="14.5">
      <c r="A609" s="38" t="s">
        <v>1000</v>
      </c>
      <c r="B609" s="38" t="s">
        <v>2275</v>
      </c>
      <c r="C609" s="66"/>
      <c r="D609" s="38" t="s">
        <v>7659</v>
      </c>
      <c r="E609" s="38" t="s">
        <v>7411</v>
      </c>
      <c r="F609" s="38" t="s">
        <v>7660</v>
      </c>
      <c r="G609" s="38" t="s">
        <v>5761</v>
      </c>
      <c r="H609" s="38" t="s">
        <v>8154</v>
      </c>
      <c r="I609" s="66"/>
    </row>
    <row r="610" spans="1:9" ht="14.5">
      <c r="A610" s="38" t="s">
        <v>1255</v>
      </c>
      <c r="B610" s="38" t="s">
        <v>2276</v>
      </c>
      <c r="C610" s="66"/>
      <c r="D610" s="38" t="s">
        <v>7659</v>
      </c>
      <c r="E610" s="38" t="s">
        <v>7411</v>
      </c>
      <c r="F610" s="38" t="s">
        <v>7660</v>
      </c>
      <c r="G610" s="38" t="s">
        <v>5761</v>
      </c>
      <c r="H610" s="38" t="s">
        <v>8155</v>
      </c>
      <c r="I610" s="66"/>
    </row>
    <row r="611" spans="1:9" ht="14.5">
      <c r="A611" s="38" t="s">
        <v>1038</v>
      </c>
      <c r="B611" s="38" t="s">
        <v>8156</v>
      </c>
      <c r="C611" s="66"/>
      <c r="D611" s="38" t="s">
        <v>7659</v>
      </c>
      <c r="E611" s="38" t="s">
        <v>7411</v>
      </c>
      <c r="F611" s="38" t="s">
        <v>7660</v>
      </c>
      <c r="G611" s="38" t="s">
        <v>5761</v>
      </c>
      <c r="H611" s="38" t="s">
        <v>8157</v>
      </c>
      <c r="I611" s="66"/>
    </row>
    <row r="612" spans="1:9" ht="14.5">
      <c r="A612" s="38" t="s">
        <v>1297</v>
      </c>
      <c r="B612" s="38" t="s">
        <v>8158</v>
      </c>
      <c r="C612" s="66"/>
      <c r="D612" s="38" t="s">
        <v>7659</v>
      </c>
      <c r="E612" s="38" t="s">
        <v>7411</v>
      </c>
      <c r="F612" s="38" t="s">
        <v>7660</v>
      </c>
      <c r="G612" s="38" t="s">
        <v>5761</v>
      </c>
      <c r="H612" s="38" t="s">
        <v>8159</v>
      </c>
      <c r="I612" s="66"/>
    </row>
    <row r="613" spans="1:9" ht="14.5">
      <c r="A613" s="38" t="s">
        <v>992</v>
      </c>
      <c r="B613" s="38" t="s">
        <v>2278</v>
      </c>
      <c r="C613" s="66"/>
      <c r="D613" s="38" t="s">
        <v>7659</v>
      </c>
      <c r="E613" s="38" t="s">
        <v>7411</v>
      </c>
      <c r="F613" s="38" t="s">
        <v>7660</v>
      </c>
      <c r="G613" s="38" t="s">
        <v>5761</v>
      </c>
      <c r="H613" s="38" t="s">
        <v>8160</v>
      </c>
      <c r="I613" s="66"/>
    </row>
    <row r="614" spans="1:9" ht="14.5">
      <c r="A614" s="38" t="s">
        <v>1034</v>
      </c>
      <c r="B614" s="38" t="s">
        <v>8161</v>
      </c>
      <c r="C614" s="66"/>
      <c r="D614" s="38" t="s">
        <v>7659</v>
      </c>
      <c r="E614" s="38" t="s">
        <v>7411</v>
      </c>
      <c r="F614" s="38" t="s">
        <v>7660</v>
      </c>
      <c r="G614" s="38" t="s">
        <v>5761</v>
      </c>
      <c r="H614" s="38" t="s">
        <v>8162</v>
      </c>
      <c r="I614" s="66"/>
    </row>
    <row r="615" spans="1:9" ht="14.5">
      <c r="A615" s="38" t="s">
        <v>2280</v>
      </c>
      <c r="B615" s="38" t="s">
        <v>2281</v>
      </c>
      <c r="C615" s="66"/>
      <c r="D615" s="38" t="s">
        <v>7659</v>
      </c>
      <c r="E615" s="38" t="s">
        <v>7411</v>
      </c>
      <c r="F615" s="38" t="s">
        <v>7660</v>
      </c>
      <c r="G615" s="38" t="s">
        <v>5761</v>
      </c>
      <c r="H615" s="38" t="s">
        <v>8163</v>
      </c>
      <c r="I615" s="66"/>
    </row>
    <row r="616" spans="1:9" ht="14.5">
      <c r="A616" s="38" t="s">
        <v>2282</v>
      </c>
      <c r="B616" s="38" t="s">
        <v>2283</v>
      </c>
      <c r="C616" s="66"/>
      <c r="D616" s="38" t="s">
        <v>7659</v>
      </c>
      <c r="E616" s="38" t="s">
        <v>7411</v>
      </c>
      <c r="F616" s="38" t="s">
        <v>7660</v>
      </c>
      <c r="G616" s="38" t="s">
        <v>5761</v>
      </c>
      <c r="H616" s="38" t="s">
        <v>8164</v>
      </c>
      <c r="I616" s="66"/>
    </row>
    <row r="617" spans="1:9" ht="14.5">
      <c r="A617" s="38" t="s">
        <v>2284</v>
      </c>
      <c r="B617" s="38" t="s">
        <v>2285</v>
      </c>
      <c r="C617" s="66"/>
      <c r="D617" s="38" t="s">
        <v>7659</v>
      </c>
      <c r="E617" s="38" t="s">
        <v>7411</v>
      </c>
      <c r="F617" s="38" t="s">
        <v>7660</v>
      </c>
      <c r="G617" s="38" t="s">
        <v>5761</v>
      </c>
      <c r="H617" s="38" t="s">
        <v>8165</v>
      </c>
      <c r="I617" s="66"/>
    </row>
    <row r="618" spans="1:9" ht="14.5">
      <c r="A618" s="38" t="s">
        <v>996</v>
      </c>
      <c r="B618" s="38" t="s">
        <v>8166</v>
      </c>
      <c r="C618" s="66"/>
      <c r="D618" s="38" t="s">
        <v>7659</v>
      </c>
      <c r="E618" s="38" t="s">
        <v>7411</v>
      </c>
      <c r="F618" s="38" t="s">
        <v>7660</v>
      </c>
      <c r="G618" s="38" t="s">
        <v>5761</v>
      </c>
      <c r="H618" s="38" t="s">
        <v>8167</v>
      </c>
      <c r="I618" s="66"/>
    </row>
    <row r="619" spans="1:9" ht="14.5">
      <c r="A619" s="38" t="s">
        <v>1265</v>
      </c>
      <c r="B619" s="38" t="s">
        <v>2287</v>
      </c>
      <c r="C619" s="66"/>
      <c r="D619" s="38" t="s">
        <v>7659</v>
      </c>
      <c r="E619" s="38" t="s">
        <v>7411</v>
      </c>
      <c r="F619" s="38" t="s">
        <v>7660</v>
      </c>
      <c r="G619" s="38" t="s">
        <v>5761</v>
      </c>
      <c r="H619" s="38" t="s">
        <v>8168</v>
      </c>
      <c r="I619" s="66"/>
    </row>
    <row r="620" spans="1:9" ht="14.5">
      <c r="A620" s="38" t="s">
        <v>1289</v>
      </c>
      <c r="B620" s="38" t="s">
        <v>2288</v>
      </c>
      <c r="C620" s="66"/>
      <c r="D620" s="38" t="s">
        <v>7659</v>
      </c>
      <c r="E620" s="38" t="s">
        <v>7411</v>
      </c>
      <c r="F620" s="38" t="s">
        <v>7660</v>
      </c>
      <c r="G620" s="38" t="s">
        <v>5761</v>
      </c>
      <c r="H620" s="38" t="s">
        <v>8169</v>
      </c>
      <c r="I620" s="66"/>
    </row>
    <row r="621" spans="1:9" ht="14.5">
      <c r="A621" s="38" t="s">
        <v>2289</v>
      </c>
      <c r="B621" s="38" t="s">
        <v>2290</v>
      </c>
      <c r="C621" s="66"/>
      <c r="D621" s="38" t="s">
        <v>7659</v>
      </c>
      <c r="E621" s="38" t="s">
        <v>7411</v>
      </c>
      <c r="F621" s="38" t="s">
        <v>7660</v>
      </c>
      <c r="G621" s="38" t="s">
        <v>5761</v>
      </c>
      <c r="H621" s="284"/>
      <c r="I621" s="66"/>
    </row>
    <row r="622" spans="1:9" ht="14.5">
      <c r="A622" s="38" t="s">
        <v>834</v>
      </c>
      <c r="B622" s="38" t="s">
        <v>2291</v>
      </c>
      <c r="C622" s="66"/>
      <c r="D622" s="38" t="s">
        <v>7659</v>
      </c>
      <c r="E622" s="38" t="s">
        <v>7415</v>
      </c>
      <c r="F622" s="38" t="s">
        <v>7660</v>
      </c>
      <c r="G622" s="38" t="s">
        <v>5761</v>
      </c>
      <c r="H622" s="38" t="s">
        <v>8170</v>
      </c>
      <c r="I622" s="66"/>
    </row>
    <row r="623" spans="1:9" ht="14.5">
      <c r="A623" s="38" t="s">
        <v>836</v>
      </c>
      <c r="B623" s="38" t="s">
        <v>2292</v>
      </c>
      <c r="C623" s="66"/>
      <c r="D623" s="38" t="s">
        <v>7659</v>
      </c>
      <c r="E623" s="38" t="s">
        <v>7415</v>
      </c>
      <c r="F623" s="38" t="s">
        <v>7660</v>
      </c>
      <c r="G623" s="38" t="s">
        <v>5761</v>
      </c>
      <c r="H623" s="38" t="s">
        <v>8171</v>
      </c>
      <c r="I623" s="66"/>
    </row>
    <row r="624" spans="1:9" ht="14.5">
      <c r="A624" s="38" t="s">
        <v>928</v>
      </c>
      <c r="B624" s="38" t="s">
        <v>2293</v>
      </c>
      <c r="C624" s="66"/>
      <c r="D624" s="38" t="s">
        <v>7659</v>
      </c>
      <c r="E624" s="38" t="s">
        <v>7415</v>
      </c>
      <c r="F624" s="38" t="s">
        <v>7660</v>
      </c>
      <c r="G624" s="38" t="s">
        <v>5761</v>
      </c>
      <c r="H624" s="38" t="s">
        <v>8172</v>
      </c>
      <c r="I624" s="66"/>
    </row>
    <row r="625" spans="1:9" ht="14.5">
      <c r="A625" s="38" t="s">
        <v>946</v>
      </c>
      <c r="B625" s="38" t="s">
        <v>2294</v>
      </c>
      <c r="C625" s="66"/>
      <c r="D625" s="38" t="s">
        <v>7659</v>
      </c>
      <c r="E625" s="38" t="s">
        <v>7415</v>
      </c>
      <c r="F625" s="38" t="s">
        <v>7660</v>
      </c>
      <c r="G625" s="38" t="s">
        <v>5761</v>
      </c>
      <c r="H625" s="38" t="s">
        <v>8173</v>
      </c>
      <c r="I625" s="66"/>
    </row>
    <row r="626" spans="1:9" ht="14.5">
      <c r="A626" s="38" t="s">
        <v>808</v>
      </c>
      <c r="B626" s="38" t="s">
        <v>2295</v>
      </c>
      <c r="C626" s="66"/>
      <c r="D626" s="38" t="s">
        <v>7659</v>
      </c>
      <c r="E626" s="38" t="s">
        <v>7415</v>
      </c>
      <c r="F626" s="38" t="s">
        <v>7660</v>
      </c>
      <c r="G626" s="38" t="s">
        <v>5761</v>
      </c>
      <c r="H626" s="38" t="s">
        <v>8174</v>
      </c>
      <c r="I626" s="66"/>
    </row>
    <row r="627" spans="1:9" ht="14.5">
      <c r="A627" s="38" t="s">
        <v>882</v>
      </c>
      <c r="B627" s="38" t="s">
        <v>2296</v>
      </c>
      <c r="C627" s="66"/>
      <c r="D627" s="38" t="s">
        <v>7659</v>
      </c>
      <c r="E627" s="38" t="s">
        <v>7423</v>
      </c>
      <c r="F627" s="38" t="s">
        <v>7660</v>
      </c>
      <c r="G627" s="38" t="s">
        <v>5761</v>
      </c>
      <c r="H627" s="38" t="s">
        <v>8175</v>
      </c>
      <c r="I627" s="66"/>
    </row>
    <row r="628" spans="1:9" ht="14.5">
      <c r="A628" s="38" t="s">
        <v>667</v>
      </c>
      <c r="B628" s="38" t="s">
        <v>2297</v>
      </c>
      <c r="C628" s="66"/>
      <c r="D628" s="38" t="s">
        <v>7659</v>
      </c>
      <c r="E628" s="38" t="s">
        <v>7423</v>
      </c>
      <c r="F628" s="38" t="s">
        <v>7660</v>
      </c>
      <c r="G628" s="38" t="s">
        <v>5761</v>
      </c>
      <c r="H628" s="38" t="s">
        <v>8176</v>
      </c>
      <c r="I628" s="66"/>
    </row>
    <row r="629" spans="1:9" ht="14.5">
      <c r="A629" s="38" t="s">
        <v>1085</v>
      </c>
      <c r="B629" s="38" t="s">
        <v>8177</v>
      </c>
      <c r="C629" s="66"/>
      <c r="D629" s="38" t="s">
        <v>7659</v>
      </c>
      <c r="E629" s="38" t="s">
        <v>7431</v>
      </c>
      <c r="F629" s="38" t="s">
        <v>7416</v>
      </c>
      <c r="G629" s="38" t="s">
        <v>5761</v>
      </c>
      <c r="H629" s="38" t="s">
        <v>8178</v>
      </c>
      <c r="I629" s="66"/>
    </row>
    <row r="630" spans="1:9" ht="14.5">
      <c r="A630" s="38" t="s">
        <v>1030</v>
      </c>
      <c r="B630" s="38" t="s">
        <v>8179</v>
      </c>
      <c r="C630" s="38" t="s">
        <v>7741</v>
      </c>
      <c r="D630" s="38" t="s">
        <v>7659</v>
      </c>
      <c r="E630" s="38" t="s">
        <v>7411</v>
      </c>
      <c r="F630" s="38" t="s">
        <v>7660</v>
      </c>
      <c r="G630" s="38" t="s">
        <v>5761</v>
      </c>
      <c r="H630" s="38" t="s">
        <v>8180</v>
      </c>
      <c r="I630" s="66"/>
    </row>
    <row r="631" spans="1:9" ht="14.5">
      <c r="A631" s="38" t="s">
        <v>2300</v>
      </c>
      <c r="B631" s="38" t="s">
        <v>2301</v>
      </c>
      <c r="C631" s="66"/>
      <c r="D631" s="38" t="s">
        <v>7659</v>
      </c>
      <c r="E631" s="38" t="s">
        <v>7423</v>
      </c>
      <c r="F631" s="38" t="s">
        <v>7660</v>
      </c>
      <c r="G631" s="38" t="s">
        <v>5761</v>
      </c>
      <c r="H631" s="38" t="s">
        <v>8181</v>
      </c>
      <c r="I631" s="66"/>
    </row>
    <row r="632" spans="1:9" ht="14.5">
      <c r="A632" s="38" t="s">
        <v>1212</v>
      </c>
      <c r="B632" s="38" t="s">
        <v>2302</v>
      </c>
      <c r="C632" s="66"/>
      <c r="D632" s="38" t="s">
        <v>7659</v>
      </c>
      <c r="E632" s="38" t="s">
        <v>7423</v>
      </c>
      <c r="F632" s="38" t="s">
        <v>7660</v>
      </c>
      <c r="G632" s="38" t="s">
        <v>5761</v>
      </c>
      <c r="H632" s="38" t="s">
        <v>8182</v>
      </c>
      <c r="I632" s="66"/>
    </row>
    <row r="633" spans="1:9" ht="14.5">
      <c r="A633" s="38" t="s">
        <v>2303</v>
      </c>
      <c r="B633" s="38" t="s">
        <v>2304</v>
      </c>
      <c r="C633" s="66"/>
      <c r="D633" s="38" t="s">
        <v>7659</v>
      </c>
      <c r="E633" s="38" t="s">
        <v>7423</v>
      </c>
      <c r="F633" s="38" t="s">
        <v>7660</v>
      </c>
      <c r="G633" s="38" t="s">
        <v>5761</v>
      </c>
      <c r="H633" s="38" t="s">
        <v>8183</v>
      </c>
      <c r="I633" s="66"/>
    </row>
    <row r="634" spans="1:9" ht="14.5">
      <c r="A634" s="38" t="s">
        <v>1232</v>
      </c>
      <c r="B634" s="38" t="s">
        <v>2305</v>
      </c>
      <c r="C634" s="66"/>
      <c r="D634" s="38" t="s">
        <v>7659</v>
      </c>
      <c r="E634" s="38" t="s">
        <v>7423</v>
      </c>
      <c r="F634" s="38" t="s">
        <v>7660</v>
      </c>
      <c r="G634" s="38" t="s">
        <v>5761</v>
      </c>
      <c r="H634" s="38" t="s">
        <v>8184</v>
      </c>
      <c r="I634" s="66"/>
    </row>
    <row r="635" spans="1:9" ht="14.5">
      <c r="A635" s="38" t="s">
        <v>1420</v>
      </c>
      <c r="B635" s="38" t="s">
        <v>8185</v>
      </c>
      <c r="C635" s="66"/>
      <c r="D635" s="38" t="s">
        <v>7659</v>
      </c>
      <c r="E635" s="38" t="s">
        <v>7423</v>
      </c>
      <c r="F635" s="38" t="s">
        <v>7660</v>
      </c>
      <c r="G635" s="38" t="s">
        <v>5761</v>
      </c>
      <c r="H635" s="38" t="s">
        <v>8186</v>
      </c>
      <c r="I635" s="66"/>
    </row>
    <row r="636" spans="1:9" ht="14.5">
      <c r="A636" s="38" t="s">
        <v>2306</v>
      </c>
      <c r="B636" s="38" t="s">
        <v>2307</v>
      </c>
      <c r="C636" s="284"/>
      <c r="D636" s="38" t="s">
        <v>7659</v>
      </c>
      <c r="E636" s="38" t="s">
        <v>7423</v>
      </c>
      <c r="F636" s="38" t="s">
        <v>7660</v>
      </c>
      <c r="G636" s="38" t="s">
        <v>5761</v>
      </c>
      <c r="H636" s="38" t="s">
        <v>8187</v>
      </c>
      <c r="I636" s="66"/>
    </row>
    <row r="637" spans="1:9" ht="14.5">
      <c r="A637" s="38" t="s">
        <v>1261</v>
      </c>
      <c r="B637" s="38" t="s">
        <v>2308</v>
      </c>
      <c r="C637" s="66"/>
      <c r="D637" s="38" t="s">
        <v>7659</v>
      </c>
      <c r="E637" s="38" t="s">
        <v>7423</v>
      </c>
      <c r="F637" s="38" t="s">
        <v>7660</v>
      </c>
      <c r="G637" s="38" t="s">
        <v>5761</v>
      </c>
      <c r="H637" s="38" t="s">
        <v>8188</v>
      </c>
      <c r="I637" s="66"/>
    </row>
    <row r="638" spans="1:9" ht="14.5">
      <c r="A638" s="38" t="s">
        <v>1042</v>
      </c>
      <c r="B638" s="38" t="s">
        <v>2309</v>
      </c>
      <c r="C638" s="66"/>
      <c r="D638" s="38" t="s">
        <v>7659</v>
      </c>
      <c r="E638" s="38" t="s">
        <v>7411</v>
      </c>
      <c r="F638" s="38" t="s">
        <v>7660</v>
      </c>
      <c r="G638" s="38" t="s">
        <v>5761</v>
      </c>
      <c r="H638" s="38" t="s">
        <v>8189</v>
      </c>
      <c r="I638" s="66"/>
    </row>
    <row r="639" spans="1:9" ht="14.5">
      <c r="A639" s="38" t="s">
        <v>1237</v>
      </c>
      <c r="B639" s="38" t="s">
        <v>2310</v>
      </c>
      <c r="C639" s="66"/>
      <c r="D639" s="38" t="s">
        <v>7659</v>
      </c>
      <c r="E639" s="38" t="s">
        <v>7411</v>
      </c>
      <c r="F639" s="38" t="s">
        <v>7660</v>
      </c>
      <c r="G639" s="38" t="s">
        <v>5761</v>
      </c>
      <c r="H639" s="38" t="s">
        <v>8190</v>
      </c>
      <c r="I639" s="66"/>
    </row>
    <row r="640" spans="1:9" ht="14.5">
      <c r="A640" s="38" t="s">
        <v>902</v>
      </c>
      <c r="B640" s="38" t="s">
        <v>2311</v>
      </c>
      <c r="C640" s="66"/>
      <c r="D640" s="38" t="s">
        <v>7659</v>
      </c>
      <c r="E640" s="38" t="s">
        <v>7411</v>
      </c>
      <c r="F640" s="38" t="s">
        <v>7660</v>
      </c>
      <c r="G640" s="38" t="s">
        <v>5761</v>
      </c>
      <c r="H640" s="38" t="s">
        <v>8191</v>
      </c>
      <c r="I640" s="66"/>
    </row>
    <row r="641" spans="1:9" ht="14.5">
      <c r="A641" s="38" t="s">
        <v>2312</v>
      </c>
      <c r="B641" s="38" t="s">
        <v>2313</v>
      </c>
      <c r="C641" s="66"/>
      <c r="D641" s="38" t="s">
        <v>7659</v>
      </c>
      <c r="E641" s="38" t="s">
        <v>7411</v>
      </c>
      <c r="F641" s="38" t="s">
        <v>7660</v>
      </c>
      <c r="G641" s="38" t="s">
        <v>5761</v>
      </c>
      <c r="H641" s="38" t="s">
        <v>8192</v>
      </c>
      <c r="I641" s="66"/>
    </row>
    <row r="642" spans="1:9" ht="14.5">
      <c r="A642" s="38" t="s">
        <v>1287</v>
      </c>
      <c r="B642" s="38" t="s">
        <v>2314</v>
      </c>
      <c r="C642" s="66"/>
      <c r="D642" s="38" t="s">
        <v>7659</v>
      </c>
      <c r="E642" s="38" t="s">
        <v>7411</v>
      </c>
      <c r="F642" s="38" t="s">
        <v>7660</v>
      </c>
      <c r="G642" s="38" t="s">
        <v>5761</v>
      </c>
      <c r="H642" s="38" t="s">
        <v>8193</v>
      </c>
      <c r="I642" s="66"/>
    </row>
    <row r="643" spans="1:9" ht="14.5">
      <c r="A643" s="38" t="s">
        <v>1313</v>
      </c>
      <c r="B643" s="38" t="s">
        <v>8194</v>
      </c>
      <c r="C643" s="66"/>
      <c r="D643" s="38" t="s">
        <v>7659</v>
      </c>
      <c r="E643" s="38" t="s">
        <v>7411</v>
      </c>
      <c r="F643" s="38" t="s">
        <v>7660</v>
      </c>
      <c r="G643" s="38" t="s">
        <v>5761</v>
      </c>
      <c r="H643" s="38" t="s">
        <v>8195</v>
      </c>
      <c r="I643" s="66"/>
    </row>
    <row r="644" spans="1:9" ht="14.5">
      <c r="A644" s="38" t="s">
        <v>1006</v>
      </c>
      <c r="B644" s="38" t="s">
        <v>2315</v>
      </c>
      <c r="C644" s="66"/>
      <c r="D644" s="38" t="s">
        <v>7659</v>
      </c>
      <c r="E644" s="38" t="s">
        <v>7411</v>
      </c>
      <c r="F644" s="38" t="s">
        <v>7660</v>
      </c>
      <c r="G644" s="38" t="s">
        <v>5761</v>
      </c>
      <c r="H644" s="38" t="s">
        <v>8196</v>
      </c>
      <c r="I644" s="66"/>
    </row>
    <row r="645" spans="1:9" ht="14.5">
      <c r="A645" s="38" t="s">
        <v>1012</v>
      </c>
      <c r="B645" s="38" t="s">
        <v>2316</v>
      </c>
      <c r="C645" s="66"/>
      <c r="D645" s="38" t="s">
        <v>7659</v>
      </c>
      <c r="E645" s="38" t="s">
        <v>7411</v>
      </c>
      <c r="F645" s="38" t="s">
        <v>7660</v>
      </c>
      <c r="G645" s="38" t="s">
        <v>5761</v>
      </c>
      <c r="H645" s="38" t="s">
        <v>8197</v>
      </c>
      <c r="I645" s="66"/>
    </row>
    <row r="646" spans="1:9" ht="14.5">
      <c r="A646" s="38" t="s">
        <v>1279</v>
      </c>
      <c r="B646" s="38" t="s">
        <v>2317</v>
      </c>
      <c r="C646" s="66"/>
      <c r="D646" s="38" t="s">
        <v>7659</v>
      </c>
      <c r="E646" s="38" t="s">
        <v>7411</v>
      </c>
      <c r="F646" s="38" t="s">
        <v>7660</v>
      </c>
      <c r="G646" s="38" t="s">
        <v>5761</v>
      </c>
      <c r="H646" s="38" t="s">
        <v>8198</v>
      </c>
      <c r="I646" s="66"/>
    </row>
    <row r="647" spans="1:9" ht="14.5">
      <c r="A647" s="38" t="s">
        <v>1295</v>
      </c>
      <c r="B647" s="38" t="s">
        <v>2318</v>
      </c>
      <c r="C647" s="66"/>
      <c r="D647" s="38" t="s">
        <v>7659</v>
      </c>
      <c r="E647" s="38" t="s">
        <v>7411</v>
      </c>
      <c r="F647" s="38" t="s">
        <v>7660</v>
      </c>
      <c r="G647" s="38" t="s">
        <v>5761</v>
      </c>
      <c r="H647" s="38" t="s">
        <v>8199</v>
      </c>
      <c r="I647" s="66"/>
    </row>
    <row r="648" spans="1:9" ht="14.5">
      <c r="A648" s="38" t="s">
        <v>1200</v>
      </c>
      <c r="B648" s="38" t="s">
        <v>2319</v>
      </c>
      <c r="C648" s="66"/>
      <c r="D648" s="38" t="s">
        <v>7659</v>
      </c>
      <c r="E648" s="38" t="s">
        <v>7411</v>
      </c>
      <c r="F648" s="38" t="s">
        <v>7660</v>
      </c>
      <c r="G648" s="38" t="s">
        <v>5761</v>
      </c>
      <c r="H648" s="38" t="s">
        <v>8200</v>
      </c>
      <c r="I648" s="66"/>
    </row>
    <row r="649" spans="1:9" ht="14.5">
      <c r="A649" s="38" t="s">
        <v>1293</v>
      </c>
      <c r="B649" s="38" t="s">
        <v>2320</v>
      </c>
      <c r="C649" s="66"/>
      <c r="D649" s="38" t="s">
        <v>7659</v>
      </c>
      <c r="E649" s="38" t="s">
        <v>7411</v>
      </c>
      <c r="F649" s="38" t="s">
        <v>7660</v>
      </c>
      <c r="G649" s="38" t="s">
        <v>5761</v>
      </c>
      <c r="H649" s="38" t="s">
        <v>8201</v>
      </c>
      <c r="I649" s="66"/>
    </row>
    <row r="650" spans="1:9" ht="14.5">
      <c r="A650" s="38" t="s">
        <v>1281</v>
      </c>
      <c r="B650" s="38" t="s">
        <v>2321</v>
      </c>
      <c r="C650" s="66"/>
      <c r="D650" s="38" t="s">
        <v>7659</v>
      </c>
      <c r="E650" s="38" t="s">
        <v>7411</v>
      </c>
      <c r="F650" s="38" t="s">
        <v>7660</v>
      </c>
      <c r="G650" s="38" t="s">
        <v>5761</v>
      </c>
      <c r="H650" s="38" t="s">
        <v>8202</v>
      </c>
      <c r="I650" s="66"/>
    </row>
    <row r="651" spans="1:9" ht="14.5">
      <c r="A651" s="38" t="s">
        <v>2322</v>
      </c>
      <c r="B651" s="38" t="s">
        <v>2323</v>
      </c>
      <c r="C651" s="66"/>
      <c r="D651" s="38" t="s">
        <v>7659</v>
      </c>
      <c r="E651" s="284"/>
      <c r="F651" s="38" t="s">
        <v>7416</v>
      </c>
      <c r="G651" s="284"/>
      <c r="H651" s="284"/>
      <c r="I651" s="66"/>
    </row>
    <row r="652" spans="1:9" ht="14.5">
      <c r="A652" s="38" t="s">
        <v>2324</v>
      </c>
      <c r="B652" s="38" t="s">
        <v>2325</v>
      </c>
      <c r="C652" s="66"/>
      <c r="D652" s="38" t="s">
        <v>7659</v>
      </c>
      <c r="E652" s="38" t="s">
        <v>7411</v>
      </c>
      <c r="F652" s="38" t="s">
        <v>7660</v>
      </c>
      <c r="G652" s="38" t="s">
        <v>5761</v>
      </c>
      <c r="H652" s="38" t="s">
        <v>8203</v>
      </c>
      <c r="I652" s="66"/>
    </row>
    <row r="653" spans="1:9" ht="14.5">
      <c r="A653" s="38" t="s">
        <v>1032</v>
      </c>
      <c r="B653" s="38" t="s">
        <v>2326</v>
      </c>
      <c r="C653" s="66"/>
      <c r="D653" s="38" t="s">
        <v>7659</v>
      </c>
      <c r="E653" s="38" t="s">
        <v>7411</v>
      </c>
      <c r="F653" s="38" t="s">
        <v>7660</v>
      </c>
      <c r="G653" s="38" t="s">
        <v>5761</v>
      </c>
      <c r="H653" s="38" t="s">
        <v>8204</v>
      </c>
      <c r="I653" s="66"/>
    </row>
    <row r="654" spans="1:9" ht="14.5">
      <c r="A654" s="38" t="s">
        <v>1337</v>
      </c>
      <c r="B654" s="38" t="s">
        <v>2327</v>
      </c>
      <c r="C654" s="66"/>
      <c r="D654" s="38" t="s">
        <v>7659</v>
      </c>
      <c r="E654" s="38" t="s">
        <v>7411</v>
      </c>
      <c r="F654" s="38" t="s">
        <v>7660</v>
      </c>
      <c r="G654" s="38" t="s">
        <v>5761</v>
      </c>
      <c r="H654" s="38" t="s">
        <v>8205</v>
      </c>
      <c r="I654" s="66"/>
    </row>
    <row r="655" spans="1:9" ht="14.5">
      <c r="A655" s="38" t="s">
        <v>1046</v>
      </c>
      <c r="B655" s="38" t="s">
        <v>2328</v>
      </c>
      <c r="C655" s="66"/>
      <c r="D655" s="38" t="s">
        <v>7659</v>
      </c>
      <c r="E655" s="38" t="s">
        <v>7411</v>
      </c>
      <c r="F655" s="38" t="s">
        <v>7660</v>
      </c>
      <c r="G655" s="38" t="s">
        <v>5761</v>
      </c>
      <c r="H655" s="38" t="s">
        <v>8206</v>
      </c>
      <c r="I655" s="66"/>
    </row>
    <row r="656" spans="1:9" ht="14.5">
      <c r="A656" s="38" t="s">
        <v>1275</v>
      </c>
      <c r="B656" s="38" t="s">
        <v>2329</v>
      </c>
      <c r="C656" s="66"/>
      <c r="D656" s="38" t="s">
        <v>7659</v>
      </c>
      <c r="E656" s="38" t="s">
        <v>7411</v>
      </c>
      <c r="F656" s="38" t="s">
        <v>7660</v>
      </c>
      <c r="G656" s="38" t="s">
        <v>5761</v>
      </c>
      <c r="H656" s="38" t="s">
        <v>8207</v>
      </c>
      <c r="I656" s="66"/>
    </row>
    <row r="657" spans="1:9" ht="14.5">
      <c r="A657" s="38" t="s">
        <v>2330</v>
      </c>
      <c r="B657" s="38" t="s">
        <v>2331</v>
      </c>
      <c r="C657" s="66"/>
      <c r="D657" s="38" t="s">
        <v>7659</v>
      </c>
      <c r="E657" s="38" t="s">
        <v>7411</v>
      </c>
      <c r="F657" s="38" t="s">
        <v>7660</v>
      </c>
      <c r="G657" s="38" t="s">
        <v>5761</v>
      </c>
      <c r="H657" s="38" t="s">
        <v>8208</v>
      </c>
      <c r="I657" s="66"/>
    </row>
    <row r="658" spans="1:9" ht="14.5">
      <c r="A658" s="38" t="s">
        <v>1161</v>
      </c>
      <c r="B658" s="38" t="s">
        <v>2332</v>
      </c>
      <c r="C658" s="66"/>
      <c r="D658" s="38" t="s">
        <v>7659</v>
      </c>
      <c r="E658" s="38" t="s">
        <v>7431</v>
      </c>
      <c r="F658" s="38" t="s">
        <v>7416</v>
      </c>
      <c r="G658" s="38" t="s">
        <v>5761</v>
      </c>
      <c r="H658" s="38" t="s">
        <v>8209</v>
      </c>
      <c r="I658" s="66"/>
    </row>
    <row r="659" spans="1:9" ht="14.5">
      <c r="A659" s="38" t="s">
        <v>886</v>
      </c>
      <c r="B659" s="38" t="s">
        <v>2333</v>
      </c>
      <c r="C659" s="66"/>
      <c r="D659" s="38" t="s">
        <v>7659</v>
      </c>
      <c r="E659" s="38" t="s">
        <v>7415</v>
      </c>
      <c r="F659" s="38" t="s">
        <v>7660</v>
      </c>
      <c r="G659" s="38" t="s">
        <v>5761</v>
      </c>
      <c r="H659" s="38" t="s">
        <v>8210</v>
      </c>
      <c r="I659" s="66"/>
    </row>
    <row r="660" spans="1:9" ht="14.5">
      <c r="A660" s="38" t="s">
        <v>840</v>
      </c>
      <c r="B660" s="38" t="s">
        <v>2334</v>
      </c>
      <c r="C660" s="66"/>
      <c r="D660" s="38" t="s">
        <v>7659</v>
      </c>
      <c r="E660" s="38" t="s">
        <v>7415</v>
      </c>
      <c r="F660" s="38" t="s">
        <v>7660</v>
      </c>
      <c r="G660" s="38" t="s">
        <v>5761</v>
      </c>
      <c r="H660" s="38" t="s">
        <v>8211</v>
      </c>
      <c r="I660" s="66"/>
    </row>
    <row r="661" spans="1:9" ht="14.5">
      <c r="A661" s="38" t="s">
        <v>872</v>
      </c>
      <c r="B661" s="38" t="s">
        <v>2335</v>
      </c>
      <c r="C661" s="66"/>
      <c r="D661" s="38" t="s">
        <v>7659</v>
      </c>
      <c r="E661" s="38" t="s">
        <v>7415</v>
      </c>
      <c r="F661" s="38" t="s">
        <v>7660</v>
      </c>
      <c r="G661" s="38" t="s">
        <v>5761</v>
      </c>
      <c r="H661" s="38" t="s">
        <v>8212</v>
      </c>
      <c r="I661" s="66"/>
    </row>
    <row r="662" spans="1:9" ht="14.5">
      <c r="A662" s="38" t="s">
        <v>910</v>
      </c>
      <c r="B662" s="38" t="s">
        <v>2336</v>
      </c>
      <c r="C662" s="66"/>
      <c r="D662" s="38" t="s">
        <v>7659</v>
      </c>
      <c r="E662" s="38" t="s">
        <v>7415</v>
      </c>
      <c r="F662" s="38" t="s">
        <v>7660</v>
      </c>
      <c r="G662" s="38" t="s">
        <v>5761</v>
      </c>
      <c r="H662" s="38" t="s">
        <v>8213</v>
      </c>
      <c r="I662" s="66"/>
    </row>
    <row r="663" spans="1:9" ht="14.5">
      <c r="A663" s="38" t="s">
        <v>776</v>
      </c>
      <c r="B663" s="38" t="s">
        <v>2337</v>
      </c>
      <c r="C663" s="66"/>
      <c r="D663" s="38" t="s">
        <v>7659</v>
      </c>
      <c r="E663" s="38" t="s">
        <v>7415</v>
      </c>
      <c r="F663" s="38" t="s">
        <v>7660</v>
      </c>
      <c r="G663" s="38" t="s">
        <v>5761</v>
      </c>
      <c r="H663" s="38" t="s">
        <v>8214</v>
      </c>
      <c r="I663" s="66"/>
    </row>
    <row r="664" spans="1:9" ht="14.5">
      <c r="A664" s="38" t="s">
        <v>906</v>
      </c>
      <c r="B664" s="38" t="s">
        <v>2338</v>
      </c>
      <c r="C664" s="66"/>
      <c r="D664" s="38" t="s">
        <v>7659</v>
      </c>
      <c r="E664" s="38" t="s">
        <v>7415</v>
      </c>
      <c r="F664" s="38" t="s">
        <v>7660</v>
      </c>
      <c r="G664" s="38" t="s">
        <v>5761</v>
      </c>
      <c r="H664" s="38" t="s">
        <v>8215</v>
      </c>
      <c r="I664" s="66"/>
    </row>
    <row r="665" spans="1:9" ht="14.5">
      <c r="A665" s="38" t="s">
        <v>942</v>
      </c>
      <c r="B665" s="38" t="s">
        <v>2339</v>
      </c>
      <c r="C665" s="66"/>
      <c r="D665" s="38" t="s">
        <v>7659</v>
      </c>
      <c r="E665" s="38" t="s">
        <v>7415</v>
      </c>
      <c r="F665" s="38" t="s">
        <v>7660</v>
      </c>
      <c r="G665" s="38" t="s">
        <v>5761</v>
      </c>
      <c r="H665" s="38" t="s">
        <v>8216</v>
      </c>
      <c r="I665" s="66"/>
    </row>
    <row r="666" spans="1:9" ht="14.5">
      <c r="A666" s="38" t="s">
        <v>1058</v>
      </c>
      <c r="B666" s="38" t="s">
        <v>2340</v>
      </c>
      <c r="C666" s="66"/>
      <c r="D666" s="38" t="s">
        <v>7659</v>
      </c>
      <c r="E666" s="38" t="s">
        <v>7431</v>
      </c>
      <c r="F666" s="38" t="s">
        <v>7416</v>
      </c>
      <c r="G666" s="38" t="s">
        <v>5761</v>
      </c>
      <c r="H666" s="38" t="s">
        <v>8217</v>
      </c>
      <c r="I666" s="66"/>
    </row>
    <row r="667" spans="1:9" ht="14.5">
      <c r="A667" s="38" t="s">
        <v>1175</v>
      </c>
      <c r="B667" s="38" t="s">
        <v>2341</v>
      </c>
      <c r="C667" s="66"/>
      <c r="D667" s="38" t="s">
        <v>7659</v>
      </c>
      <c r="E667" s="38" t="s">
        <v>7431</v>
      </c>
      <c r="F667" s="38" t="s">
        <v>7416</v>
      </c>
      <c r="G667" s="38" t="s">
        <v>5761</v>
      </c>
      <c r="H667" s="38" t="s">
        <v>8218</v>
      </c>
      <c r="I667" s="66"/>
    </row>
    <row r="668" spans="1:9" ht="14.5">
      <c r="A668" s="38" t="s">
        <v>726</v>
      </c>
      <c r="B668" s="38" t="s">
        <v>2342</v>
      </c>
      <c r="C668" s="66"/>
      <c r="D668" s="38" t="s">
        <v>7659</v>
      </c>
      <c r="E668" s="38" t="s">
        <v>7431</v>
      </c>
      <c r="F668" s="38" t="s">
        <v>7416</v>
      </c>
      <c r="G668" s="38" t="s">
        <v>5761</v>
      </c>
      <c r="H668" s="38" t="s">
        <v>8219</v>
      </c>
      <c r="I668" s="66"/>
    </row>
    <row r="669" spans="1:9" ht="14.5">
      <c r="A669" s="38" t="s">
        <v>762</v>
      </c>
      <c r="B669" s="38" t="s">
        <v>8220</v>
      </c>
      <c r="C669" s="66"/>
      <c r="D669" s="38" t="s">
        <v>7659</v>
      </c>
      <c r="E669" s="38" t="s">
        <v>7415</v>
      </c>
      <c r="F669" s="38" t="s">
        <v>7660</v>
      </c>
      <c r="G669" s="38" t="s">
        <v>5761</v>
      </c>
      <c r="H669" s="38" t="s">
        <v>8221</v>
      </c>
      <c r="I669" s="66"/>
    </row>
    <row r="670" spans="1:9" ht="14.5">
      <c r="A670" s="38" t="s">
        <v>1414</v>
      </c>
      <c r="B670" s="38" t="s">
        <v>8222</v>
      </c>
      <c r="C670" s="66"/>
      <c r="D670" s="38" t="s">
        <v>7659</v>
      </c>
      <c r="E670" s="38" t="s">
        <v>7423</v>
      </c>
      <c r="F670" s="38" t="s">
        <v>7660</v>
      </c>
      <c r="G670" s="38" t="s">
        <v>5761</v>
      </c>
      <c r="H670" s="38" t="s">
        <v>8223</v>
      </c>
      <c r="I670" s="66"/>
    </row>
    <row r="671" spans="1:9" ht="14.5">
      <c r="A671" s="38" t="s">
        <v>2344</v>
      </c>
      <c r="B671" s="38" t="s">
        <v>2345</v>
      </c>
      <c r="C671" s="66"/>
      <c r="D671" s="38" t="s">
        <v>7659</v>
      </c>
      <c r="E671" s="38" t="s">
        <v>7423</v>
      </c>
      <c r="F671" s="38" t="s">
        <v>7660</v>
      </c>
      <c r="G671" s="38" t="s">
        <v>5761</v>
      </c>
      <c r="H671" s="38" t="s">
        <v>8224</v>
      </c>
      <c r="I671" s="66"/>
    </row>
    <row r="672" spans="1:9" ht="14.5">
      <c r="A672" s="38" t="s">
        <v>1325</v>
      </c>
      <c r="B672" s="38" t="s">
        <v>2346</v>
      </c>
      <c r="C672" s="66"/>
      <c r="D672" s="38" t="s">
        <v>7659</v>
      </c>
      <c r="E672" s="38" t="s">
        <v>7423</v>
      </c>
      <c r="F672" s="38" t="s">
        <v>7660</v>
      </c>
      <c r="G672" s="38" t="s">
        <v>5761</v>
      </c>
      <c r="H672" s="38" t="s">
        <v>8225</v>
      </c>
      <c r="I672" s="66"/>
    </row>
    <row r="673" spans="1:9" ht="14.5">
      <c r="A673" s="38" t="s">
        <v>708</v>
      </c>
      <c r="B673" s="38" t="s">
        <v>2347</v>
      </c>
      <c r="C673" s="66"/>
      <c r="D673" s="38" t="s">
        <v>7659</v>
      </c>
      <c r="E673" s="38" t="s">
        <v>7423</v>
      </c>
      <c r="F673" s="38" t="s">
        <v>7660</v>
      </c>
      <c r="G673" s="38" t="s">
        <v>5761</v>
      </c>
      <c r="H673" s="38" t="s">
        <v>8226</v>
      </c>
      <c r="I673" s="66"/>
    </row>
    <row r="674" spans="1:9" ht="14.5">
      <c r="A674" s="38" t="s">
        <v>1227</v>
      </c>
      <c r="B674" s="38" t="s">
        <v>8227</v>
      </c>
      <c r="C674" s="66"/>
      <c r="D674" s="38" t="s">
        <v>7659</v>
      </c>
      <c r="E674" s="38" t="s">
        <v>7423</v>
      </c>
      <c r="F674" s="38" t="s">
        <v>7660</v>
      </c>
      <c r="G674" s="38" t="s">
        <v>5761</v>
      </c>
      <c r="H674" s="38" t="s">
        <v>8228</v>
      </c>
      <c r="I674" s="66"/>
    </row>
    <row r="675" spans="1:9" ht="14.5">
      <c r="A675" s="38" t="s">
        <v>2349</v>
      </c>
      <c r="B675" s="38" t="s">
        <v>2350</v>
      </c>
      <c r="C675" s="66"/>
      <c r="D675" s="38" t="s">
        <v>7659</v>
      </c>
      <c r="E675" s="38" t="s">
        <v>7423</v>
      </c>
      <c r="F675" s="38" t="s">
        <v>7660</v>
      </c>
      <c r="G675" s="38" t="s">
        <v>5761</v>
      </c>
      <c r="H675" s="284"/>
      <c r="I675" s="66"/>
    </row>
    <row r="676" spans="1:9" ht="14.5">
      <c r="A676" s="38" t="s">
        <v>754</v>
      </c>
      <c r="B676" s="38" t="s">
        <v>2351</v>
      </c>
      <c r="C676" s="66"/>
      <c r="D676" s="38" t="s">
        <v>7659</v>
      </c>
      <c r="E676" s="38" t="s">
        <v>7415</v>
      </c>
      <c r="F676" s="38" t="s">
        <v>7660</v>
      </c>
      <c r="G676" s="38" t="s">
        <v>5761</v>
      </c>
      <c r="H676" s="38" t="s">
        <v>8229</v>
      </c>
      <c r="I676" s="66"/>
    </row>
    <row r="677" spans="1:9" ht="14.5">
      <c r="A677" s="38" t="s">
        <v>1335</v>
      </c>
      <c r="B677" s="38" t="s">
        <v>6369</v>
      </c>
      <c r="C677" s="66"/>
      <c r="D677" s="38" t="s">
        <v>7659</v>
      </c>
      <c r="E677" s="38" t="s">
        <v>7415</v>
      </c>
      <c r="F677" s="38" t="s">
        <v>7660</v>
      </c>
      <c r="G677" s="38" t="s">
        <v>5761</v>
      </c>
      <c r="H677" s="38" t="s">
        <v>8230</v>
      </c>
      <c r="I677" s="66"/>
    </row>
    <row r="678" spans="1:9" ht="14.5">
      <c r="A678" s="38" t="s">
        <v>2353</v>
      </c>
      <c r="B678" s="38" t="s">
        <v>2354</v>
      </c>
      <c r="C678" s="66"/>
      <c r="D678" s="38" t="s">
        <v>7659</v>
      </c>
      <c r="E678" s="38" t="s">
        <v>7411</v>
      </c>
      <c r="F678" s="38" t="s">
        <v>7660</v>
      </c>
      <c r="G678" s="38" t="s">
        <v>5761</v>
      </c>
      <c r="H678" s="38" t="s">
        <v>8231</v>
      </c>
      <c r="I678" s="66"/>
    </row>
    <row r="679" spans="1:9" ht="14.5">
      <c r="A679" s="38" t="s">
        <v>1036</v>
      </c>
      <c r="B679" s="38" t="s">
        <v>2355</v>
      </c>
      <c r="C679" s="66"/>
      <c r="D679" s="38" t="s">
        <v>7659</v>
      </c>
      <c r="E679" s="38" t="s">
        <v>7423</v>
      </c>
      <c r="F679" s="38" t="s">
        <v>7660</v>
      </c>
      <c r="G679" s="38" t="s">
        <v>5761</v>
      </c>
      <c r="H679" s="38" t="s">
        <v>8232</v>
      </c>
      <c r="I679" s="66"/>
    </row>
    <row r="680" spans="1:9" ht="14.5">
      <c r="A680" s="38" t="s">
        <v>2356</v>
      </c>
      <c r="B680" s="38" t="s">
        <v>2357</v>
      </c>
      <c r="C680" s="66"/>
      <c r="D680" s="38" t="s">
        <v>7659</v>
      </c>
      <c r="E680" s="38" t="s">
        <v>7423</v>
      </c>
      <c r="F680" s="38" t="s">
        <v>7660</v>
      </c>
      <c r="G680" s="38" t="s">
        <v>5761</v>
      </c>
      <c r="H680" s="38" t="s">
        <v>8233</v>
      </c>
      <c r="I680" s="66"/>
    </row>
    <row r="681" spans="1:9" ht="14.5">
      <c r="A681" s="38" t="s">
        <v>1269</v>
      </c>
      <c r="B681" s="38" t="s">
        <v>2358</v>
      </c>
      <c r="C681" s="66"/>
      <c r="D681" s="38" t="s">
        <v>7659</v>
      </c>
      <c r="E681" s="38" t="s">
        <v>7411</v>
      </c>
      <c r="F681" s="38" t="s">
        <v>7660</v>
      </c>
      <c r="G681" s="38" t="s">
        <v>5761</v>
      </c>
      <c r="H681" s="38" t="s">
        <v>8234</v>
      </c>
      <c r="I681" s="66"/>
    </row>
    <row r="682" spans="1:9" ht="14.5">
      <c r="A682" s="38" t="s">
        <v>2359</v>
      </c>
      <c r="B682" s="38" t="s">
        <v>2360</v>
      </c>
      <c r="C682" s="66"/>
      <c r="D682" s="38" t="s">
        <v>7659</v>
      </c>
      <c r="E682" s="38" t="s">
        <v>7423</v>
      </c>
      <c r="F682" s="38" t="s">
        <v>7660</v>
      </c>
      <c r="G682" s="38" t="s">
        <v>5761</v>
      </c>
      <c r="H682" s="284"/>
      <c r="I682" s="66"/>
    </row>
    <row r="683" spans="1:9" ht="14.5">
      <c r="A683" s="38" t="s">
        <v>2361</v>
      </c>
      <c r="B683" s="38" t="s">
        <v>2362</v>
      </c>
      <c r="C683" s="66"/>
      <c r="D683" s="38" t="s">
        <v>7659</v>
      </c>
      <c r="E683" s="38" t="s">
        <v>7411</v>
      </c>
      <c r="F683" s="38" t="s">
        <v>7660</v>
      </c>
      <c r="G683" s="38" t="s">
        <v>5761</v>
      </c>
      <c r="H683" s="38" t="s">
        <v>8235</v>
      </c>
      <c r="I683" s="66"/>
    </row>
    <row r="684" spans="1:9" ht="14.5">
      <c r="A684" s="38" t="s">
        <v>1303</v>
      </c>
      <c r="B684" s="38" t="s">
        <v>2363</v>
      </c>
      <c r="C684" s="66"/>
      <c r="D684" s="38" t="s">
        <v>7659</v>
      </c>
      <c r="E684" s="38" t="s">
        <v>7411</v>
      </c>
      <c r="F684" s="38" t="s">
        <v>7660</v>
      </c>
      <c r="G684" s="38" t="s">
        <v>5761</v>
      </c>
      <c r="H684" s="38" t="s">
        <v>8236</v>
      </c>
      <c r="I684" s="66"/>
    </row>
    <row r="685" spans="1:9" ht="14.5">
      <c r="A685" s="38" t="s">
        <v>1376</v>
      </c>
      <c r="B685" s="38" t="s">
        <v>2364</v>
      </c>
      <c r="C685" s="66"/>
      <c r="D685" s="38" t="s">
        <v>7659</v>
      </c>
      <c r="E685" s="38" t="s">
        <v>7411</v>
      </c>
      <c r="F685" s="38" t="s">
        <v>7660</v>
      </c>
      <c r="G685" s="38" t="s">
        <v>5761</v>
      </c>
      <c r="H685" s="38" t="s">
        <v>8237</v>
      </c>
      <c r="I685" s="66"/>
    </row>
    <row r="686" spans="1:9" ht="14.5">
      <c r="A686" s="38" t="s">
        <v>1442</v>
      </c>
      <c r="B686" s="38" t="s">
        <v>2365</v>
      </c>
      <c r="C686" s="66"/>
      <c r="D686" s="38" t="s">
        <v>7659</v>
      </c>
      <c r="E686" s="38" t="s">
        <v>7431</v>
      </c>
      <c r="F686" s="38" t="s">
        <v>7416</v>
      </c>
      <c r="G686" s="38" t="s">
        <v>5761</v>
      </c>
      <c r="H686" s="38" t="s">
        <v>8238</v>
      </c>
      <c r="I686" s="66"/>
    </row>
    <row r="687" spans="1:9" ht="14.5">
      <c r="A687" s="38" t="s">
        <v>2366</v>
      </c>
      <c r="B687" s="38" t="s">
        <v>2367</v>
      </c>
      <c r="C687" s="66"/>
      <c r="D687" s="38" t="s">
        <v>7659</v>
      </c>
      <c r="E687" s="38" t="s">
        <v>7423</v>
      </c>
      <c r="F687" s="38" t="s">
        <v>7660</v>
      </c>
      <c r="G687" s="38" t="s">
        <v>5761</v>
      </c>
      <c r="H687" s="38" t="s">
        <v>8239</v>
      </c>
      <c r="I687" s="66"/>
    </row>
    <row r="688" spans="1:9" ht="14.5">
      <c r="A688" s="38" t="s">
        <v>1234</v>
      </c>
      <c r="B688" s="38" t="s">
        <v>2368</v>
      </c>
      <c r="C688" s="66"/>
      <c r="D688" s="38" t="s">
        <v>7659</v>
      </c>
      <c r="E688" s="38" t="s">
        <v>7423</v>
      </c>
      <c r="F688" s="38" t="s">
        <v>7660</v>
      </c>
      <c r="G688" s="38" t="s">
        <v>5761</v>
      </c>
      <c r="H688" s="38" t="s">
        <v>8240</v>
      </c>
      <c r="I688" s="66"/>
    </row>
    <row r="689" spans="1:9" ht="14.5">
      <c r="A689" s="38" t="s">
        <v>2369</v>
      </c>
      <c r="B689" s="38" t="s">
        <v>2370</v>
      </c>
      <c r="C689" s="66"/>
      <c r="D689" s="38" t="s">
        <v>7659</v>
      </c>
      <c r="E689" s="38" t="s">
        <v>7431</v>
      </c>
      <c r="F689" s="38" t="s">
        <v>7416</v>
      </c>
      <c r="G689" s="38" t="s">
        <v>5761</v>
      </c>
      <c r="H689" s="38" t="s">
        <v>8241</v>
      </c>
      <c r="I689" s="66"/>
    </row>
    <row r="690" spans="1:9" ht="14.5">
      <c r="A690" s="38" t="s">
        <v>850</v>
      </c>
      <c r="B690" s="38" t="s">
        <v>2371</v>
      </c>
      <c r="C690" s="66"/>
      <c r="D690" s="38" t="s">
        <v>7659</v>
      </c>
      <c r="E690" s="38" t="s">
        <v>7415</v>
      </c>
      <c r="F690" s="38" t="s">
        <v>7660</v>
      </c>
      <c r="G690" s="38" t="s">
        <v>5761</v>
      </c>
      <c r="H690" s="38" t="s">
        <v>8242</v>
      </c>
      <c r="I690" s="66"/>
    </row>
    <row r="691" spans="1:9" ht="14.5">
      <c r="A691" s="38" t="s">
        <v>1291</v>
      </c>
      <c r="B691" s="38" t="s">
        <v>2372</v>
      </c>
      <c r="C691" s="66"/>
      <c r="D691" s="38" t="s">
        <v>7659</v>
      </c>
      <c r="E691" s="38" t="s">
        <v>7415</v>
      </c>
      <c r="F691" s="38" t="s">
        <v>7660</v>
      </c>
      <c r="G691" s="38" t="s">
        <v>5761</v>
      </c>
      <c r="H691" s="38" t="s">
        <v>8243</v>
      </c>
      <c r="I691" s="66"/>
    </row>
    <row r="692" spans="1:9" ht="14.5">
      <c r="A692" s="38" t="s">
        <v>854</v>
      </c>
      <c r="B692" s="38" t="s">
        <v>2374</v>
      </c>
      <c r="C692" s="66"/>
      <c r="D692" s="38" t="s">
        <v>7659</v>
      </c>
      <c r="E692" s="38" t="s">
        <v>7415</v>
      </c>
      <c r="F692" s="38" t="s">
        <v>7660</v>
      </c>
      <c r="G692" s="38" t="s">
        <v>5761</v>
      </c>
      <c r="H692" s="38" t="s">
        <v>8244</v>
      </c>
      <c r="I692" s="66"/>
    </row>
    <row r="693" spans="1:9" ht="14.5">
      <c r="A693" s="38" t="s">
        <v>1460</v>
      </c>
      <c r="B693" s="38" t="s">
        <v>2375</v>
      </c>
      <c r="C693" s="38" t="s">
        <v>8245</v>
      </c>
      <c r="D693" s="38" t="s">
        <v>7655</v>
      </c>
      <c r="E693" s="38" t="s">
        <v>5701</v>
      </c>
      <c r="F693" s="38" t="s">
        <v>7412</v>
      </c>
      <c r="G693" s="38" t="s">
        <v>5761</v>
      </c>
      <c r="H693" s="38" t="s">
        <v>8246</v>
      </c>
      <c r="I693" s="66"/>
    </row>
    <row r="694" spans="1:9" ht="14.5">
      <c r="A694" s="38" t="s">
        <v>2376</v>
      </c>
      <c r="B694" s="38" t="s">
        <v>8247</v>
      </c>
      <c r="C694" s="38" t="s">
        <v>8248</v>
      </c>
      <c r="D694" s="38" t="s">
        <v>7655</v>
      </c>
      <c r="E694" s="38" t="s">
        <v>7511</v>
      </c>
      <c r="F694" s="38" t="s">
        <v>7412</v>
      </c>
      <c r="G694" s="38" t="s">
        <v>5761</v>
      </c>
      <c r="H694" s="38" t="s">
        <v>8249</v>
      </c>
      <c r="I694" s="66"/>
    </row>
    <row r="695" spans="1:9" ht="14.5">
      <c r="A695" s="38" t="s">
        <v>1230</v>
      </c>
      <c r="B695" s="38" t="s">
        <v>2378</v>
      </c>
      <c r="C695" s="66"/>
      <c r="D695" s="38" t="s">
        <v>7659</v>
      </c>
      <c r="E695" s="38" t="s">
        <v>7411</v>
      </c>
      <c r="F695" s="38" t="s">
        <v>7660</v>
      </c>
      <c r="G695" s="38" t="s">
        <v>5761</v>
      </c>
      <c r="H695" s="38" t="s">
        <v>8250</v>
      </c>
      <c r="I695" s="66"/>
    </row>
    <row r="696" spans="1:9" ht="14.5">
      <c r="A696" s="38" t="s">
        <v>1410</v>
      </c>
      <c r="B696" s="38" t="s">
        <v>8251</v>
      </c>
      <c r="C696" s="66"/>
      <c r="D696" s="38" t="s">
        <v>7659</v>
      </c>
      <c r="E696" s="38" t="s">
        <v>7411</v>
      </c>
      <c r="F696" s="38" t="s">
        <v>7660</v>
      </c>
      <c r="G696" s="38" t="s">
        <v>5761</v>
      </c>
      <c r="H696" s="38" t="s">
        <v>8252</v>
      </c>
      <c r="I696" s="66"/>
    </row>
    <row r="697" spans="1:9" ht="14.5">
      <c r="A697" s="38" t="s">
        <v>315</v>
      </c>
      <c r="B697" s="38" t="s">
        <v>2380</v>
      </c>
      <c r="C697" s="66"/>
      <c r="D697" s="38" t="s">
        <v>7659</v>
      </c>
      <c r="E697" s="38" t="s">
        <v>7423</v>
      </c>
      <c r="F697" s="38" t="s">
        <v>7660</v>
      </c>
      <c r="G697" s="38" t="s">
        <v>5761</v>
      </c>
      <c r="H697" s="38" t="s">
        <v>8253</v>
      </c>
      <c r="I697" s="66"/>
    </row>
    <row r="698" spans="1:9" ht="14.5">
      <c r="A698" s="38" t="s">
        <v>1002</v>
      </c>
      <c r="B698" s="38" t="s">
        <v>2381</v>
      </c>
      <c r="C698" s="66"/>
      <c r="D698" s="38" t="s">
        <v>7659</v>
      </c>
      <c r="E698" s="38" t="s">
        <v>7411</v>
      </c>
      <c r="F698" s="38" t="s">
        <v>7660</v>
      </c>
      <c r="G698" s="38" t="s">
        <v>5761</v>
      </c>
      <c r="H698" s="38" t="s">
        <v>8254</v>
      </c>
      <c r="I698" s="66"/>
    </row>
    <row r="699" spans="1:9" ht="14.5">
      <c r="A699" s="38" t="s">
        <v>2382</v>
      </c>
      <c r="B699" s="38" t="s">
        <v>2383</v>
      </c>
      <c r="C699" s="284"/>
      <c r="D699" s="38" t="s">
        <v>7659</v>
      </c>
      <c r="E699" s="38" t="s">
        <v>7431</v>
      </c>
      <c r="F699" s="38" t="s">
        <v>7416</v>
      </c>
      <c r="G699" s="38" t="s">
        <v>5761</v>
      </c>
      <c r="H699" s="38" t="s">
        <v>8255</v>
      </c>
      <c r="I699" s="66"/>
    </row>
    <row r="700" spans="1:9" ht="14.5">
      <c r="A700" s="38" t="s">
        <v>1393</v>
      </c>
      <c r="B700" s="38" t="s">
        <v>8256</v>
      </c>
      <c r="C700" s="38" t="s">
        <v>8257</v>
      </c>
      <c r="D700" s="38" t="s">
        <v>7655</v>
      </c>
      <c r="E700" s="38" t="s">
        <v>7427</v>
      </c>
      <c r="F700" s="38" t="s">
        <v>7412</v>
      </c>
      <c r="G700" s="38" t="s">
        <v>5761</v>
      </c>
      <c r="H700" s="38" t="s">
        <v>8258</v>
      </c>
      <c r="I700" s="66"/>
    </row>
    <row r="701" spans="1:9" ht="14.5">
      <c r="A701" s="38" t="s">
        <v>2384</v>
      </c>
      <c r="B701" s="38" t="s">
        <v>2385</v>
      </c>
      <c r="C701" s="66"/>
      <c r="D701" s="38" t="s">
        <v>7659</v>
      </c>
      <c r="E701" s="38" t="s">
        <v>7431</v>
      </c>
      <c r="F701" s="38" t="s">
        <v>7416</v>
      </c>
      <c r="G701" s="38" t="s">
        <v>5761</v>
      </c>
      <c r="H701" s="284"/>
      <c r="I701" s="66"/>
    </row>
    <row r="702" spans="1:9" ht="14.5">
      <c r="A702" s="38" t="s">
        <v>2386</v>
      </c>
      <c r="B702" s="38" t="s">
        <v>8259</v>
      </c>
      <c r="C702" s="66"/>
      <c r="D702" s="38" t="s">
        <v>7659</v>
      </c>
      <c r="E702" s="38" t="s">
        <v>7415</v>
      </c>
      <c r="F702" s="38" t="s">
        <v>7660</v>
      </c>
      <c r="G702" s="38" t="s">
        <v>5761</v>
      </c>
      <c r="H702" s="38" t="s">
        <v>8260</v>
      </c>
      <c r="I702" s="66"/>
    </row>
    <row r="703" spans="1:9" ht="14.5">
      <c r="A703" s="38" t="s">
        <v>2388</v>
      </c>
      <c r="B703" s="38" t="s">
        <v>8261</v>
      </c>
      <c r="C703" s="66"/>
      <c r="D703" s="38" t="s">
        <v>7659</v>
      </c>
      <c r="E703" s="38" t="s">
        <v>7415</v>
      </c>
      <c r="F703" s="38" t="s">
        <v>7660</v>
      </c>
      <c r="G703" s="38" t="s">
        <v>5761</v>
      </c>
      <c r="H703" s="38" t="s">
        <v>8262</v>
      </c>
      <c r="I703" s="66"/>
    </row>
    <row r="704" spans="1:9" ht="14.5">
      <c r="A704" s="38" t="s">
        <v>1343</v>
      </c>
      <c r="B704" s="38" t="s">
        <v>2390</v>
      </c>
      <c r="C704" s="66"/>
      <c r="D704" s="38" t="s">
        <v>7659</v>
      </c>
      <c r="E704" s="38" t="s">
        <v>7415</v>
      </c>
      <c r="F704" s="38" t="s">
        <v>7660</v>
      </c>
      <c r="G704" s="38" t="s">
        <v>5761</v>
      </c>
      <c r="H704" s="38" t="s">
        <v>8263</v>
      </c>
      <c r="I704" s="66"/>
    </row>
    <row r="705" spans="1:9" ht="14.5">
      <c r="A705" s="38" t="s">
        <v>1345</v>
      </c>
      <c r="B705" s="38" t="s">
        <v>2391</v>
      </c>
      <c r="C705" s="66"/>
      <c r="D705" s="38" t="s">
        <v>7659</v>
      </c>
      <c r="E705" s="38" t="s">
        <v>7415</v>
      </c>
      <c r="F705" s="38" t="s">
        <v>7660</v>
      </c>
      <c r="G705" s="38" t="s">
        <v>5761</v>
      </c>
      <c r="H705" s="38" t="s">
        <v>8264</v>
      </c>
      <c r="I705" s="66"/>
    </row>
    <row r="706" spans="1:9" ht="14.5">
      <c r="A706" s="38" t="s">
        <v>1263</v>
      </c>
      <c r="B706" s="38" t="s">
        <v>2392</v>
      </c>
      <c r="C706" s="66"/>
      <c r="D706" s="38" t="s">
        <v>7659</v>
      </c>
      <c r="E706" s="38" t="s">
        <v>7415</v>
      </c>
      <c r="F706" s="38" t="s">
        <v>7660</v>
      </c>
      <c r="G706" s="38" t="s">
        <v>5761</v>
      </c>
      <c r="H706" s="38" t="s">
        <v>8265</v>
      </c>
      <c r="I706" s="66"/>
    </row>
    <row r="707" spans="1:9" ht="14.5">
      <c r="A707" s="38" t="s">
        <v>317</v>
      </c>
      <c r="B707" s="38" t="s">
        <v>2393</v>
      </c>
      <c r="C707" s="284"/>
      <c r="D707" s="38" t="s">
        <v>7659</v>
      </c>
      <c r="E707" s="38" t="s">
        <v>7415</v>
      </c>
      <c r="F707" s="38" t="s">
        <v>7660</v>
      </c>
      <c r="G707" s="38" t="s">
        <v>5761</v>
      </c>
      <c r="H707" s="38" t="s">
        <v>8266</v>
      </c>
      <c r="I707" s="66"/>
    </row>
    <row r="708" spans="1:9" ht="14.5">
      <c r="A708" s="38" t="s">
        <v>1349</v>
      </c>
      <c r="B708" s="38" t="s">
        <v>2394</v>
      </c>
      <c r="C708" s="66"/>
      <c r="D708" s="38" t="s">
        <v>7659</v>
      </c>
      <c r="E708" s="38" t="s">
        <v>7415</v>
      </c>
      <c r="F708" s="38" t="s">
        <v>7660</v>
      </c>
      <c r="G708" s="38" t="s">
        <v>5761</v>
      </c>
      <c r="H708" s="38" t="s">
        <v>8267</v>
      </c>
      <c r="I708" s="66"/>
    </row>
    <row r="709" spans="1:9" ht="14.5">
      <c r="A709" s="38" t="s">
        <v>1331</v>
      </c>
      <c r="B709" s="38" t="s">
        <v>2395</v>
      </c>
      <c r="C709" s="66"/>
      <c r="D709" s="38" t="s">
        <v>7659</v>
      </c>
      <c r="E709" s="38" t="s">
        <v>7415</v>
      </c>
      <c r="F709" s="38" t="s">
        <v>7660</v>
      </c>
      <c r="G709" s="38" t="s">
        <v>5761</v>
      </c>
      <c r="H709" s="38" t="s">
        <v>8268</v>
      </c>
      <c r="I709" s="66"/>
    </row>
    <row r="710" spans="1:9" ht="14.5">
      <c r="A710" s="38" t="s">
        <v>2396</v>
      </c>
      <c r="B710" s="38" t="s">
        <v>2397</v>
      </c>
      <c r="C710" s="66"/>
      <c r="D710" s="38" t="s">
        <v>7659</v>
      </c>
      <c r="E710" s="38" t="s">
        <v>7415</v>
      </c>
      <c r="F710" s="38" t="s">
        <v>7660</v>
      </c>
      <c r="G710" s="38" t="s">
        <v>5761</v>
      </c>
      <c r="H710" s="38" t="s">
        <v>8269</v>
      </c>
      <c r="I710" s="66"/>
    </row>
    <row r="711" spans="1:9" ht="14.5">
      <c r="A711" s="38" t="s">
        <v>2398</v>
      </c>
      <c r="B711" s="38" t="s">
        <v>2399</v>
      </c>
      <c r="C711" s="66"/>
      <c r="D711" s="38" t="s">
        <v>7659</v>
      </c>
      <c r="E711" s="38" t="s">
        <v>7415</v>
      </c>
      <c r="F711" s="38" t="s">
        <v>7660</v>
      </c>
      <c r="G711" s="38" t="s">
        <v>5761</v>
      </c>
      <c r="H711" s="38" t="s">
        <v>8270</v>
      </c>
      <c r="I711" s="66"/>
    </row>
    <row r="712" spans="1:9" ht="14.5">
      <c r="A712" s="38" t="s">
        <v>2400</v>
      </c>
      <c r="B712" s="38" t="s">
        <v>2401</v>
      </c>
      <c r="C712" s="66"/>
      <c r="D712" s="38" t="s">
        <v>7659</v>
      </c>
      <c r="E712" s="38" t="s">
        <v>7415</v>
      </c>
      <c r="F712" s="38" t="s">
        <v>7660</v>
      </c>
      <c r="G712" s="38" t="s">
        <v>5761</v>
      </c>
      <c r="H712" s="38" t="s">
        <v>8271</v>
      </c>
      <c r="I712" s="66"/>
    </row>
    <row r="713" spans="1:9" ht="14.5">
      <c r="A713" s="38" t="s">
        <v>1339</v>
      </c>
      <c r="B713" s="38" t="s">
        <v>2402</v>
      </c>
      <c r="C713" s="66"/>
      <c r="D713" s="38" t="s">
        <v>7659</v>
      </c>
      <c r="E713" s="38" t="s">
        <v>7415</v>
      </c>
      <c r="F713" s="38" t="s">
        <v>7660</v>
      </c>
      <c r="G713" s="38" t="s">
        <v>5761</v>
      </c>
      <c r="H713" s="38" t="s">
        <v>8272</v>
      </c>
      <c r="I713" s="66"/>
    </row>
    <row r="714" spans="1:9" ht="14.5">
      <c r="A714" s="38" t="s">
        <v>2403</v>
      </c>
      <c r="B714" s="38" t="s">
        <v>2404</v>
      </c>
      <c r="C714" s="66"/>
      <c r="D714" s="38" t="s">
        <v>7659</v>
      </c>
      <c r="E714" s="38" t="s">
        <v>7431</v>
      </c>
      <c r="F714" s="38" t="s">
        <v>7416</v>
      </c>
      <c r="G714" s="38" t="s">
        <v>5792</v>
      </c>
      <c r="H714" s="38" t="s">
        <v>8273</v>
      </c>
      <c r="I714" s="66"/>
    </row>
    <row r="715" spans="1:9" ht="14.5">
      <c r="A715" s="38" t="s">
        <v>1428</v>
      </c>
      <c r="B715" s="38" t="s">
        <v>2405</v>
      </c>
      <c r="C715" s="66"/>
      <c r="D715" s="38" t="s">
        <v>7659</v>
      </c>
      <c r="E715" s="38" t="s">
        <v>7431</v>
      </c>
      <c r="F715" s="38" t="s">
        <v>7416</v>
      </c>
      <c r="G715" s="38" t="s">
        <v>5761</v>
      </c>
      <c r="H715" s="38" t="s">
        <v>8274</v>
      </c>
      <c r="I715" s="66"/>
    </row>
    <row r="716" spans="1:9" ht="14.5">
      <c r="A716" s="38" t="s">
        <v>1257</v>
      </c>
      <c r="B716" s="38" t="s">
        <v>2406</v>
      </c>
      <c r="C716" s="66"/>
      <c r="D716" s="38" t="s">
        <v>7659</v>
      </c>
      <c r="E716" s="38" t="s">
        <v>7411</v>
      </c>
      <c r="F716" s="38" t="s">
        <v>7660</v>
      </c>
      <c r="G716" s="38" t="s">
        <v>5761</v>
      </c>
      <c r="H716" s="38" t="s">
        <v>8275</v>
      </c>
      <c r="I716" s="66"/>
    </row>
    <row r="717" spans="1:9" ht="14.5">
      <c r="A717" s="38" t="s">
        <v>1369</v>
      </c>
      <c r="B717" s="38" t="s">
        <v>2407</v>
      </c>
      <c r="C717" s="66"/>
      <c r="D717" s="38" t="s">
        <v>7659</v>
      </c>
      <c r="E717" s="38" t="s">
        <v>7411</v>
      </c>
      <c r="F717" s="38" t="s">
        <v>7660</v>
      </c>
      <c r="G717" s="38" t="s">
        <v>5761</v>
      </c>
      <c r="H717" s="38" t="s">
        <v>8276</v>
      </c>
      <c r="I717" s="66"/>
    </row>
    <row r="718" spans="1:9" ht="14.5">
      <c r="A718" s="38" t="s">
        <v>1371</v>
      </c>
      <c r="B718" s="38" t="s">
        <v>2408</v>
      </c>
      <c r="C718" s="66"/>
      <c r="D718" s="38" t="s">
        <v>7659</v>
      </c>
      <c r="E718" s="38" t="s">
        <v>7411</v>
      </c>
      <c r="F718" s="38" t="s">
        <v>7660</v>
      </c>
      <c r="G718" s="38" t="s">
        <v>5761</v>
      </c>
      <c r="H718" s="38" t="s">
        <v>8277</v>
      </c>
      <c r="I718" s="66"/>
    </row>
    <row r="719" spans="1:9" ht="14.5">
      <c r="A719" s="38" t="s">
        <v>1374</v>
      </c>
      <c r="B719" s="38" t="s">
        <v>2409</v>
      </c>
      <c r="C719" s="66"/>
      <c r="D719" s="38" t="s">
        <v>7659</v>
      </c>
      <c r="E719" s="38" t="s">
        <v>7411</v>
      </c>
      <c r="F719" s="38" t="s">
        <v>7660</v>
      </c>
      <c r="G719" s="38" t="s">
        <v>5761</v>
      </c>
      <c r="H719" s="284"/>
      <c r="I719" s="66"/>
    </row>
    <row r="720" spans="1:9" ht="14.5">
      <c r="A720" s="38" t="s">
        <v>1378</v>
      </c>
      <c r="B720" s="38" t="s">
        <v>2410</v>
      </c>
      <c r="C720" s="66"/>
      <c r="D720" s="38" t="s">
        <v>7659</v>
      </c>
      <c r="E720" s="38" t="s">
        <v>7411</v>
      </c>
      <c r="F720" s="38" t="s">
        <v>7660</v>
      </c>
      <c r="G720" s="38" t="s">
        <v>5761</v>
      </c>
      <c r="H720" s="38" t="s">
        <v>8278</v>
      </c>
      <c r="I720" s="66"/>
    </row>
    <row r="721" spans="1:9" ht="14.5">
      <c r="A721" s="38" t="s">
        <v>1474</v>
      </c>
      <c r="B721" s="38" t="s">
        <v>2413</v>
      </c>
      <c r="C721" s="66"/>
      <c r="D721" s="38" t="s">
        <v>7659</v>
      </c>
      <c r="E721" s="38" t="s">
        <v>7411</v>
      </c>
      <c r="F721" s="38" t="s">
        <v>7660</v>
      </c>
      <c r="G721" s="38" t="s">
        <v>5761</v>
      </c>
      <c r="H721" s="38" t="s">
        <v>8279</v>
      </c>
      <c r="I721" s="66"/>
    </row>
    <row r="722" spans="1:9" ht="14.5">
      <c r="A722" s="38" t="s">
        <v>2411</v>
      </c>
      <c r="B722" s="38" t="s">
        <v>2414</v>
      </c>
      <c r="C722" s="66"/>
      <c r="D722" s="38" t="s">
        <v>7659</v>
      </c>
      <c r="E722" s="38" t="s">
        <v>7411</v>
      </c>
      <c r="F722" s="38" t="s">
        <v>7660</v>
      </c>
      <c r="G722" s="38" t="s">
        <v>5761</v>
      </c>
      <c r="H722" s="38" t="s">
        <v>8280</v>
      </c>
      <c r="I722" s="66"/>
    </row>
    <row r="723" spans="1:9" ht="14.5">
      <c r="A723" s="38" t="s">
        <v>1247</v>
      </c>
      <c r="B723" s="38" t="s">
        <v>2415</v>
      </c>
      <c r="C723" s="66"/>
      <c r="D723" s="38" t="s">
        <v>7659</v>
      </c>
      <c r="E723" s="38" t="s">
        <v>7411</v>
      </c>
      <c r="F723" s="38" t="s">
        <v>7660</v>
      </c>
      <c r="G723" s="38" t="s">
        <v>5761</v>
      </c>
      <c r="H723" s="38" t="s">
        <v>8281</v>
      </c>
      <c r="I723" s="66"/>
    </row>
    <row r="724" spans="1:9" ht="14.5">
      <c r="A724" s="38" t="s">
        <v>2416</v>
      </c>
      <c r="B724" s="38" t="s">
        <v>2417</v>
      </c>
      <c r="C724" s="66"/>
      <c r="D724" s="38" t="s">
        <v>7659</v>
      </c>
      <c r="E724" s="38" t="s">
        <v>7415</v>
      </c>
      <c r="F724" s="38" t="s">
        <v>7660</v>
      </c>
      <c r="G724" s="38" t="s">
        <v>5761</v>
      </c>
      <c r="H724" s="38" t="s">
        <v>8282</v>
      </c>
      <c r="I724" s="66"/>
    </row>
    <row r="725" spans="1:9" ht="14.5">
      <c r="A725" s="38" t="s">
        <v>1202</v>
      </c>
      <c r="B725" s="38" t="s">
        <v>8283</v>
      </c>
      <c r="C725" s="66"/>
      <c r="D725" s="38" t="s">
        <v>7659</v>
      </c>
      <c r="E725" s="38" t="s">
        <v>7415</v>
      </c>
      <c r="F725" s="38" t="s">
        <v>7660</v>
      </c>
      <c r="G725" s="38" t="s">
        <v>5761</v>
      </c>
      <c r="H725" s="38" t="s">
        <v>8284</v>
      </c>
      <c r="I725" s="66"/>
    </row>
    <row r="726" spans="1:9" ht="14.5">
      <c r="A726" s="38" t="s">
        <v>1327</v>
      </c>
      <c r="B726" s="38" t="s">
        <v>2419</v>
      </c>
      <c r="C726" s="66"/>
      <c r="D726" s="38" t="s">
        <v>7659</v>
      </c>
      <c r="E726" s="38" t="s">
        <v>7415</v>
      </c>
      <c r="F726" s="38" t="s">
        <v>7660</v>
      </c>
      <c r="G726" s="38" t="s">
        <v>5761</v>
      </c>
      <c r="H726" s="38" t="s">
        <v>8285</v>
      </c>
      <c r="I726" s="66"/>
    </row>
    <row r="727" spans="1:9" ht="14.5">
      <c r="A727" s="38" t="s">
        <v>2420</v>
      </c>
      <c r="B727" s="38" t="s">
        <v>2421</v>
      </c>
      <c r="C727" s="38" t="s">
        <v>8286</v>
      </c>
      <c r="D727" s="38" t="s">
        <v>7655</v>
      </c>
      <c r="E727" s="38" t="s">
        <v>7453</v>
      </c>
      <c r="F727" s="38" t="s">
        <v>7412</v>
      </c>
      <c r="G727" s="38" t="s">
        <v>5761</v>
      </c>
      <c r="H727" s="38" t="s">
        <v>8287</v>
      </c>
      <c r="I727" s="66"/>
    </row>
    <row r="728" spans="1:9" ht="14.5">
      <c r="A728" s="38" t="s">
        <v>2422</v>
      </c>
      <c r="B728" s="38" t="s">
        <v>2423</v>
      </c>
      <c r="C728" s="38" t="s">
        <v>8288</v>
      </c>
      <c r="D728" s="38" t="s">
        <v>7655</v>
      </c>
      <c r="E728" s="38" t="s">
        <v>7453</v>
      </c>
      <c r="F728" s="38" t="s">
        <v>7412</v>
      </c>
      <c r="G728" s="38" t="s">
        <v>5761</v>
      </c>
      <c r="H728" s="38" t="s">
        <v>8289</v>
      </c>
      <c r="I728" s="66"/>
    </row>
    <row r="729" spans="1:9" ht="14.5">
      <c r="A729" s="38" t="s">
        <v>1490</v>
      </c>
      <c r="B729" s="38" t="s">
        <v>8290</v>
      </c>
      <c r="C729" s="66"/>
      <c r="D729" s="38" t="s">
        <v>7659</v>
      </c>
      <c r="E729" s="38" t="s">
        <v>7431</v>
      </c>
      <c r="F729" s="38" t="s">
        <v>7416</v>
      </c>
      <c r="G729" s="38" t="s">
        <v>5761</v>
      </c>
      <c r="H729" s="38" t="s">
        <v>8291</v>
      </c>
      <c r="I729" s="66"/>
    </row>
    <row r="730" spans="1:9" ht="14.5">
      <c r="A730" s="38" t="s">
        <v>2425</v>
      </c>
      <c r="B730" s="38" t="s">
        <v>2426</v>
      </c>
      <c r="C730" s="66"/>
      <c r="D730" s="38" t="s">
        <v>7659</v>
      </c>
      <c r="E730" s="284"/>
      <c r="F730" s="38" t="s">
        <v>7416</v>
      </c>
      <c r="G730" s="38" t="s">
        <v>5761</v>
      </c>
      <c r="H730" s="38" t="s">
        <v>8292</v>
      </c>
      <c r="I730" s="66"/>
    </row>
    <row r="731" spans="1:9" ht="14.5">
      <c r="A731" s="38" t="s">
        <v>1416</v>
      </c>
      <c r="B731" s="38" t="s">
        <v>8293</v>
      </c>
      <c r="C731" s="66"/>
      <c r="D731" s="38" t="s">
        <v>7659</v>
      </c>
      <c r="E731" s="38" t="s">
        <v>7415</v>
      </c>
      <c r="F731" s="38" t="s">
        <v>7660</v>
      </c>
      <c r="G731" s="38" t="s">
        <v>5761</v>
      </c>
      <c r="H731" s="38" t="s">
        <v>8294</v>
      </c>
      <c r="I731" s="66"/>
    </row>
    <row r="732" spans="1:9" ht="14.5">
      <c r="A732" s="38" t="s">
        <v>2428</v>
      </c>
      <c r="B732" s="38" t="s">
        <v>8295</v>
      </c>
      <c r="C732" s="66"/>
      <c r="D732" s="38" t="s">
        <v>7659</v>
      </c>
      <c r="E732" s="38" t="s">
        <v>7431</v>
      </c>
      <c r="F732" s="38" t="s">
        <v>7416</v>
      </c>
      <c r="G732" s="38" t="s">
        <v>5761</v>
      </c>
      <c r="H732" s="38" t="s">
        <v>8296</v>
      </c>
      <c r="I732" s="66"/>
    </row>
    <row r="733" spans="1:9" ht="14.5">
      <c r="A733" s="38" t="s">
        <v>1455</v>
      </c>
      <c r="B733" s="38" t="s">
        <v>8297</v>
      </c>
      <c r="C733" s="66"/>
      <c r="D733" s="38" t="s">
        <v>7659</v>
      </c>
      <c r="E733" s="38" t="s">
        <v>7431</v>
      </c>
      <c r="F733" s="38" t="s">
        <v>7416</v>
      </c>
      <c r="G733" s="38" t="s">
        <v>5761</v>
      </c>
      <c r="H733" s="38" t="s">
        <v>8298</v>
      </c>
      <c r="I733" s="66"/>
    </row>
    <row r="734" spans="1:9" ht="14.5">
      <c r="A734" s="38" t="s">
        <v>2431</v>
      </c>
      <c r="B734" s="38" t="s">
        <v>2432</v>
      </c>
      <c r="C734" s="284"/>
      <c r="D734" s="38" t="s">
        <v>7659</v>
      </c>
      <c r="E734" s="284"/>
      <c r="F734" s="38" t="s">
        <v>7416</v>
      </c>
      <c r="G734" s="284"/>
      <c r="H734" s="284"/>
      <c r="I734" s="66"/>
    </row>
    <row r="735" spans="1:9" ht="14.5">
      <c r="A735" s="38" t="s">
        <v>1472</v>
      </c>
      <c r="B735" s="38" t="s">
        <v>2433</v>
      </c>
      <c r="C735" s="284"/>
      <c r="D735" s="38" t="s">
        <v>7659</v>
      </c>
      <c r="E735" s="38" t="s">
        <v>7431</v>
      </c>
      <c r="F735" s="38" t="s">
        <v>7416</v>
      </c>
      <c r="G735" s="38" t="s">
        <v>5761</v>
      </c>
      <c r="H735" s="38" t="s">
        <v>8299</v>
      </c>
      <c r="I735" s="66"/>
    </row>
    <row r="736" spans="1:9" ht="14.5">
      <c r="A736" s="38" t="s">
        <v>1422</v>
      </c>
      <c r="B736" s="38" t="s">
        <v>2434</v>
      </c>
      <c r="C736" s="66"/>
      <c r="D736" s="38" t="s">
        <v>7659</v>
      </c>
      <c r="E736" s="38" t="s">
        <v>7431</v>
      </c>
      <c r="F736" s="38" t="s">
        <v>7416</v>
      </c>
      <c r="G736" s="38" t="s">
        <v>5761</v>
      </c>
      <c r="H736" s="38" t="s">
        <v>8300</v>
      </c>
      <c r="I736" s="66"/>
    </row>
    <row r="737" spans="1:9" ht="14.5">
      <c r="A737" s="38" t="s">
        <v>2435</v>
      </c>
      <c r="B737" s="38" t="s">
        <v>2436</v>
      </c>
      <c r="C737" s="38" t="s">
        <v>8301</v>
      </c>
      <c r="D737" s="38" t="s">
        <v>7659</v>
      </c>
      <c r="E737" s="38" t="s">
        <v>7431</v>
      </c>
      <c r="F737" s="38" t="s">
        <v>7416</v>
      </c>
      <c r="G737" s="38" t="s">
        <v>5761</v>
      </c>
      <c r="H737" s="38" t="s">
        <v>8302</v>
      </c>
      <c r="I737" s="66"/>
    </row>
    <row r="738" spans="1:9" ht="14.5">
      <c r="A738" s="38" t="s">
        <v>1398</v>
      </c>
      <c r="B738" s="38" t="s">
        <v>8303</v>
      </c>
      <c r="C738" s="66"/>
      <c r="D738" s="38" t="s">
        <v>7659</v>
      </c>
      <c r="E738" s="38" t="s">
        <v>7423</v>
      </c>
      <c r="F738" s="38" t="s">
        <v>7660</v>
      </c>
      <c r="G738" s="38" t="s">
        <v>5761</v>
      </c>
      <c r="H738" s="38" t="s">
        <v>8304</v>
      </c>
      <c r="I738" s="66"/>
    </row>
    <row r="739" spans="1:9" ht="14.5">
      <c r="A739" s="38" t="s">
        <v>1406</v>
      </c>
      <c r="B739" s="38" t="s">
        <v>8305</v>
      </c>
      <c r="C739" s="66"/>
      <c r="D739" s="38" t="s">
        <v>7659</v>
      </c>
      <c r="E739" s="38" t="s">
        <v>7423</v>
      </c>
      <c r="F739" s="38" t="s">
        <v>7660</v>
      </c>
      <c r="G739" s="38" t="s">
        <v>5761</v>
      </c>
      <c r="H739" s="38" t="s">
        <v>8306</v>
      </c>
      <c r="I739" s="66"/>
    </row>
    <row r="740" spans="1:9" ht="14.5">
      <c r="A740" s="38" t="s">
        <v>1462</v>
      </c>
      <c r="B740" s="38" t="s">
        <v>2437</v>
      </c>
      <c r="C740" s="66"/>
      <c r="D740" s="38" t="s">
        <v>7659</v>
      </c>
      <c r="E740" s="38" t="s">
        <v>7423</v>
      </c>
      <c r="F740" s="38" t="s">
        <v>7660</v>
      </c>
      <c r="G740" s="38" t="s">
        <v>5761</v>
      </c>
      <c r="H740" s="38" t="s">
        <v>8307</v>
      </c>
      <c r="I740" s="66"/>
    </row>
    <row r="741" spans="1:9" ht="14.5">
      <c r="A741" s="38" t="s">
        <v>2438</v>
      </c>
      <c r="B741" s="38" t="s">
        <v>2439</v>
      </c>
      <c r="C741" s="66"/>
      <c r="D741" s="38" t="s">
        <v>7659</v>
      </c>
      <c r="E741" s="38" t="s">
        <v>7415</v>
      </c>
      <c r="F741" s="38" t="s">
        <v>7660</v>
      </c>
      <c r="G741" s="38" t="s">
        <v>5761</v>
      </c>
      <c r="H741" s="38" t="s">
        <v>8308</v>
      </c>
      <c r="I741" s="66"/>
    </row>
    <row r="742" spans="1:9" ht="14.5">
      <c r="A742" s="38" t="s">
        <v>1430</v>
      </c>
      <c r="B742" s="38" t="s">
        <v>2440</v>
      </c>
      <c r="C742" s="66"/>
      <c r="D742" s="38" t="s">
        <v>7659</v>
      </c>
      <c r="E742" s="38" t="s">
        <v>7423</v>
      </c>
      <c r="F742" s="38" t="s">
        <v>7660</v>
      </c>
      <c r="G742" s="38" t="s">
        <v>5761</v>
      </c>
      <c r="H742" s="38" t="s">
        <v>8309</v>
      </c>
      <c r="I742" s="66"/>
    </row>
    <row r="743" spans="1:9" ht="14.5">
      <c r="A743" s="38" t="s">
        <v>1388</v>
      </c>
      <c r="B743" s="38" t="s">
        <v>2441</v>
      </c>
      <c r="C743" s="66"/>
      <c r="D743" s="38" t="s">
        <v>7659</v>
      </c>
      <c r="E743" s="38" t="s">
        <v>7415</v>
      </c>
      <c r="F743" s="38" t="s">
        <v>7660</v>
      </c>
      <c r="G743" s="38" t="s">
        <v>5761</v>
      </c>
      <c r="H743" s="38" t="s">
        <v>8310</v>
      </c>
      <c r="I743" s="66"/>
    </row>
    <row r="744" spans="1:9" ht="14.5">
      <c r="A744" s="38" t="s">
        <v>2442</v>
      </c>
      <c r="B744" s="38" t="s">
        <v>2443</v>
      </c>
      <c r="C744" s="284"/>
      <c r="D744" s="38" t="s">
        <v>7659</v>
      </c>
      <c r="E744" s="38" t="s">
        <v>7415</v>
      </c>
      <c r="F744" s="38" t="s">
        <v>7660</v>
      </c>
      <c r="G744" s="38" t="s">
        <v>5761</v>
      </c>
      <c r="H744" s="38" t="s">
        <v>8311</v>
      </c>
      <c r="I744" s="66"/>
    </row>
    <row r="745" spans="1:9" ht="14.5">
      <c r="A745" s="38" t="s">
        <v>2444</v>
      </c>
      <c r="B745" s="38" t="s">
        <v>2445</v>
      </c>
      <c r="C745" s="66"/>
      <c r="D745" s="38" t="s">
        <v>7659</v>
      </c>
      <c r="E745" s="38" t="s">
        <v>7415</v>
      </c>
      <c r="F745" s="38" t="s">
        <v>7660</v>
      </c>
      <c r="G745" s="38" t="s">
        <v>5761</v>
      </c>
      <c r="H745" s="284"/>
      <c r="I745" s="66"/>
    </row>
    <row r="746" spans="1:9" ht="14.5">
      <c r="A746" s="38" t="s">
        <v>1470</v>
      </c>
      <c r="B746" s="38" t="s">
        <v>2446</v>
      </c>
      <c r="C746" s="66"/>
      <c r="D746" s="38" t="s">
        <v>7655</v>
      </c>
      <c r="E746" s="38" t="s">
        <v>7415</v>
      </c>
      <c r="F746" s="38" t="s">
        <v>7758</v>
      </c>
      <c r="G746" s="38" t="s">
        <v>5761</v>
      </c>
      <c r="H746" s="38" t="s">
        <v>8312</v>
      </c>
      <c r="I746" s="66"/>
    </row>
    <row r="747" spans="1:9" ht="14.5">
      <c r="A747" s="38" t="s">
        <v>2447</v>
      </c>
      <c r="B747" s="38" t="s">
        <v>2448</v>
      </c>
      <c r="C747" s="66"/>
      <c r="D747" s="38" t="s">
        <v>7659</v>
      </c>
      <c r="E747" s="38" t="s">
        <v>7411</v>
      </c>
      <c r="F747" s="38" t="s">
        <v>7660</v>
      </c>
      <c r="G747" s="38" t="s">
        <v>5761</v>
      </c>
      <c r="H747" s="38" t="s">
        <v>8313</v>
      </c>
      <c r="I747" s="66"/>
    </row>
    <row r="748" spans="1:9" ht="14.5">
      <c r="A748" s="38" t="s">
        <v>2449</v>
      </c>
      <c r="B748" s="38" t="s">
        <v>2450</v>
      </c>
      <c r="C748" s="66"/>
      <c r="D748" s="38" t="s">
        <v>7659</v>
      </c>
      <c r="E748" s="38" t="s">
        <v>7411</v>
      </c>
      <c r="F748" s="38" t="s">
        <v>7660</v>
      </c>
      <c r="G748" s="38" t="s">
        <v>5761</v>
      </c>
      <c r="H748" s="38" t="s">
        <v>8314</v>
      </c>
      <c r="I748" s="66"/>
    </row>
    <row r="749" spans="1:9" ht="14.5">
      <c r="A749" s="38" t="s">
        <v>1395</v>
      </c>
      <c r="B749" s="38" t="s">
        <v>2451</v>
      </c>
      <c r="C749" s="66"/>
      <c r="D749" s="38" t="s">
        <v>7659</v>
      </c>
      <c r="E749" s="38" t="s">
        <v>7411</v>
      </c>
      <c r="F749" s="38" t="s">
        <v>7660</v>
      </c>
      <c r="G749" s="38" t="s">
        <v>5761</v>
      </c>
      <c r="H749" s="38" t="s">
        <v>8315</v>
      </c>
      <c r="I749" s="66"/>
    </row>
    <row r="750" spans="1:9" ht="14.5">
      <c r="A750" s="38" t="s">
        <v>2452</v>
      </c>
      <c r="B750" s="38" t="s">
        <v>2453</v>
      </c>
      <c r="C750" s="66"/>
      <c r="D750" s="38" t="s">
        <v>7659</v>
      </c>
      <c r="E750" s="38" t="s">
        <v>7411</v>
      </c>
      <c r="F750" s="38" t="s">
        <v>7660</v>
      </c>
      <c r="G750" s="38" t="s">
        <v>5761</v>
      </c>
      <c r="H750" s="38" t="s">
        <v>8316</v>
      </c>
      <c r="I750" s="66"/>
    </row>
    <row r="751" spans="1:9" ht="14.5">
      <c r="A751" s="38" t="s">
        <v>1418</v>
      </c>
      <c r="B751" s="38" t="s">
        <v>8317</v>
      </c>
      <c r="C751" s="66"/>
      <c r="D751" s="38" t="s">
        <v>7659</v>
      </c>
      <c r="E751" s="38" t="s">
        <v>7411</v>
      </c>
      <c r="F751" s="38" t="s">
        <v>7660</v>
      </c>
      <c r="G751" s="38" t="s">
        <v>5761</v>
      </c>
      <c r="H751" s="38" t="s">
        <v>8318</v>
      </c>
      <c r="I751" s="66"/>
    </row>
    <row r="752" spans="1:9" ht="14.5">
      <c r="A752" s="38" t="s">
        <v>1436</v>
      </c>
      <c r="B752" s="38" t="s">
        <v>2454</v>
      </c>
      <c r="C752" s="66"/>
      <c r="D752" s="38" t="s">
        <v>7659</v>
      </c>
      <c r="E752" s="38" t="s">
        <v>7411</v>
      </c>
      <c r="F752" s="38" t="s">
        <v>7660</v>
      </c>
      <c r="G752" s="38" t="s">
        <v>5761</v>
      </c>
      <c r="H752" s="38" t="s">
        <v>8319</v>
      </c>
      <c r="I752" s="66"/>
    </row>
    <row r="753" spans="1:9" ht="14.5">
      <c r="A753" s="38" t="s">
        <v>2455</v>
      </c>
      <c r="B753" s="38" t="s">
        <v>8320</v>
      </c>
      <c r="C753" s="66"/>
      <c r="D753" s="38" t="s">
        <v>7659</v>
      </c>
      <c r="E753" s="38" t="s">
        <v>7411</v>
      </c>
      <c r="F753" s="38" t="s">
        <v>7660</v>
      </c>
      <c r="G753" s="38" t="s">
        <v>5761</v>
      </c>
      <c r="H753" s="38" t="s">
        <v>8321</v>
      </c>
      <c r="I753" s="66"/>
    </row>
    <row r="754" spans="1:9" ht="14.5">
      <c r="A754" s="38" t="s">
        <v>1404</v>
      </c>
      <c r="B754" s="38" t="s">
        <v>2458</v>
      </c>
      <c r="C754" s="66"/>
      <c r="D754" s="38" t="s">
        <v>7659</v>
      </c>
      <c r="E754" s="38" t="s">
        <v>7411</v>
      </c>
      <c r="F754" s="38" t="s">
        <v>7660</v>
      </c>
      <c r="G754" s="38" t="s">
        <v>5761</v>
      </c>
      <c r="H754" s="38" t="s">
        <v>8322</v>
      </c>
      <c r="I754" s="66"/>
    </row>
    <row r="755" spans="1:9" ht="14.5">
      <c r="A755" s="38" t="s">
        <v>1402</v>
      </c>
      <c r="B755" s="38" t="s">
        <v>8323</v>
      </c>
      <c r="C755" s="66"/>
      <c r="D755" s="38" t="s">
        <v>7659</v>
      </c>
      <c r="E755" s="38" t="s">
        <v>7411</v>
      </c>
      <c r="F755" s="38" t="s">
        <v>7660</v>
      </c>
      <c r="G755" s="38" t="s">
        <v>5761</v>
      </c>
      <c r="H755" s="38" t="s">
        <v>8324</v>
      </c>
      <c r="I755" s="66"/>
    </row>
    <row r="756" spans="1:9" ht="14.5">
      <c r="A756" s="38" t="s">
        <v>2459</v>
      </c>
      <c r="B756" s="38" t="s">
        <v>2460</v>
      </c>
      <c r="C756" s="66"/>
      <c r="D756" s="38" t="s">
        <v>7659</v>
      </c>
      <c r="E756" s="38" t="s">
        <v>7411</v>
      </c>
      <c r="F756" s="38" t="s">
        <v>7660</v>
      </c>
      <c r="G756" s="38" t="s">
        <v>5761</v>
      </c>
      <c r="H756" s="38" t="s">
        <v>8325</v>
      </c>
      <c r="I756" s="66"/>
    </row>
    <row r="757" spans="1:9" ht="14.5">
      <c r="A757" s="38" t="s">
        <v>2461</v>
      </c>
      <c r="B757" s="38" t="s">
        <v>2462</v>
      </c>
      <c r="C757" s="66"/>
      <c r="D757" s="38" t="s">
        <v>7659</v>
      </c>
      <c r="E757" s="38" t="s">
        <v>7415</v>
      </c>
      <c r="F757" s="38" t="s">
        <v>7660</v>
      </c>
      <c r="G757" s="38" t="s">
        <v>5761</v>
      </c>
      <c r="H757" s="284"/>
      <c r="I757" s="66"/>
    </row>
    <row r="758" spans="1:9" ht="14.5">
      <c r="A758" s="38" t="s">
        <v>1444</v>
      </c>
      <c r="B758" s="38" t="s">
        <v>2463</v>
      </c>
      <c r="C758" s="66"/>
      <c r="D758" s="38" t="s">
        <v>7659</v>
      </c>
      <c r="E758" s="38" t="s">
        <v>7415</v>
      </c>
      <c r="F758" s="38" t="s">
        <v>7660</v>
      </c>
      <c r="G758" s="38" t="s">
        <v>5761</v>
      </c>
      <c r="H758" s="38" t="s">
        <v>8326</v>
      </c>
      <c r="I758" s="66"/>
    </row>
    <row r="759" spans="1:9" ht="14.5">
      <c r="A759" s="38" t="s">
        <v>1457</v>
      </c>
      <c r="B759" s="38" t="s">
        <v>2464</v>
      </c>
      <c r="C759" s="66"/>
      <c r="D759" s="38" t="s">
        <v>7659</v>
      </c>
      <c r="E759" s="38" t="s">
        <v>7431</v>
      </c>
      <c r="F759" s="38" t="s">
        <v>7416</v>
      </c>
      <c r="G759" s="38" t="s">
        <v>5761</v>
      </c>
      <c r="H759" s="38" t="s">
        <v>8327</v>
      </c>
      <c r="I759" s="66"/>
    </row>
    <row r="760" spans="1:9" ht="14.5">
      <c r="A760" s="38" t="s">
        <v>1432</v>
      </c>
      <c r="B760" s="38" t="s">
        <v>2465</v>
      </c>
      <c r="C760" s="66"/>
      <c r="D760" s="38" t="s">
        <v>7659</v>
      </c>
      <c r="E760" s="38" t="s">
        <v>7415</v>
      </c>
      <c r="F760" s="38" t="s">
        <v>7660</v>
      </c>
      <c r="G760" s="38" t="s">
        <v>5761</v>
      </c>
      <c r="H760" s="38" t="s">
        <v>8328</v>
      </c>
      <c r="I760" s="66"/>
    </row>
    <row r="761" spans="1:9" ht="14.5">
      <c r="A761" s="38" t="s">
        <v>2466</v>
      </c>
      <c r="B761" s="38" t="s">
        <v>8329</v>
      </c>
      <c r="C761" s="66"/>
      <c r="D761" s="38" t="s">
        <v>7659</v>
      </c>
      <c r="E761" s="38" t="s">
        <v>7415</v>
      </c>
      <c r="F761" s="38" t="s">
        <v>7660</v>
      </c>
      <c r="G761" s="38" t="s">
        <v>5761</v>
      </c>
      <c r="H761" s="38" t="s">
        <v>8330</v>
      </c>
      <c r="I761" s="66"/>
    </row>
    <row r="762" spans="1:9" ht="14.5">
      <c r="A762" s="38" t="s">
        <v>2468</v>
      </c>
      <c r="B762" s="38" t="s">
        <v>2469</v>
      </c>
      <c r="C762" s="66"/>
      <c r="D762" s="38" t="s">
        <v>7659</v>
      </c>
      <c r="E762" s="38" t="s">
        <v>7423</v>
      </c>
      <c r="F762" s="38" t="s">
        <v>7660</v>
      </c>
      <c r="G762" s="38" t="s">
        <v>5761</v>
      </c>
      <c r="H762" s="284"/>
      <c r="I762" s="66"/>
    </row>
    <row r="763" spans="1:9" ht="14.5">
      <c r="A763" s="38" t="s">
        <v>2470</v>
      </c>
      <c r="B763" s="38" t="s">
        <v>2471</v>
      </c>
      <c r="C763" s="66"/>
      <c r="D763" s="38" t="s">
        <v>7659</v>
      </c>
      <c r="E763" s="38" t="s">
        <v>7423</v>
      </c>
      <c r="F763" s="38" t="s">
        <v>7660</v>
      </c>
      <c r="G763" s="38" t="s">
        <v>5761</v>
      </c>
      <c r="H763" s="38" t="s">
        <v>8331</v>
      </c>
      <c r="I763" s="66"/>
    </row>
    <row r="764" spans="1:9" ht="14.5">
      <c r="A764" s="38" t="s">
        <v>1412</v>
      </c>
      <c r="B764" s="38" t="s">
        <v>8332</v>
      </c>
      <c r="C764" s="66"/>
      <c r="D764" s="38" t="s">
        <v>7659</v>
      </c>
      <c r="E764" s="38" t="s">
        <v>7423</v>
      </c>
      <c r="F764" s="38" t="s">
        <v>7660</v>
      </c>
      <c r="G764" s="38" t="s">
        <v>5761</v>
      </c>
      <c r="H764" s="38" t="s">
        <v>8333</v>
      </c>
      <c r="I764" s="66"/>
    </row>
    <row r="765" spans="1:9" ht="14.5">
      <c r="A765" s="38" t="s">
        <v>2473</v>
      </c>
      <c r="B765" s="38" t="s">
        <v>2474</v>
      </c>
      <c r="C765" s="66"/>
      <c r="D765" s="38" t="s">
        <v>7659</v>
      </c>
      <c r="E765" s="38" t="s">
        <v>7423</v>
      </c>
      <c r="F765" s="38" t="s">
        <v>7660</v>
      </c>
      <c r="G765" s="38" t="s">
        <v>5761</v>
      </c>
      <c r="H765" s="284"/>
      <c r="I765" s="66"/>
    </row>
    <row r="766" spans="1:9" ht="14.5">
      <c r="A766" s="38" t="s">
        <v>1484</v>
      </c>
      <c r="B766" s="38" t="s">
        <v>2475</v>
      </c>
      <c r="C766" s="66"/>
      <c r="D766" s="38" t="s">
        <v>7659</v>
      </c>
      <c r="E766" s="38" t="s">
        <v>7411</v>
      </c>
      <c r="F766" s="38" t="s">
        <v>7660</v>
      </c>
      <c r="G766" s="38" t="s">
        <v>5761</v>
      </c>
      <c r="H766" s="38" t="s">
        <v>8334</v>
      </c>
      <c r="I766" s="66"/>
    </row>
    <row r="767" spans="1:9" ht="14.5">
      <c r="A767" s="38" t="s">
        <v>1482</v>
      </c>
      <c r="B767" s="38" t="s">
        <v>2476</v>
      </c>
      <c r="C767" s="66"/>
      <c r="D767" s="38" t="s">
        <v>7659</v>
      </c>
      <c r="E767" s="38" t="s">
        <v>7411</v>
      </c>
      <c r="F767" s="38" t="s">
        <v>7660</v>
      </c>
      <c r="G767" s="38" t="s">
        <v>5761</v>
      </c>
      <c r="H767" s="38" t="s">
        <v>8335</v>
      </c>
      <c r="I767" s="66"/>
    </row>
    <row r="768" spans="1:9" ht="14.5">
      <c r="A768" s="38" t="s">
        <v>1317</v>
      </c>
      <c r="B768" s="38" t="s">
        <v>2477</v>
      </c>
      <c r="C768" s="38" t="s">
        <v>8336</v>
      </c>
      <c r="D768" s="38" t="s">
        <v>7655</v>
      </c>
      <c r="E768" s="38" t="s">
        <v>5701</v>
      </c>
      <c r="F768" s="38" t="s">
        <v>7412</v>
      </c>
      <c r="G768" s="38" t="s">
        <v>5761</v>
      </c>
      <c r="H768" s="38" t="s">
        <v>8337</v>
      </c>
      <c r="I768" s="66"/>
    </row>
    <row r="769" spans="1:11" ht="14.5">
      <c r="A769" s="38" t="s">
        <v>2478</v>
      </c>
      <c r="B769" s="38" t="s">
        <v>2479</v>
      </c>
      <c r="C769" s="66"/>
      <c r="D769" s="38" t="s">
        <v>7659</v>
      </c>
      <c r="E769" s="38" t="s">
        <v>7411</v>
      </c>
      <c r="F769" s="38" t="s">
        <v>7660</v>
      </c>
      <c r="G769" s="38" t="s">
        <v>5761</v>
      </c>
      <c r="H769" s="38" t="s">
        <v>8338</v>
      </c>
      <c r="I769" s="66"/>
    </row>
    <row r="770" spans="1:11" ht="14.5">
      <c r="A770" s="38" t="s">
        <v>2480</v>
      </c>
      <c r="B770" s="38" t="s">
        <v>2481</v>
      </c>
      <c r="C770" s="66"/>
      <c r="D770" s="38" t="s">
        <v>7659</v>
      </c>
      <c r="E770" s="38" t="s">
        <v>7411</v>
      </c>
      <c r="F770" s="38" t="s">
        <v>7660</v>
      </c>
      <c r="G770" s="38" t="s">
        <v>5761</v>
      </c>
      <c r="H770" s="38" t="s">
        <v>8339</v>
      </c>
      <c r="I770" s="66"/>
    </row>
    <row r="771" spans="1:11" ht="14.5">
      <c r="A771" s="38" t="s">
        <v>2482</v>
      </c>
      <c r="B771" s="38" t="s">
        <v>2483</v>
      </c>
      <c r="C771" s="66"/>
      <c r="D771" s="38" t="s">
        <v>7659</v>
      </c>
      <c r="E771" s="38" t="s">
        <v>7411</v>
      </c>
      <c r="F771" s="38" t="s">
        <v>7660</v>
      </c>
      <c r="G771" s="38" t="s">
        <v>5761</v>
      </c>
      <c r="H771" s="38" t="s">
        <v>8340</v>
      </c>
      <c r="I771" s="66"/>
      <c r="K771" s="1" t="str">
        <f>UPPER(B771)</f>
        <v>MARYGORETTY CHEPNGETICH</v>
      </c>
    </row>
    <row r="772" spans="1:11" ht="14.5">
      <c r="A772" s="38" t="s">
        <v>2484</v>
      </c>
      <c r="B772" s="38" t="s">
        <v>2485</v>
      </c>
      <c r="C772" s="38" t="s">
        <v>8341</v>
      </c>
      <c r="D772" s="38" t="s">
        <v>7659</v>
      </c>
      <c r="E772" s="38" t="s">
        <v>7431</v>
      </c>
      <c r="F772" s="38" t="s">
        <v>7416</v>
      </c>
      <c r="G772" s="38" t="s">
        <v>5761</v>
      </c>
      <c r="H772" s="38" t="s">
        <v>8342</v>
      </c>
      <c r="I772" s="66"/>
    </row>
    <row r="773" spans="1:11" ht="14.5">
      <c r="A773" s="38" t="s">
        <v>2486</v>
      </c>
      <c r="B773" s="38" t="s">
        <v>2487</v>
      </c>
      <c r="C773" s="66"/>
      <c r="D773" s="38" t="s">
        <v>7659</v>
      </c>
      <c r="E773" s="38" t="s">
        <v>7431</v>
      </c>
      <c r="F773" s="38" t="s">
        <v>7416</v>
      </c>
      <c r="G773" s="38" t="s">
        <v>5761</v>
      </c>
      <c r="H773" s="284"/>
      <c r="I773" s="66"/>
    </row>
    <row r="774" spans="1:11" ht="14.5">
      <c r="A774" s="38" t="s">
        <v>1488</v>
      </c>
      <c r="B774" s="38" t="s">
        <v>2488</v>
      </c>
      <c r="C774" s="66"/>
      <c r="D774" s="38" t="s">
        <v>7659</v>
      </c>
      <c r="E774" s="38" t="s">
        <v>7431</v>
      </c>
      <c r="F774" s="38" t="s">
        <v>7416</v>
      </c>
      <c r="G774" s="38" t="s">
        <v>5761</v>
      </c>
      <c r="H774" s="38" t="s">
        <v>8343</v>
      </c>
      <c r="I774" s="66"/>
    </row>
    <row r="775" spans="1:11" ht="14.5">
      <c r="A775" s="38" t="s">
        <v>2489</v>
      </c>
      <c r="B775" s="38" t="s">
        <v>2490</v>
      </c>
      <c r="C775" s="284"/>
      <c r="D775" s="38" t="s">
        <v>7659</v>
      </c>
      <c r="E775" s="38" t="s">
        <v>7431</v>
      </c>
      <c r="F775" s="38" t="s">
        <v>7416</v>
      </c>
      <c r="G775" s="38" t="s">
        <v>5761</v>
      </c>
      <c r="H775" s="38" t="s">
        <v>8344</v>
      </c>
      <c r="I775" s="66"/>
    </row>
    <row r="776" spans="1:11" ht="14.5">
      <c r="A776" s="38" t="s">
        <v>1449</v>
      </c>
      <c r="B776" s="38" t="s">
        <v>2491</v>
      </c>
      <c r="C776" s="66"/>
      <c r="D776" s="38" t="s">
        <v>7659</v>
      </c>
      <c r="E776" s="38" t="s">
        <v>7423</v>
      </c>
      <c r="F776" s="38" t="s">
        <v>7660</v>
      </c>
      <c r="G776" s="38" t="s">
        <v>5761</v>
      </c>
      <c r="H776" s="38" t="s">
        <v>8345</v>
      </c>
      <c r="I776" s="66"/>
    </row>
    <row r="777" spans="1:11" ht="14.5">
      <c r="A777" s="38" t="s">
        <v>1400</v>
      </c>
      <c r="B777" s="38" t="s">
        <v>8346</v>
      </c>
      <c r="C777" s="66"/>
      <c r="D777" s="38" t="s">
        <v>7659</v>
      </c>
      <c r="E777" s="38" t="s">
        <v>7423</v>
      </c>
      <c r="F777" s="38" t="s">
        <v>7660</v>
      </c>
      <c r="G777" s="38" t="s">
        <v>5761</v>
      </c>
      <c r="H777" s="38" t="s">
        <v>8347</v>
      </c>
      <c r="I777" s="66"/>
    </row>
    <row r="778" spans="1:11" ht="14.5">
      <c r="A778" s="38" t="s">
        <v>2492</v>
      </c>
      <c r="B778" s="38" t="s">
        <v>2493</v>
      </c>
      <c r="C778" s="38" t="s">
        <v>8286</v>
      </c>
      <c r="D778" s="38" t="s">
        <v>7655</v>
      </c>
      <c r="E778" s="38" t="s">
        <v>7453</v>
      </c>
      <c r="F778" s="38" t="s">
        <v>7412</v>
      </c>
      <c r="G778" s="38" t="s">
        <v>5761</v>
      </c>
      <c r="H778" s="38" t="s">
        <v>8348</v>
      </c>
      <c r="I778" s="66"/>
    </row>
    <row r="779" spans="1:11" ht="14.5">
      <c r="A779" s="38" t="s">
        <v>2494</v>
      </c>
      <c r="B779" s="38" t="s">
        <v>2495</v>
      </c>
      <c r="C779" s="284"/>
      <c r="D779" s="38" t="s">
        <v>7659</v>
      </c>
      <c r="E779" s="38" t="s">
        <v>7423</v>
      </c>
      <c r="F779" s="38" t="s">
        <v>7660</v>
      </c>
      <c r="G779" s="38" t="s">
        <v>5761</v>
      </c>
      <c r="H779" s="38" t="s">
        <v>8349</v>
      </c>
      <c r="I779" s="66"/>
    </row>
    <row r="780" spans="1:11" ht="14.5">
      <c r="A780" s="38" t="s">
        <v>1494</v>
      </c>
      <c r="B780" s="38" t="s">
        <v>2496</v>
      </c>
      <c r="C780" s="38" t="s">
        <v>7814</v>
      </c>
      <c r="D780" s="38" t="s">
        <v>7659</v>
      </c>
      <c r="E780" s="38" t="s">
        <v>7423</v>
      </c>
      <c r="F780" s="38" t="s">
        <v>7660</v>
      </c>
      <c r="G780" s="38" t="s">
        <v>5761</v>
      </c>
      <c r="H780" s="38" t="s">
        <v>8350</v>
      </c>
      <c r="I780" s="66"/>
    </row>
    <row r="781" spans="1:11" ht="14.5">
      <c r="A781" s="38" t="s">
        <v>1486</v>
      </c>
      <c r="B781" s="38" t="s">
        <v>2497</v>
      </c>
      <c r="C781" s="66"/>
      <c r="D781" s="38" t="s">
        <v>7659</v>
      </c>
      <c r="E781" s="38" t="s">
        <v>7411</v>
      </c>
      <c r="F781" s="38" t="s">
        <v>7660</v>
      </c>
      <c r="G781" s="38" t="s">
        <v>5761</v>
      </c>
      <c r="H781" s="38" t="s">
        <v>8119</v>
      </c>
      <c r="I781" s="66"/>
    </row>
    <row r="782" spans="1:11" ht="14.5">
      <c r="A782" s="38" t="s">
        <v>1958</v>
      </c>
      <c r="B782" s="38" t="s">
        <v>2498</v>
      </c>
      <c r="C782" s="66"/>
      <c r="D782" s="38" t="s">
        <v>7659</v>
      </c>
      <c r="E782" s="38" t="s">
        <v>7415</v>
      </c>
      <c r="F782" s="38" t="s">
        <v>7660</v>
      </c>
      <c r="G782" s="38" t="s">
        <v>5761</v>
      </c>
      <c r="H782" s="38" t="s">
        <v>8351</v>
      </c>
      <c r="I782" s="66"/>
    </row>
    <row r="783" spans="1:11" ht="14.5">
      <c r="A783" s="38" t="s">
        <v>1775</v>
      </c>
      <c r="B783" s="38" t="s">
        <v>8352</v>
      </c>
      <c r="C783" s="38" t="s">
        <v>8353</v>
      </c>
      <c r="D783" s="38" t="s">
        <v>7659</v>
      </c>
      <c r="E783" s="38" t="s">
        <v>7415</v>
      </c>
      <c r="F783" s="38" t="s">
        <v>7660</v>
      </c>
      <c r="G783" s="38" t="s">
        <v>5761</v>
      </c>
      <c r="H783" s="38" t="s">
        <v>8354</v>
      </c>
      <c r="I783" s="66"/>
    </row>
    <row r="784" spans="1:11" ht="14.5">
      <c r="A784" s="38" t="s">
        <v>2500</v>
      </c>
      <c r="B784" s="38" t="s">
        <v>2502</v>
      </c>
      <c r="C784" s="66"/>
      <c r="D784" s="38" t="s">
        <v>7659</v>
      </c>
      <c r="E784" s="38" t="s">
        <v>7415</v>
      </c>
      <c r="F784" s="38" t="s">
        <v>7660</v>
      </c>
      <c r="G784" s="38" t="s">
        <v>5761</v>
      </c>
      <c r="H784" s="38" t="s">
        <v>8355</v>
      </c>
      <c r="I784" s="66"/>
    </row>
    <row r="785" spans="1:9" ht="14.5">
      <c r="A785" s="38" t="s">
        <v>2503</v>
      </c>
      <c r="B785" s="38" t="s">
        <v>2504</v>
      </c>
      <c r="C785" s="38" t="s">
        <v>7743</v>
      </c>
      <c r="D785" s="38" t="s">
        <v>7659</v>
      </c>
      <c r="E785" s="38" t="s">
        <v>7431</v>
      </c>
      <c r="F785" s="38" t="s">
        <v>7416</v>
      </c>
      <c r="G785" s="38" t="s">
        <v>5761</v>
      </c>
      <c r="H785" s="38" t="s">
        <v>8356</v>
      </c>
      <c r="I785" s="66"/>
    </row>
    <row r="786" spans="1:9" ht="14.5">
      <c r="A786" s="38" t="s">
        <v>2505</v>
      </c>
      <c r="B786" s="38" t="s">
        <v>2506</v>
      </c>
      <c r="C786" s="38" t="s">
        <v>7814</v>
      </c>
      <c r="D786" s="38" t="s">
        <v>7659</v>
      </c>
      <c r="E786" s="38" t="s">
        <v>7411</v>
      </c>
      <c r="F786" s="38" t="s">
        <v>7660</v>
      </c>
      <c r="G786" s="38" t="s">
        <v>5761</v>
      </c>
      <c r="H786" s="38" t="s">
        <v>8357</v>
      </c>
      <c r="I786" s="66"/>
    </row>
    <row r="787" spans="1:9" ht="14.5">
      <c r="A787" s="38" t="s">
        <v>2508</v>
      </c>
      <c r="B787" s="38" t="s">
        <v>8358</v>
      </c>
      <c r="C787" s="38" t="s">
        <v>7814</v>
      </c>
      <c r="D787" s="38" t="s">
        <v>7659</v>
      </c>
      <c r="E787" s="38" t="s">
        <v>7431</v>
      </c>
      <c r="F787" s="38" t="s">
        <v>7416</v>
      </c>
      <c r="G787" s="38" t="s">
        <v>5761</v>
      </c>
      <c r="H787" s="38" t="s">
        <v>8359</v>
      </c>
      <c r="I787" s="66"/>
    </row>
    <row r="788" spans="1:9" ht="14.5">
      <c r="A788" s="38" t="s">
        <v>728</v>
      </c>
      <c r="B788" s="38" t="s">
        <v>2510</v>
      </c>
      <c r="C788" s="38" t="s">
        <v>7814</v>
      </c>
      <c r="D788" s="38" t="s">
        <v>7659</v>
      </c>
      <c r="E788" s="38" t="s">
        <v>7415</v>
      </c>
      <c r="F788" s="38" t="s">
        <v>7660</v>
      </c>
      <c r="G788" s="38" t="s">
        <v>5761</v>
      </c>
      <c r="H788" s="38" t="s">
        <v>8360</v>
      </c>
      <c r="I788" s="66"/>
    </row>
    <row r="789" spans="1:9" ht="14.5">
      <c r="A789" s="38" t="s">
        <v>2511</v>
      </c>
      <c r="B789" s="38" t="s">
        <v>2512</v>
      </c>
      <c r="C789" s="38" t="s">
        <v>7814</v>
      </c>
      <c r="D789" s="38" t="s">
        <v>7659</v>
      </c>
      <c r="E789" s="38" t="s">
        <v>7415</v>
      </c>
      <c r="F789" s="38" t="s">
        <v>7660</v>
      </c>
      <c r="G789" s="38" t="s">
        <v>5761</v>
      </c>
      <c r="H789" s="38" t="s">
        <v>8361</v>
      </c>
      <c r="I789" s="66"/>
    </row>
    <row r="790" spans="1:9" ht="14.5">
      <c r="A790" s="38" t="s">
        <v>2513</v>
      </c>
      <c r="B790" s="38" t="s">
        <v>2514</v>
      </c>
      <c r="C790" s="38" t="s">
        <v>7814</v>
      </c>
      <c r="D790" s="38" t="s">
        <v>7659</v>
      </c>
      <c r="E790" s="38" t="s">
        <v>7415</v>
      </c>
      <c r="F790" s="38" t="s">
        <v>7660</v>
      </c>
      <c r="G790" s="38" t="s">
        <v>5761</v>
      </c>
      <c r="H790" s="38" t="s">
        <v>8362</v>
      </c>
      <c r="I790" s="66"/>
    </row>
    <row r="791" spans="1:9" ht="14.5">
      <c r="A791" s="38" t="s">
        <v>2515</v>
      </c>
      <c r="B791" s="38" t="s">
        <v>2516</v>
      </c>
      <c r="C791" s="38" t="s">
        <v>7814</v>
      </c>
      <c r="D791" s="38" t="s">
        <v>7659</v>
      </c>
      <c r="E791" s="38" t="s">
        <v>7415</v>
      </c>
      <c r="F791" s="38" t="s">
        <v>7660</v>
      </c>
      <c r="G791" s="38" t="s">
        <v>5761</v>
      </c>
      <c r="H791" s="38" t="s">
        <v>8363</v>
      </c>
      <c r="I791" s="66"/>
    </row>
    <row r="792" spans="1:9" ht="14.5">
      <c r="A792" s="38" t="s">
        <v>2517</v>
      </c>
      <c r="B792" s="38" t="s">
        <v>8364</v>
      </c>
      <c r="C792" s="284"/>
      <c r="D792" s="38" t="s">
        <v>7659</v>
      </c>
      <c r="E792" s="38" t="s">
        <v>7415</v>
      </c>
      <c r="F792" s="38" t="s">
        <v>7660</v>
      </c>
      <c r="G792" s="38" t="s">
        <v>5761</v>
      </c>
      <c r="H792" s="38" t="s">
        <v>8365</v>
      </c>
      <c r="I792" s="66"/>
    </row>
    <row r="793" spans="1:9" ht="14.5">
      <c r="A793" s="38" t="s">
        <v>2519</v>
      </c>
      <c r="B793" s="38" t="s">
        <v>2520</v>
      </c>
      <c r="C793" s="38" t="s">
        <v>7814</v>
      </c>
      <c r="D793" s="38" t="s">
        <v>7659</v>
      </c>
      <c r="E793" s="38" t="s">
        <v>7415</v>
      </c>
      <c r="F793" s="38" t="s">
        <v>7660</v>
      </c>
      <c r="G793" s="38" t="s">
        <v>5761</v>
      </c>
      <c r="H793" s="38" t="s">
        <v>8366</v>
      </c>
      <c r="I793" s="66"/>
    </row>
    <row r="794" spans="1:9" ht="14.5">
      <c r="A794" s="38" t="s">
        <v>2521</v>
      </c>
      <c r="B794" s="38" t="s">
        <v>8367</v>
      </c>
      <c r="C794" s="38" t="s">
        <v>7473</v>
      </c>
      <c r="D794" s="38" t="s">
        <v>7655</v>
      </c>
      <c r="E794" s="38" t="s">
        <v>7415</v>
      </c>
      <c r="F794" s="38" t="s">
        <v>7758</v>
      </c>
      <c r="G794" s="38" t="s">
        <v>5761</v>
      </c>
      <c r="H794" s="38" t="s">
        <v>8368</v>
      </c>
      <c r="I794" s="66"/>
    </row>
    <row r="795" spans="1:9" ht="14.5">
      <c r="A795" s="38" t="s">
        <v>2523</v>
      </c>
      <c r="B795" s="38" t="s">
        <v>8369</v>
      </c>
      <c r="C795" s="38" t="s">
        <v>7814</v>
      </c>
      <c r="D795" s="38" t="s">
        <v>7659</v>
      </c>
      <c r="E795" s="38" t="s">
        <v>7415</v>
      </c>
      <c r="F795" s="38" t="s">
        <v>7660</v>
      </c>
      <c r="G795" s="38" t="s">
        <v>5761</v>
      </c>
      <c r="H795" s="38" t="s">
        <v>8370</v>
      </c>
      <c r="I795" s="66"/>
    </row>
    <row r="796" spans="1:9" ht="14.5">
      <c r="A796" s="38" t="s">
        <v>2525</v>
      </c>
      <c r="B796" s="38" t="s">
        <v>8371</v>
      </c>
      <c r="C796" s="38" t="s">
        <v>7814</v>
      </c>
      <c r="D796" s="38" t="s">
        <v>7659</v>
      </c>
      <c r="E796" s="38" t="s">
        <v>7415</v>
      </c>
      <c r="F796" s="38" t="s">
        <v>7660</v>
      </c>
      <c r="G796" s="38" t="s">
        <v>5761</v>
      </c>
      <c r="H796" s="38" t="s">
        <v>8372</v>
      </c>
      <c r="I796" s="66"/>
    </row>
    <row r="797" spans="1:9" ht="14.5">
      <c r="A797" s="38" t="s">
        <v>2527</v>
      </c>
      <c r="B797" s="38" t="s">
        <v>2528</v>
      </c>
      <c r="C797" s="38" t="s">
        <v>7814</v>
      </c>
      <c r="D797" s="38" t="s">
        <v>7659</v>
      </c>
      <c r="E797" s="38" t="s">
        <v>7415</v>
      </c>
      <c r="F797" s="38" t="s">
        <v>7660</v>
      </c>
      <c r="G797" s="38" t="s">
        <v>5761</v>
      </c>
      <c r="H797" s="38" t="s">
        <v>8373</v>
      </c>
      <c r="I797" s="66"/>
    </row>
    <row r="798" spans="1:9" ht="14.5">
      <c r="A798" s="38" t="s">
        <v>2529</v>
      </c>
      <c r="B798" s="38" t="s">
        <v>8374</v>
      </c>
      <c r="C798" s="38" t="s">
        <v>7814</v>
      </c>
      <c r="D798" s="38" t="s">
        <v>7659</v>
      </c>
      <c r="E798" s="38" t="s">
        <v>7415</v>
      </c>
      <c r="F798" s="38" t="s">
        <v>7660</v>
      </c>
      <c r="G798" s="38" t="s">
        <v>5761</v>
      </c>
      <c r="H798" s="38" t="s">
        <v>8375</v>
      </c>
      <c r="I798" s="66"/>
    </row>
    <row r="799" spans="1:9" ht="14.5">
      <c r="A799" s="38" t="s">
        <v>2531</v>
      </c>
      <c r="B799" s="38" t="s">
        <v>2532</v>
      </c>
      <c r="C799" s="38" t="s">
        <v>7741</v>
      </c>
      <c r="D799" s="38" t="s">
        <v>7659</v>
      </c>
      <c r="E799" s="38" t="s">
        <v>7423</v>
      </c>
      <c r="F799" s="38" t="s">
        <v>7660</v>
      </c>
      <c r="G799" s="38" t="s">
        <v>5761</v>
      </c>
      <c r="H799" s="38" t="s">
        <v>8376</v>
      </c>
      <c r="I799" s="66"/>
    </row>
    <row r="800" spans="1:9" ht="14.5">
      <c r="A800" s="38" t="s">
        <v>2533</v>
      </c>
      <c r="B800" s="38" t="s">
        <v>2534</v>
      </c>
      <c r="C800" s="38" t="s">
        <v>7741</v>
      </c>
      <c r="D800" s="38" t="s">
        <v>7659</v>
      </c>
      <c r="E800" s="38" t="s">
        <v>7411</v>
      </c>
      <c r="F800" s="38" t="s">
        <v>7660</v>
      </c>
      <c r="G800" s="38" t="s">
        <v>5761</v>
      </c>
      <c r="H800" s="284"/>
      <c r="I800" s="66"/>
    </row>
    <row r="801" spans="1:9" ht="14.5">
      <c r="A801" s="38" t="s">
        <v>2535</v>
      </c>
      <c r="B801" s="38" t="s">
        <v>2536</v>
      </c>
      <c r="C801" s="38" t="s">
        <v>7741</v>
      </c>
      <c r="D801" s="38" t="s">
        <v>7659</v>
      </c>
      <c r="E801" s="38" t="s">
        <v>7411</v>
      </c>
      <c r="F801" s="38" t="s">
        <v>7660</v>
      </c>
      <c r="G801" s="38" t="s">
        <v>5761</v>
      </c>
      <c r="H801" s="38" t="s">
        <v>8377</v>
      </c>
      <c r="I801" s="66"/>
    </row>
    <row r="802" spans="1:9" ht="14.5">
      <c r="A802" s="38" t="s">
        <v>2537</v>
      </c>
      <c r="B802" s="38" t="s">
        <v>2538</v>
      </c>
      <c r="C802" s="38" t="s">
        <v>7814</v>
      </c>
      <c r="D802" s="38" t="s">
        <v>7659</v>
      </c>
      <c r="E802" s="38" t="s">
        <v>7423</v>
      </c>
      <c r="F802" s="38" t="s">
        <v>7660</v>
      </c>
      <c r="G802" s="38" t="s">
        <v>5761</v>
      </c>
      <c r="H802" s="38" t="s">
        <v>8378</v>
      </c>
      <c r="I802" s="66"/>
    </row>
    <row r="803" spans="1:9" ht="14.5">
      <c r="A803" s="38" t="s">
        <v>2539</v>
      </c>
      <c r="B803" s="38" t="s">
        <v>8379</v>
      </c>
      <c r="C803" s="38" t="s">
        <v>7814</v>
      </c>
      <c r="D803" s="38" t="s">
        <v>7659</v>
      </c>
      <c r="E803" s="38" t="s">
        <v>7423</v>
      </c>
      <c r="F803" s="38" t="s">
        <v>7660</v>
      </c>
      <c r="G803" s="38" t="s">
        <v>5761</v>
      </c>
      <c r="H803" s="38" t="s">
        <v>8380</v>
      </c>
      <c r="I803" s="66"/>
    </row>
    <row r="804" spans="1:9" ht="14.5">
      <c r="A804" s="38" t="s">
        <v>2541</v>
      </c>
      <c r="B804" s="38" t="s">
        <v>2542</v>
      </c>
      <c r="C804" s="38" t="s">
        <v>7814</v>
      </c>
      <c r="D804" s="38" t="s">
        <v>7659</v>
      </c>
      <c r="E804" s="38" t="s">
        <v>7423</v>
      </c>
      <c r="F804" s="38" t="s">
        <v>7660</v>
      </c>
      <c r="G804" s="38" t="s">
        <v>5792</v>
      </c>
      <c r="H804" s="38" t="s">
        <v>8381</v>
      </c>
      <c r="I804" s="66"/>
    </row>
    <row r="805" spans="1:9" ht="14.5">
      <c r="A805" s="38" t="s">
        <v>2543</v>
      </c>
      <c r="B805" s="38" t="s">
        <v>2544</v>
      </c>
      <c r="C805" s="38" t="s">
        <v>7814</v>
      </c>
      <c r="D805" s="38" t="s">
        <v>7659</v>
      </c>
      <c r="E805" s="38" t="s">
        <v>7423</v>
      </c>
      <c r="F805" s="38" t="s">
        <v>7660</v>
      </c>
      <c r="G805" s="38" t="s">
        <v>5761</v>
      </c>
      <c r="H805" s="38" t="s">
        <v>8382</v>
      </c>
      <c r="I805" s="66"/>
    </row>
    <row r="806" spans="1:9" ht="14.5">
      <c r="A806" s="38" t="s">
        <v>2545</v>
      </c>
      <c r="B806" s="38" t="s">
        <v>2546</v>
      </c>
      <c r="C806" s="284"/>
      <c r="D806" s="38" t="s">
        <v>7659</v>
      </c>
      <c r="E806" s="38" t="s">
        <v>7423</v>
      </c>
      <c r="F806" s="38" t="s">
        <v>7660</v>
      </c>
      <c r="G806" s="38" t="s">
        <v>5761</v>
      </c>
      <c r="H806" s="38" t="s">
        <v>8383</v>
      </c>
      <c r="I806" s="66"/>
    </row>
    <row r="807" spans="1:9" ht="14.5">
      <c r="A807" s="38" t="s">
        <v>2547</v>
      </c>
      <c r="B807" s="38" t="s">
        <v>8384</v>
      </c>
      <c r="C807" s="38" t="s">
        <v>7741</v>
      </c>
      <c r="D807" s="38" t="s">
        <v>7659</v>
      </c>
      <c r="E807" s="38" t="s">
        <v>7431</v>
      </c>
      <c r="F807" s="38" t="s">
        <v>7416</v>
      </c>
      <c r="G807" s="38" t="s">
        <v>5761</v>
      </c>
      <c r="H807" s="38" t="s">
        <v>8385</v>
      </c>
      <c r="I807" s="66"/>
    </row>
    <row r="808" spans="1:9" ht="14.5">
      <c r="A808" s="38" t="s">
        <v>2549</v>
      </c>
      <c r="B808" s="38" t="s">
        <v>8386</v>
      </c>
      <c r="C808" s="38" t="s">
        <v>8387</v>
      </c>
      <c r="D808" s="38" t="s">
        <v>7659</v>
      </c>
      <c r="E808" s="38" t="s">
        <v>7411</v>
      </c>
      <c r="F808" s="38" t="s">
        <v>7660</v>
      </c>
      <c r="G808" s="38" t="s">
        <v>5761</v>
      </c>
      <c r="H808" s="38" t="s">
        <v>8388</v>
      </c>
      <c r="I808" s="66"/>
    </row>
    <row r="809" spans="1:9" ht="14.5">
      <c r="A809" s="38" t="s">
        <v>1500</v>
      </c>
      <c r="B809" s="38" t="s">
        <v>2551</v>
      </c>
      <c r="C809" s="38" t="s">
        <v>7414</v>
      </c>
      <c r="D809" s="38" t="s">
        <v>7655</v>
      </c>
      <c r="E809" s="38" t="s">
        <v>7415</v>
      </c>
      <c r="F809" s="38" t="s">
        <v>7758</v>
      </c>
      <c r="G809" s="38" t="s">
        <v>5761</v>
      </c>
      <c r="H809" s="38" t="s">
        <v>8389</v>
      </c>
      <c r="I809" s="66"/>
    </row>
    <row r="810" spans="1:9" ht="14.5">
      <c r="A810" s="38" t="s">
        <v>1496</v>
      </c>
      <c r="B810" s="38" t="s">
        <v>2552</v>
      </c>
      <c r="C810" s="38" t="s">
        <v>7414</v>
      </c>
      <c r="D810" s="38" t="s">
        <v>7655</v>
      </c>
      <c r="E810" s="38" t="s">
        <v>7415</v>
      </c>
      <c r="F810" s="38" t="s">
        <v>7758</v>
      </c>
      <c r="G810" s="38" t="s">
        <v>5761</v>
      </c>
      <c r="H810" s="38" t="s">
        <v>8390</v>
      </c>
      <c r="I810" s="66"/>
    </row>
    <row r="811" spans="1:9" ht="14.5">
      <c r="A811" s="38" t="s">
        <v>2553</v>
      </c>
      <c r="B811" s="38" t="s">
        <v>8391</v>
      </c>
      <c r="C811" s="38" t="s">
        <v>7741</v>
      </c>
      <c r="D811" s="38" t="s">
        <v>7659</v>
      </c>
      <c r="E811" s="38" t="s">
        <v>7423</v>
      </c>
      <c r="F811" s="38" t="s">
        <v>7660</v>
      </c>
      <c r="G811" s="38" t="s">
        <v>5761</v>
      </c>
      <c r="H811" s="38" t="s">
        <v>8392</v>
      </c>
      <c r="I811" s="66"/>
    </row>
    <row r="812" spans="1:9" ht="14.5">
      <c r="A812" s="38" t="s">
        <v>2555</v>
      </c>
      <c r="B812" s="38" t="s">
        <v>8393</v>
      </c>
      <c r="C812" s="284"/>
      <c r="D812" s="38" t="s">
        <v>7659</v>
      </c>
      <c r="E812" s="38" t="s">
        <v>7423</v>
      </c>
      <c r="F812" s="38" t="s">
        <v>7660</v>
      </c>
      <c r="G812" s="38" t="s">
        <v>5761</v>
      </c>
      <c r="H812" s="38" t="s">
        <v>8394</v>
      </c>
      <c r="I812" s="66"/>
    </row>
    <row r="813" spans="1:9" ht="14.5">
      <c r="A813" s="38" t="s">
        <v>2557</v>
      </c>
      <c r="B813" s="38" t="s">
        <v>8395</v>
      </c>
      <c r="C813" s="38" t="s">
        <v>7741</v>
      </c>
      <c r="D813" s="38" t="s">
        <v>7659</v>
      </c>
      <c r="E813" s="38" t="s">
        <v>7415</v>
      </c>
      <c r="F813" s="38" t="s">
        <v>7660</v>
      </c>
      <c r="G813" s="38" t="s">
        <v>5761</v>
      </c>
      <c r="H813" s="38" t="s">
        <v>8396</v>
      </c>
      <c r="I813" s="66"/>
    </row>
    <row r="814" spans="1:9" ht="14.5">
      <c r="A814" s="38" t="s">
        <v>2559</v>
      </c>
      <c r="B814" s="38" t="s">
        <v>8397</v>
      </c>
      <c r="C814" s="284"/>
      <c r="D814" s="38" t="s">
        <v>7659</v>
      </c>
      <c r="E814" s="38" t="s">
        <v>7411</v>
      </c>
      <c r="F814" s="38" t="s">
        <v>7660</v>
      </c>
      <c r="G814" s="38" t="s">
        <v>5761</v>
      </c>
      <c r="H814" s="38" t="s">
        <v>8398</v>
      </c>
      <c r="I814" s="66"/>
    </row>
    <row r="815" spans="1:9" ht="14.5">
      <c r="A815" s="38" t="s">
        <v>2561</v>
      </c>
      <c r="B815" s="38" t="s">
        <v>8399</v>
      </c>
      <c r="C815" s="38" t="s">
        <v>7814</v>
      </c>
      <c r="D815" s="38" t="s">
        <v>7659</v>
      </c>
      <c r="E815" s="38" t="s">
        <v>7411</v>
      </c>
      <c r="F815" s="38" t="s">
        <v>7660</v>
      </c>
      <c r="G815" s="38" t="s">
        <v>5761</v>
      </c>
      <c r="H815" s="38" t="s">
        <v>8400</v>
      </c>
      <c r="I815" s="66"/>
    </row>
    <row r="816" spans="1:9" ht="14.5">
      <c r="A816" s="38" t="s">
        <v>2563</v>
      </c>
      <c r="B816" s="38" t="s">
        <v>8401</v>
      </c>
      <c r="C816" s="38" t="s">
        <v>7741</v>
      </c>
      <c r="D816" s="38" t="s">
        <v>7659</v>
      </c>
      <c r="E816" s="38" t="s">
        <v>7415</v>
      </c>
      <c r="F816" s="38" t="s">
        <v>7660</v>
      </c>
      <c r="G816" s="38" t="s">
        <v>5761</v>
      </c>
      <c r="H816" s="38" t="s">
        <v>8402</v>
      </c>
      <c r="I816" s="66"/>
    </row>
    <row r="817" spans="1:9" ht="14.5">
      <c r="A817" s="38" t="s">
        <v>2565</v>
      </c>
      <c r="B817" s="38" t="s">
        <v>2566</v>
      </c>
      <c r="C817" s="38" t="s">
        <v>7741</v>
      </c>
      <c r="D817" s="38" t="s">
        <v>7659</v>
      </c>
      <c r="E817" s="38" t="s">
        <v>7415</v>
      </c>
      <c r="F817" s="38" t="s">
        <v>7660</v>
      </c>
      <c r="G817" s="38" t="s">
        <v>5761</v>
      </c>
      <c r="H817" s="38" t="s">
        <v>8403</v>
      </c>
      <c r="I817" s="66"/>
    </row>
    <row r="818" spans="1:9" ht="14.5">
      <c r="A818" s="38" t="s">
        <v>2567</v>
      </c>
      <c r="B818" s="38" t="s">
        <v>8404</v>
      </c>
      <c r="C818" s="38" t="s">
        <v>7741</v>
      </c>
      <c r="D818" s="38" t="s">
        <v>7659</v>
      </c>
      <c r="E818" s="38" t="s">
        <v>7415</v>
      </c>
      <c r="F818" s="38" t="s">
        <v>7660</v>
      </c>
      <c r="G818" s="38" t="s">
        <v>5761</v>
      </c>
      <c r="H818" s="38" t="s">
        <v>8405</v>
      </c>
      <c r="I818" s="66"/>
    </row>
    <row r="819" spans="1:9" ht="14.5">
      <c r="A819" s="38" t="s">
        <v>2569</v>
      </c>
      <c r="B819" s="38" t="s">
        <v>8406</v>
      </c>
      <c r="C819" s="38" t="s">
        <v>7741</v>
      </c>
      <c r="D819" s="38" t="s">
        <v>7659</v>
      </c>
      <c r="E819" s="38" t="s">
        <v>7415</v>
      </c>
      <c r="F819" s="38" t="s">
        <v>7660</v>
      </c>
      <c r="G819" s="38" t="s">
        <v>5761</v>
      </c>
      <c r="H819" s="38" t="s">
        <v>8407</v>
      </c>
      <c r="I819" s="66"/>
    </row>
    <row r="820" spans="1:9" ht="14.5">
      <c r="A820" s="38" t="s">
        <v>2571</v>
      </c>
      <c r="B820" s="38" t="s">
        <v>2573</v>
      </c>
      <c r="C820" s="38" t="s">
        <v>7741</v>
      </c>
      <c r="D820" s="38" t="s">
        <v>7659</v>
      </c>
      <c r="E820" s="38" t="s">
        <v>7415</v>
      </c>
      <c r="F820" s="38" t="s">
        <v>7660</v>
      </c>
      <c r="G820" s="38" t="s">
        <v>5761</v>
      </c>
      <c r="H820" s="38" t="s">
        <v>8408</v>
      </c>
      <c r="I820" s="66"/>
    </row>
    <row r="821" spans="1:9" ht="14.5">
      <c r="A821" s="38" t="s">
        <v>2574</v>
      </c>
      <c r="B821" s="38" t="s">
        <v>8409</v>
      </c>
      <c r="C821" s="38" t="s">
        <v>7741</v>
      </c>
      <c r="D821" s="38" t="s">
        <v>7659</v>
      </c>
      <c r="E821" s="38" t="s">
        <v>7415</v>
      </c>
      <c r="F821" s="38" t="s">
        <v>7660</v>
      </c>
      <c r="G821" s="38" t="s">
        <v>5761</v>
      </c>
      <c r="H821" s="38" t="s">
        <v>8410</v>
      </c>
      <c r="I821" s="66"/>
    </row>
    <row r="822" spans="1:9" ht="14.5">
      <c r="A822" s="38" t="s">
        <v>2576</v>
      </c>
      <c r="B822" s="38" t="s">
        <v>8411</v>
      </c>
      <c r="C822" s="38" t="s">
        <v>7741</v>
      </c>
      <c r="D822" s="38" t="s">
        <v>7659</v>
      </c>
      <c r="E822" s="38" t="s">
        <v>7415</v>
      </c>
      <c r="F822" s="38" t="s">
        <v>7660</v>
      </c>
      <c r="G822" s="38" t="s">
        <v>5761</v>
      </c>
      <c r="H822" s="38" t="s">
        <v>8412</v>
      </c>
      <c r="I822" s="66"/>
    </row>
    <row r="823" spans="1:9" ht="14.5">
      <c r="A823" s="38" t="s">
        <v>2578</v>
      </c>
      <c r="B823" s="38" t="s">
        <v>8413</v>
      </c>
      <c r="C823" s="38" t="s">
        <v>7814</v>
      </c>
      <c r="D823" s="38" t="s">
        <v>7659</v>
      </c>
      <c r="E823" s="38" t="s">
        <v>7415</v>
      </c>
      <c r="F823" s="38" t="s">
        <v>7660</v>
      </c>
      <c r="G823" s="38" t="s">
        <v>5761</v>
      </c>
      <c r="H823" s="38" t="s">
        <v>8414</v>
      </c>
      <c r="I823" s="66"/>
    </row>
    <row r="824" spans="1:9" ht="14.5">
      <c r="A824" s="38" t="s">
        <v>2580</v>
      </c>
      <c r="B824" s="38" t="s">
        <v>2581</v>
      </c>
      <c r="C824" s="38" t="s">
        <v>7741</v>
      </c>
      <c r="D824" s="38" t="s">
        <v>7659</v>
      </c>
      <c r="E824" s="38" t="s">
        <v>7415</v>
      </c>
      <c r="F824" s="38" t="s">
        <v>7660</v>
      </c>
      <c r="G824" s="38" t="s">
        <v>5761</v>
      </c>
      <c r="H824" s="38" t="s">
        <v>8415</v>
      </c>
      <c r="I824" s="66"/>
    </row>
    <row r="825" spans="1:9" ht="14.5">
      <c r="A825" s="38" t="s">
        <v>2582</v>
      </c>
      <c r="B825" s="38" t="s">
        <v>8416</v>
      </c>
      <c r="C825" s="38" t="s">
        <v>7741</v>
      </c>
      <c r="D825" s="38" t="s">
        <v>7659</v>
      </c>
      <c r="E825" s="38" t="s">
        <v>7423</v>
      </c>
      <c r="F825" s="38" t="s">
        <v>7660</v>
      </c>
      <c r="G825" s="38" t="s">
        <v>5761</v>
      </c>
      <c r="H825" s="38" t="s">
        <v>8417</v>
      </c>
      <c r="I825" s="66"/>
    </row>
    <row r="826" spans="1:9" ht="14.5">
      <c r="A826" s="38" t="s">
        <v>2584</v>
      </c>
      <c r="B826" s="38" t="s">
        <v>8418</v>
      </c>
      <c r="C826" s="38" t="s">
        <v>7414</v>
      </c>
      <c r="D826" s="38" t="s">
        <v>7655</v>
      </c>
      <c r="E826" s="38" t="s">
        <v>7411</v>
      </c>
      <c r="F826" s="38" t="s">
        <v>7416</v>
      </c>
      <c r="G826" s="38" t="s">
        <v>5761</v>
      </c>
      <c r="H826" s="38" t="s">
        <v>8419</v>
      </c>
      <c r="I826" s="66"/>
    </row>
    <row r="827" spans="1:9" ht="14.5">
      <c r="A827" s="38" t="s">
        <v>2586</v>
      </c>
      <c r="B827" s="38" t="s">
        <v>2587</v>
      </c>
      <c r="C827" s="38" t="s">
        <v>8420</v>
      </c>
      <c r="D827" s="38" t="s">
        <v>7655</v>
      </c>
      <c r="E827" s="38" t="s">
        <v>7411</v>
      </c>
      <c r="F827" s="38" t="s">
        <v>7416</v>
      </c>
      <c r="G827" s="38" t="s">
        <v>5761</v>
      </c>
      <c r="H827" s="38" t="s">
        <v>8421</v>
      </c>
      <c r="I827" s="66"/>
    </row>
    <row r="828" spans="1:9" ht="14.5">
      <c r="A828" s="38" t="s">
        <v>2588</v>
      </c>
      <c r="B828" s="38" t="s">
        <v>8422</v>
      </c>
      <c r="C828" s="38" t="s">
        <v>7414</v>
      </c>
      <c r="D828" s="38" t="s">
        <v>7655</v>
      </c>
      <c r="E828" s="38" t="s">
        <v>7411</v>
      </c>
      <c r="F828" s="38" t="s">
        <v>7416</v>
      </c>
      <c r="G828" s="38" t="s">
        <v>5761</v>
      </c>
      <c r="H828" s="38" t="s">
        <v>8423</v>
      </c>
      <c r="I828" s="66"/>
    </row>
    <row r="829" spans="1:9" ht="14.5">
      <c r="A829" s="38" t="s">
        <v>2590</v>
      </c>
      <c r="B829" s="38" t="s">
        <v>8424</v>
      </c>
      <c r="C829" s="38" t="s">
        <v>7882</v>
      </c>
      <c r="D829" s="38" t="s">
        <v>7659</v>
      </c>
      <c r="E829" s="38" t="s">
        <v>7411</v>
      </c>
      <c r="F829" s="38" t="s">
        <v>7660</v>
      </c>
      <c r="G829" s="38" t="s">
        <v>5761</v>
      </c>
      <c r="H829" s="38" t="s">
        <v>8425</v>
      </c>
      <c r="I829" s="66"/>
    </row>
    <row r="830" spans="1:9" ht="14.5">
      <c r="A830" s="38" t="s">
        <v>2592</v>
      </c>
      <c r="B830" s="38" t="s">
        <v>8426</v>
      </c>
      <c r="C830" s="38" t="s">
        <v>7741</v>
      </c>
      <c r="D830" s="38" t="s">
        <v>7659</v>
      </c>
      <c r="E830" s="38" t="s">
        <v>7411</v>
      </c>
      <c r="F830" s="38" t="s">
        <v>7660</v>
      </c>
      <c r="G830" s="38" t="s">
        <v>5761</v>
      </c>
      <c r="H830" s="38" t="s">
        <v>8427</v>
      </c>
      <c r="I830" s="66"/>
    </row>
    <row r="831" spans="1:9" ht="14.5">
      <c r="A831" s="38" t="s">
        <v>2594</v>
      </c>
      <c r="B831" s="38" t="s">
        <v>8428</v>
      </c>
      <c r="C831" s="38" t="s">
        <v>7741</v>
      </c>
      <c r="D831" s="38" t="s">
        <v>7659</v>
      </c>
      <c r="E831" s="38" t="s">
        <v>7411</v>
      </c>
      <c r="F831" s="38" t="s">
        <v>7660</v>
      </c>
      <c r="G831" s="38" t="s">
        <v>5761</v>
      </c>
      <c r="H831" s="38" t="s">
        <v>8429</v>
      </c>
      <c r="I831" s="66"/>
    </row>
    <row r="832" spans="1:9" ht="14.5">
      <c r="A832" s="38" t="s">
        <v>2596</v>
      </c>
      <c r="B832" s="38" t="s">
        <v>2597</v>
      </c>
      <c r="C832" s="38" t="s">
        <v>7741</v>
      </c>
      <c r="D832" s="38" t="s">
        <v>7659</v>
      </c>
      <c r="E832" s="38" t="s">
        <v>7411</v>
      </c>
      <c r="F832" s="38" t="s">
        <v>7660</v>
      </c>
      <c r="G832" s="38" t="s">
        <v>5761</v>
      </c>
      <c r="H832" s="38" t="s">
        <v>8430</v>
      </c>
      <c r="I832" s="66"/>
    </row>
    <row r="833" spans="1:9" ht="14.5">
      <c r="A833" s="38" t="s">
        <v>2598</v>
      </c>
      <c r="B833" s="38" t="s">
        <v>8431</v>
      </c>
      <c r="C833" s="38" t="s">
        <v>7741</v>
      </c>
      <c r="D833" s="38" t="s">
        <v>7659</v>
      </c>
      <c r="E833" s="38" t="s">
        <v>7415</v>
      </c>
      <c r="F833" s="38" t="s">
        <v>7660</v>
      </c>
      <c r="G833" s="38" t="s">
        <v>5761</v>
      </c>
      <c r="H833" s="38" t="s">
        <v>8432</v>
      </c>
      <c r="I833" s="66"/>
    </row>
    <row r="834" spans="1:9" ht="14.5">
      <c r="A834" s="38" t="s">
        <v>2600</v>
      </c>
      <c r="B834" s="38" t="s">
        <v>2601</v>
      </c>
      <c r="C834" s="38" t="s">
        <v>8433</v>
      </c>
      <c r="D834" s="38" t="s">
        <v>7655</v>
      </c>
      <c r="E834" s="38" t="s">
        <v>7431</v>
      </c>
      <c r="F834" s="38" t="s">
        <v>7416</v>
      </c>
      <c r="G834" s="38" t="s">
        <v>5761</v>
      </c>
      <c r="H834" s="38" t="s">
        <v>8434</v>
      </c>
      <c r="I834" s="66"/>
    </row>
    <row r="835" spans="1:9" ht="14.5">
      <c r="A835" s="38" t="s">
        <v>2602</v>
      </c>
      <c r="B835" s="38" t="s">
        <v>8435</v>
      </c>
      <c r="C835" s="38" t="s">
        <v>7741</v>
      </c>
      <c r="D835" s="38" t="s">
        <v>7659</v>
      </c>
      <c r="E835" s="38" t="s">
        <v>7423</v>
      </c>
      <c r="F835" s="38" t="s">
        <v>7660</v>
      </c>
      <c r="G835" s="38" t="s">
        <v>5761</v>
      </c>
      <c r="H835" s="38" t="s">
        <v>8436</v>
      </c>
      <c r="I835" s="66"/>
    </row>
    <row r="836" spans="1:9" ht="14.5">
      <c r="A836" s="38" t="s">
        <v>2604</v>
      </c>
      <c r="B836" s="38" t="s">
        <v>8437</v>
      </c>
      <c r="C836" s="38" t="s">
        <v>7882</v>
      </c>
      <c r="D836" s="38" t="s">
        <v>7659</v>
      </c>
      <c r="E836" s="38" t="s">
        <v>7411</v>
      </c>
      <c r="F836" s="38" t="s">
        <v>7660</v>
      </c>
      <c r="G836" s="38" t="s">
        <v>5761</v>
      </c>
      <c r="H836" s="38" t="s">
        <v>8438</v>
      </c>
      <c r="I836" s="66"/>
    </row>
    <row r="837" spans="1:9" ht="14.5">
      <c r="A837" s="38" t="s">
        <v>2606</v>
      </c>
      <c r="B837" s="38" t="s">
        <v>8439</v>
      </c>
      <c r="C837" s="38" t="s">
        <v>7882</v>
      </c>
      <c r="D837" s="38" t="s">
        <v>7659</v>
      </c>
      <c r="E837" s="38" t="s">
        <v>7411</v>
      </c>
      <c r="F837" s="38" t="s">
        <v>7660</v>
      </c>
      <c r="G837" s="38" t="s">
        <v>5761</v>
      </c>
      <c r="H837" s="38" t="s">
        <v>8440</v>
      </c>
      <c r="I837" s="66"/>
    </row>
    <row r="838" spans="1:9" ht="14.5">
      <c r="A838" s="38" t="s">
        <v>2608</v>
      </c>
      <c r="B838" s="38" t="s">
        <v>8441</v>
      </c>
      <c r="C838" s="38" t="s">
        <v>7741</v>
      </c>
      <c r="D838" s="38" t="s">
        <v>7659</v>
      </c>
      <c r="E838" s="38" t="s">
        <v>7411</v>
      </c>
      <c r="F838" s="38" t="s">
        <v>7660</v>
      </c>
      <c r="G838" s="38" t="s">
        <v>5761</v>
      </c>
      <c r="H838" s="38" t="s">
        <v>8442</v>
      </c>
      <c r="I838" s="66"/>
    </row>
    <row r="839" spans="1:9" ht="14.5">
      <c r="A839" s="38" t="s">
        <v>2622</v>
      </c>
      <c r="B839" s="38" t="s">
        <v>8443</v>
      </c>
      <c r="C839" s="38" t="s">
        <v>8444</v>
      </c>
      <c r="D839" s="38" t="s">
        <v>7659</v>
      </c>
      <c r="E839" s="38" t="s">
        <v>7431</v>
      </c>
      <c r="F839" s="38" t="s">
        <v>7416</v>
      </c>
      <c r="G839" s="38" t="s">
        <v>5761</v>
      </c>
      <c r="H839" s="38" t="s">
        <v>8445</v>
      </c>
      <c r="I839" s="66"/>
    </row>
    <row r="840" spans="1:9" ht="14.5">
      <c r="A840" s="38" t="s">
        <v>2624</v>
      </c>
      <c r="B840" s="38" t="s">
        <v>8446</v>
      </c>
      <c r="C840" s="38" t="s">
        <v>8444</v>
      </c>
      <c r="D840" s="38" t="s">
        <v>7659</v>
      </c>
      <c r="E840" s="38" t="s">
        <v>7431</v>
      </c>
      <c r="F840" s="38" t="s">
        <v>7416</v>
      </c>
      <c r="G840" s="38" t="s">
        <v>5761</v>
      </c>
      <c r="H840" s="38" t="s">
        <v>8447</v>
      </c>
      <c r="I840" s="66"/>
    </row>
    <row r="841" spans="1:9" ht="14.5">
      <c r="A841" s="38" t="s">
        <v>2626</v>
      </c>
      <c r="B841" s="38" t="s">
        <v>8448</v>
      </c>
      <c r="C841" s="284"/>
      <c r="D841" s="38" t="s">
        <v>7659</v>
      </c>
      <c r="E841" s="38" t="s">
        <v>7431</v>
      </c>
      <c r="F841" s="38" t="s">
        <v>7416</v>
      </c>
      <c r="G841" s="38" t="s">
        <v>5761</v>
      </c>
      <c r="H841" s="38" t="s">
        <v>8449</v>
      </c>
      <c r="I841" s="66"/>
    </row>
    <row r="842" spans="1:9" ht="14.5">
      <c r="A842" s="38" t="s">
        <v>2628</v>
      </c>
      <c r="B842" s="38" t="s">
        <v>2629</v>
      </c>
      <c r="C842" s="38" t="s">
        <v>8444</v>
      </c>
      <c r="D842" s="38" t="s">
        <v>7659</v>
      </c>
      <c r="E842" s="38" t="s">
        <v>7431</v>
      </c>
      <c r="F842" s="38" t="s">
        <v>7416</v>
      </c>
      <c r="G842" s="38" t="s">
        <v>5761</v>
      </c>
      <c r="H842" s="38" t="s">
        <v>8450</v>
      </c>
      <c r="I842" s="66"/>
    </row>
    <row r="843" spans="1:9" ht="14.5">
      <c r="A843" s="38" t="s">
        <v>2604</v>
      </c>
      <c r="B843" s="38" t="s">
        <v>8437</v>
      </c>
      <c r="C843" s="38" t="s">
        <v>7882</v>
      </c>
      <c r="D843" s="38" t="s">
        <v>7659</v>
      </c>
      <c r="E843" s="38" t="s">
        <v>7411</v>
      </c>
      <c r="F843" s="38" t="s">
        <v>7660</v>
      </c>
      <c r="G843" s="38" t="s">
        <v>5761</v>
      </c>
      <c r="H843" s="38" t="s">
        <v>8438</v>
      </c>
    </row>
    <row r="844" spans="1:9" ht="14.5">
      <c r="A844" s="38" t="s">
        <v>2606</v>
      </c>
      <c r="B844" s="38" t="s">
        <v>8439</v>
      </c>
      <c r="C844" s="38" t="s">
        <v>7882</v>
      </c>
      <c r="D844" s="38" t="s">
        <v>7659</v>
      </c>
      <c r="E844" s="38" t="s">
        <v>7411</v>
      </c>
      <c r="F844" s="38" t="s">
        <v>7660</v>
      </c>
      <c r="G844" s="38" t="s">
        <v>5761</v>
      </c>
      <c r="H844" s="38" t="s">
        <v>8440</v>
      </c>
    </row>
    <row r="845" spans="1:9" ht="14.5">
      <c r="A845" s="38" t="s">
        <v>2608</v>
      </c>
      <c r="B845" s="38" t="s">
        <v>8441</v>
      </c>
      <c r="C845" s="38" t="s">
        <v>7741</v>
      </c>
      <c r="D845" s="38" t="s">
        <v>7659</v>
      </c>
      <c r="E845" s="38" t="s">
        <v>7411</v>
      </c>
      <c r="F845" s="38" t="s">
        <v>7660</v>
      </c>
      <c r="G845" s="38" t="s">
        <v>5761</v>
      </c>
      <c r="H845" s="38" t="s">
        <v>8442</v>
      </c>
    </row>
    <row r="846" spans="1:9" ht="14.5">
      <c r="A846" s="38" t="s">
        <v>2622</v>
      </c>
      <c r="B846" s="38" t="s">
        <v>8443</v>
      </c>
      <c r="C846" s="38" t="s">
        <v>8444</v>
      </c>
      <c r="D846" s="38" t="s">
        <v>7659</v>
      </c>
      <c r="E846" s="38" t="s">
        <v>7431</v>
      </c>
      <c r="F846" s="38" t="s">
        <v>7416</v>
      </c>
      <c r="G846" s="38" t="s">
        <v>5761</v>
      </c>
      <c r="H846" s="38" t="s">
        <v>8445</v>
      </c>
    </row>
    <row r="847" spans="1:9" ht="14.5">
      <c r="A847" s="38" t="s">
        <v>2624</v>
      </c>
      <c r="B847" s="38" t="s">
        <v>8446</v>
      </c>
      <c r="C847" s="38" t="s">
        <v>8444</v>
      </c>
      <c r="D847" s="38" t="s">
        <v>7659</v>
      </c>
      <c r="E847" s="38" t="s">
        <v>7431</v>
      </c>
      <c r="F847" s="38" t="s">
        <v>7416</v>
      </c>
      <c r="G847" s="38" t="s">
        <v>5761</v>
      </c>
      <c r="H847" s="38" t="s">
        <v>8447</v>
      </c>
    </row>
    <row r="848" spans="1:9" ht="14.5">
      <c r="A848" s="38" t="s">
        <v>2626</v>
      </c>
      <c r="B848" s="38" t="s">
        <v>8448</v>
      </c>
      <c r="C848" s="66"/>
      <c r="D848" s="38" t="s">
        <v>7659</v>
      </c>
      <c r="E848" s="38" t="s">
        <v>7431</v>
      </c>
      <c r="F848" s="38" t="s">
        <v>7416</v>
      </c>
      <c r="G848" s="38" t="s">
        <v>5761</v>
      </c>
      <c r="H848" s="38" t="s">
        <v>8449</v>
      </c>
    </row>
    <row r="849" spans="1:8" ht="14.5">
      <c r="A849" s="38" t="s">
        <v>2628</v>
      </c>
      <c r="B849" s="38" t="s">
        <v>2629</v>
      </c>
      <c r="C849" s="38" t="s">
        <v>8444</v>
      </c>
      <c r="D849" s="38" t="s">
        <v>7659</v>
      </c>
      <c r="E849" s="38" t="s">
        <v>7431</v>
      </c>
      <c r="F849" s="38" t="s">
        <v>7416</v>
      </c>
      <c r="G849" s="38" t="s">
        <v>5761</v>
      </c>
      <c r="H849" s="38" t="s">
        <v>8450</v>
      </c>
    </row>
    <row r="850" spans="1:8" ht="14">
      <c r="A850" s="14"/>
      <c r="F850" s="1"/>
    </row>
    <row r="851" spans="1:8" ht="14.5">
      <c r="A851" s="60" t="s">
        <v>1575</v>
      </c>
      <c r="B851" s="38" t="s">
        <v>1576</v>
      </c>
      <c r="F851" s="1"/>
    </row>
    <row r="852" spans="1:8" ht="14.5">
      <c r="A852" s="60" t="s">
        <v>1577</v>
      </c>
      <c r="B852" s="38" t="s">
        <v>1578</v>
      </c>
      <c r="F852" s="1"/>
    </row>
    <row r="853" spans="1:8" ht="14.5">
      <c r="A853" s="60" t="s">
        <v>1504</v>
      </c>
      <c r="B853" s="38" t="s">
        <v>1505</v>
      </c>
      <c r="E853" s="12" t="s">
        <v>7431</v>
      </c>
      <c r="F853" s="12" t="s">
        <v>7416</v>
      </c>
    </row>
    <row r="854" spans="1:8" ht="14.5">
      <c r="A854" s="60">
        <v>292</v>
      </c>
      <c r="B854" s="38" t="s">
        <v>1798</v>
      </c>
      <c r="F854" s="12" t="s">
        <v>7412</v>
      </c>
    </row>
    <row r="855" spans="1:8" ht="14">
      <c r="A855" s="14"/>
      <c r="F855" s="1"/>
    </row>
    <row r="856" spans="1:8" ht="14">
      <c r="A856" s="14"/>
      <c r="F856" s="1"/>
    </row>
    <row r="857" spans="1:8" ht="14">
      <c r="A857" s="14"/>
      <c r="F857" s="1"/>
    </row>
    <row r="858" spans="1:8" ht="14">
      <c r="A858" s="14"/>
      <c r="F858" s="1"/>
    </row>
    <row r="859" spans="1:8" ht="14">
      <c r="A859" s="14"/>
      <c r="F859" s="1"/>
    </row>
    <row r="860" spans="1:8" ht="14">
      <c r="A860" s="14"/>
      <c r="F860" s="1"/>
    </row>
    <row r="861" spans="1:8" ht="14">
      <c r="A861" s="14"/>
      <c r="F861" s="1"/>
    </row>
    <row r="862" spans="1:8" ht="14">
      <c r="A862" s="14"/>
      <c r="F862" s="1"/>
    </row>
    <row r="863" spans="1:8" ht="14">
      <c r="A863" s="14"/>
      <c r="F863" s="1"/>
    </row>
    <row r="864" spans="1:8" ht="14">
      <c r="A864" s="14"/>
      <c r="F864" s="1"/>
    </row>
    <row r="865" spans="1:6" ht="14">
      <c r="A865" s="14"/>
      <c r="F865" s="1"/>
    </row>
    <row r="866" spans="1:6" ht="14">
      <c r="A866" s="14"/>
      <c r="F866" s="1"/>
    </row>
    <row r="867" spans="1:6" ht="14">
      <c r="A867" s="14"/>
      <c r="F867" s="1"/>
    </row>
    <row r="868" spans="1:6" ht="14">
      <c r="A868" s="14"/>
      <c r="F868" s="1"/>
    </row>
    <row r="869" spans="1:6" ht="14">
      <c r="A869" s="14"/>
      <c r="F869" s="1"/>
    </row>
    <row r="870" spans="1:6" ht="14">
      <c r="A870" s="14"/>
      <c r="F870" s="1"/>
    </row>
    <row r="871" spans="1:6" ht="14">
      <c r="A871" s="14"/>
      <c r="F871" s="1"/>
    </row>
    <row r="872" spans="1:6" ht="14">
      <c r="A872" s="14"/>
      <c r="F872" s="1"/>
    </row>
    <row r="873" spans="1:6" ht="14">
      <c r="A873" s="14"/>
      <c r="F873" s="1"/>
    </row>
    <row r="874" spans="1:6" ht="14">
      <c r="A874" s="14"/>
      <c r="F874" s="1"/>
    </row>
    <row r="875" spans="1:6" ht="14">
      <c r="A875" s="14"/>
      <c r="F875" s="1"/>
    </row>
    <row r="876" spans="1:6" ht="14">
      <c r="A876" s="14"/>
      <c r="F876" s="1"/>
    </row>
    <row r="877" spans="1:6" ht="14">
      <c r="A877" s="14"/>
      <c r="F877" s="1"/>
    </row>
    <row r="878" spans="1:6" ht="14">
      <c r="A878" s="14"/>
      <c r="F878" s="1"/>
    </row>
    <row r="879" spans="1:6" ht="14">
      <c r="A879" s="14"/>
      <c r="F879" s="1"/>
    </row>
    <row r="880" spans="1:6" ht="14">
      <c r="A880" s="14"/>
      <c r="F880" s="1"/>
    </row>
    <row r="881" spans="1:6" ht="14">
      <c r="A881" s="14"/>
      <c r="F881" s="1"/>
    </row>
    <row r="882" spans="1:6" ht="14">
      <c r="A882" s="14"/>
      <c r="F882" s="1"/>
    </row>
    <row r="883" spans="1:6" ht="14">
      <c r="A883" s="14"/>
      <c r="F883" s="1"/>
    </row>
    <row r="884" spans="1:6" ht="14">
      <c r="A884" s="14"/>
      <c r="F884" s="1"/>
    </row>
    <row r="885" spans="1:6" ht="14">
      <c r="A885" s="14"/>
      <c r="F885" s="1"/>
    </row>
    <row r="886" spans="1:6" ht="14">
      <c r="A886" s="14"/>
      <c r="F886" s="1"/>
    </row>
    <row r="887" spans="1:6" ht="14">
      <c r="A887" s="14"/>
      <c r="F887" s="1"/>
    </row>
    <row r="888" spans="1:6" ht="14">
      <c r="A888" s="14"/>
      <c r="F888" s="1"/>
    </row>
    <row r="889" spans="1:6" ht="14">
      <c r="A889" s="14"/>
      <c r="F889" s="1"/>
    </row>
    <row r="890" spans="1:6" ht="14">
      <c r="A890" s="14"/>
      <c r="F890" s="1"/>
    </row>
    <row r="891" spans="1:6" ht="14">
      <c r="A891" s="14"/>
      <c r="F891" s="1"/>
    </row>
    <row r="892" spans="1:6" ht="14">
      <c r="A892" s="14"/>
      <c r="F892" s="1"/>
    </row>
    <row r="893" spans="1:6" ht="14">
      <c r="A893" s="14"/>
      <c r="F893" s="1"/>
    </row>
    <row r="894" spans="1:6" ht="14">
      <c r="A894" s="14"/>
      <c r="F894" s="1"/>
    </row>
    <row r="895" spans="1:6" ht="14">
      <c r="A895" s="14"/>
      <c r="F895" s="1"/>
    </row>
    <row r="896" spans="1:6" ht="14">
      <c r="A896" s="14"/>
      <c r="F896" s="1"/>
    </row>
    <row r="897" spans="1:6" ht="14">
      <c r="A897" s="14"/>
      <c r="F897" s="1"/>
    </row>
    <row r="898" spans="1:6" ht="14">
      <c r="A898" s="14"/>
      <c r="F898" s="1"/>
    </row>
    <row r="899" spans="1:6" ht="14">
      <c r="A899" s="14"/>
      <c r="F899" s="1"/>
    </row>
    <row r="900" spans="1:6" ht="14">
      <c r="A900" s="14"/>
      <c r="F900" s="1"/>
    </row>
    <row r="901" spans="1:6" ht="14">
      <c r="A901" s="14"/>
      <c r="F901" s="1"/>
    </row>
    <row r="902" spans="1:6" ht="14">
      <c r="A902" s="14"/>
      <c r="F902" s="1"/>
    </row>
    <row r="903" spans="1:6" ht="14">
      <c r="A903" s="14"/>
      <c r="F903" s="1"/>
    </row>
    <row r="904" spans="1:6" ht="14">
      <c r="A904" s="14"/>
      <c r="F904" s="1"/>
    </row>
    <row r="905" spans="1:6" ht="14">
      <c r="A905" s="14"/>
      <c r="F905" s="1"/>
    </row>
    <row r="906" spans="1:6" ht="14">
      <c r="A906" s="14"/>
      <c r="F906" s="1"/>
    </row>
    <row r="907" spans="1:6" ht="14">
      <c r="A907" s="14"/>
      <c r="F907" s="1"/>
    </row>
    <row r="908" spans="1:6" ht="14">
      <c r="A908" s="14"/>
      <c r="F908" s="1"/>
    </row>
    <row r="909" spans="1:6" ht="14">
      <c r="A909" s="14"/>
      <c r="F909" s="1"/>
    </row>
    <row r="910" spans="1:6" ht="14">
      <c r="A910" s="14"/>
      <c r="F910" s="1"/>
    </row>
    <row r="911" spans="1:6" ht="14">
      <c r="A911" s="14"/>
      <c r="F911" s="1"/>
    </row>
    <row r="912" spans="1:6" ht="14">
      <c r="A912" s="14"/>
      <c r="F912" s="1"/>
    </row>
    <row r="913" spans="1:6" ht="14">
      <c r="A913" s="14"/>
      <c r="F913" s="1"/>
    </row>
    <row r="914" spans="1:6" ht="14">
      <c r="A914" s="14"/>
      <c r="F914" s="1"/>
    </row>
    <row r="915" spans="1:6" ht="14">
      <c r="A915" s="14"/>
      <c r="F915" s="1"/>
    </row>
    <row r="916" spans="1:6" ht="14">
      <c r="A916" s="14"/>
      <c r="F916" s="1"/>
    </row>
    <row r="917" spans="1:6" ht="14">
      <c r="A917" s="14"/>
      <c r="F917" s="1"/>
    </row>
    <row r="918" spans="1:6" ht="14">
      <c r="A918" s="14"/>
      <c r="F918" s="1"/>
    </row>
    <row r="919" spans="1:6" ht="14">
      <c r="A919" s="14"/>
      <c r="F919" s="1"/>
    </row>
    <row r="920" spans="1:6" ht="14">
      <c r="A920" s="14"/>
      <c r="F920" s="1"/>
    </row>
    <row r="921" spans="1:6" ht="14">
      <c r="A921" s="14"/>
      <c r="F921" s="1"/>
    </row>
    <row r="922" spans="1:6" ht="14">
      <c r="A922" s="14"/>
      <c r="F922" s="1"/>
    </row>
    <row r="923" spans="1:6" ht="14">
      <c r="A923" s="14"/>
      <c r="F923" s="1"/>
    </row>
    <row r="924" spans="1:6" ht="14">
      <c r="A924" s="14"/>
      <c r="F924" s="1"/>
    </row>
    <row r="925" spans="1:6" ht="14">
      <c r="A925" s="14"/>
      <c r="F925" s="1"/>
    </row>
    <row r="926" spans="1:6" ht="14">
      <c r="A926" s="14"/>
      <c r="F926" s="1"/>
    </row>
    <row r="927" spans="1:6" ht="14">
      <c r="A927" s="14"/>
      <c r="F927" s="1"/>
    </row>
    <row r="928" spans="1:6" ht="14">
      <c r="A928" s="14"/>
      <c r="F928" s="1"/>
    </row>
    <row r="929" spans="1:6" ht="14">
      <c r="A929" s="14"/>
      <c r="F929" s="1"/>
    </row>
    <row r="930" spans="1:6" ht="14">
      <c r="A930" s="14"/>
      <c r="F930" s="1"/>
    </row>
    <row r="931" spans="1:6" ht="14">
      <c r="A931" s="14"/>
      <c r="F931" s="1"/>
    </row>
    <row r="932" spans="1:6" ht="14">
      <c r="A932" s="14"/>
      <c r="F932" s="1"/>
    </row>
    <row r="933" spans="1:6" ht="14">
      <c r="A933" s="14"/>
      <c r="F933" s="1"/>
    </row>
    <row r="934" spans="1:6" ht="14">
      <c r="A934" s="14"/>
      <c r="F934" s="1"/>
    </row>
    <row r="935" spans="1:6" ht="14">
      <c r="A935" s="14"/>
      <c r="F935" s="1"/>
    </row>
    <row r="936" spans="1:6" ht="14">
      <c r="A936" s="14"/>
      <c r="F936" s="1"/>
    </row>
    <row r="937" spans="1:6" ht="14">
      <c r="A937" s="14"/>
      <c r="F937" s="1"/>
    </row>
    <row r="938" spans="1:6" ht="14">
      <c r="A938" s="14"/>
      <c r="F938" s="1"/>
    </row>
    <row r="939" spans="1:6" ht="14">
      <c r="A939" s="14"/>
      <c r="F939" s="1"/>
    </row>
    <row r="940" spans="1:6" ht="14">
      <c r="A940" s="14"/>
      <c r="F940" s="1"/>
    </row>
    <row r="941" spans="1:6" ht="14">
      <c r="A941" s="14"/>
      <c r="F941" s="1"/>
    </row>
    <row r="942" spans="1:6" ht="14">
      <c r="A942" s="14"/>
      <c r="F942" s="1"/>
    </row>
    <row r="943" spans="1:6" ht="14">
      <c r="A943" s="14"/>
      <c r="F943" s="1"/>
    </row>
    <row r="944" spans="1:6" ht="14">
      <c r="A944" s="14"/>
      <c r="F944" s="1"/>
    </row>
    <row r="945" spans="1:6" ht="14">
      <c r="A945" s="14"/>
      <c r="F945" s="1"/>
    </row>
    <row r="946" spans="1:6" ht="14">
      <c r="A946" s="14"/>
      <c r="F946" s="1"/>
    </row>
    <row r="947" spans="1:6" ht="14">
      <c r="A947" s="14"/>
      <c r="F947" s="1"/>
    </row>
    <row r="948" spans="1:6" ht="14">
      <c r="A948" s="14"/>
      <c r="F948" s="1"/>
    </row>
    <row r="949" spans="1:6" ht="14">
      <c r="A949" s="14"/>
      <c r="F949" s="1"/>
    </row>
    <row r="950" spans="1:6" ht="14">
      <c r="A950" s="14"/>
      <c r="F950" s="1"/>
    </row>
    <row r="951" spans="1:6" ht="14">
      <c r="A951" s="14"/>
      <c r="F951" s="1"/>
    </row>
    <row r="952" spans="1:6" ht="14">
      <c r="A952" s="14"/>
      <c r="F952" s="1"/>
    </row>
    <row r="953" spans="1:6" ht="14">
      <c r="A953" s="14"/>
      <c r="F953" s="1"/>
    </row>
    <row r="954" spans="1:6" ht="14">
      <c r="A954" s="14"/>
      <c r="F954" s="1"/>
    </row>
    <row r="955" spans="1:6" ht="14">
      <c r="A955" s="14"/>
      <c r="F955" s="1"/>
    </row>
    <row r="956" spans="1:6" ht="14">
      <c r="A956" s="14"/>
      <c r="F956" s="1"/>
    </row>
    <row r="957" spans="1:6" ht="14">
      <c r="A957" s="14"/>
      <c r="F957" s="1"/>
    </row>
    <row r="958" spans="1:6" ht="14">
      <c r="A958" s="14"/>
      <c r="F958" s="1"/>
    </row>
    <row r="959" spans="1:6" ht="14">
      <c r="A959" s="14"/>
      <c r="F959" s="1"/>
    </row>
    <row r="960" spans="1:6" ht="14">
      <c r="A960" s="14"/>
      <c r="F960" s="1"/>
    </row>
    <row r="961" spans="1:6" ht="14">
      <c r="A961" s="14"/>
      <c r="F961" s="1"/>
    </row>
    <row r="962" spans="1:6" ht="14">
      <c r="A962" s="14"/>
      <c r="F962" s="1"/>
    </row>
    <row r="963" spans="1:6" ht="14">
      <c r="A963" s="14"/>
      <c r="F963" s="1"/>
    </row>
    <row r="964" spans="1:6" ht="14">
      <c r="A964" s="14"/>
      <c r="F964" s="1"/>
    </row>
    <row r="965" spans="1:6" ht="14">
      <c r="A965" s="14"/>
      <c r="F965" s="1"/>
    </row>
    <row r="966" spans="1:6" ht="14">
      <c r="A966" s="14"/>
      <c r="F966" s="1"/>
    </row>
    <row r="967" spans="1:6" ht="14">
      <c r="A967" s="14"/>
      <c r="F967" s="1"/>
    </row>
    <row r="968" spans="1:6" ht="14">
      <c r="A968" s="14"/>
      <c r="F968" s="1"/>
    </row>
    <row r="969" spans="1:6" ht="14">
      <c r="A969" s="14"/>
      <c r="F969" s="1"/>
    </row>
    <row r="970" spans="1:6" ht="14">
      <c r="A970" s="14"/>
      <c r="F970" s="1"/>
    </row>
    <row r="971" spans="1:6" ht="14">
      <c r="A971" s="14"/>
      <c r="F971" s="1"/>
    </row>
    <row r="972" spans="1:6" ht="14">
      <c r="A972" s="14"/>
      <c r="F972" s="1"/>
    </row>
    <row r="973" spans="1:6" ht="14">
      <c r="A973" s="14"/>
      <c r="F973" s="1"/>
    </row>
    <row r="974" spans="1:6" ht="14">
      <c r="A974" s="14"/>
      <c r="F974" s="1"/>
    </row>
    <row r="975" spans="1:6" ht="14">
      <c r="A975" s="14"/>
      <c r="F975" s="1"/>
    </row>
    <row r="976" spans="1:6" ht="14">
      <c r="A976" s="14"/>
      <c r="F976" s="1"/>
    </row>
    <row r="977" spans="1:6" ht="14">
      <c r="A977" s="14"/>
      <c r="F977" s="1"/>
    </row>
    <row r="978" spans="1:6" ht="14">
      <c r="A978" s="14"/>
      <c r="F978" s="1"/>
    </row>
    <row r="979" spans="1:6" ht="14">
      <c r="A979" s="14"/>
      <c r="F979" s="1"/>
    </row>
    <row r="980" spans="1:6" ht="14">
      <c r="A980" s="14"/>
      <c r="F980" s="1"/>
    </row>
    <row r="981" spans="1:6" ht="14">
      <c r="A981" s="14"/>
      <c r="F981" s="1"/>
    </row>
    <row r="982" spans="1:6" ht="14">
      <c r="A982" s="14"/>
      <c r="F982" s="1"/>
    </row>
    <row r="983" spans="1:6" ht="14">
      <c r="A983" s="14"/>
      <c r="F983" s="1"/>
    </row>
    <row r="984" spans="1:6" ht="14">
      <c r="A984" s="14"/>
      <c r="F984" s="1"/>
    </row>
    <row r="985" spans="1:6" ht="14">
      <c r="A985" s="14"/>
      <c r="F985" s="1"/>
    </row>
    <row r="986" spans="1:6" ht="14">
      <c r="A986" s="14"/>
      <c r="F986" s="1"/>
    </row>
    <row r="987" spans="1:6" ht="14">
      <c r="A987" s="14"/>
      <c r="F987" s="1"/>
    </row>
    <row r="988" spans="1:6" ht="14">
      <c r="A988" s="14"/>
      <c r="F988" s="1"/>
    </row>
    <row r="989" spans="1:6" ht="14">
      <c r="A989" s="14"/>
      <c r="F989" s="1"/>
    </row>
    <row r="990" spans="1:6" ht="14">
      <c r="A990" s="14"/>
      <c r="F990" s="1"/>
    </row>
    <row r="991" spans="1:6" ht="14">
      <c r="A991" s="14"/>
      <c r="F991" s="1"/>
    </row>
    <row r="992" spans="1:6" ht="14">
      <c r="A992" s="14"/>
      <c r="F992" s="1"/>
    </row>
    <row r="993" spans="1:6" ht="14">
      <c r="A993" s="14"/>
      <c r="F993" s="1"/>
    </row>
    <row r="994" spans="1:6" ht="14">
      <c r="A994" s="14"/>
      <c r="F994" s="1"/>
    </row>
    <row r="995" spans="1:6" ht="14">
      <c r="A995" s="14"/>
      <c r="F995" s="1"/>
    </row>
    <row r="996" spans="1:6" ht="14">
      <c r="A996" s="14"/>
      <c r="F996" s="1"/>
    </row>
    <row r="997" spans="1:6" ht="14">
      <c r="A997" s="14"/>
      <c r="F997" s="1"/>
    </row>
    <row r="998" spans="1:6" ht="14">
      <c r="A998" s="14"/>
      <c r="F998" s="1"/>
    </row>
  </sheetData>
  <autoFilter ref="A1:I849" xr:uid="{00000000-0009-0000-0000-00000B000000}"/>
  <dataValidations count="1">
    <dataValidation type="list" allowBlank="1" showErrorMessage="1" sqref="F2:F998" xr:uid="{00000000-0002-0000-0B00-000000000000}">
      <formula1>"Admin – 28 hrs,Admin PTT1 – 42 hrs,FT – 72 hrs,FT A2 – 45 hrs,FT A0 – 24 hrs,FT PTT1 – 88 hrs,FT PTT2 – 94 hrs,FT PTT3 – 106 hrs,FT TF – 55 hrs,PT – 48 hrs,PT PTT1 – 90 hrs"</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D6086"/>
  <sheetViews>
    <sheetView workbookViewId="0">
      <pane ySplit="1" topLeftCell="A2" activePane="bottomLeft" state="frozen"/>
      <selection pane="bottomLeft" activeCell="B3" sqref="B3"/>
    </sheetView>
  </sheetViews>
  <sheetFormatPr defaultColWidth="12.6640625" defaultRowHeight="15" customHeight="1"/>
  <cols>
    <col min="2" max="2" width="64.4140625" customWidth="1"/>
    <col min="3" max="3" width="23.9140625" customWidth="1"/>
  </cols>
  <sheetData>
    <row r="1" spans="1:4" ht="14">
      <c r="A1" s="12" t="s">
        <v>8478</v>
      </c>
      <c r="B1" s="12" t="s">
        <v>5726</v>
      </c>
      <c r="C1" s="12" t="s">
        <v>8479</v>
      </c>
      <c r="D1" s="286" t="s">
        <v>8480</v>
      </c>
    </row>
    <row r="2" spans="1:4" ht="14">
      <c r="A2" s="12" t="s">
        <v>4936</v>
      </c>
      <c r="B2" s="12" t="s">
        <v>8481</v>
      </c>
      <c r="C2" s="12" t="s">
        <v>8454</v>
      </c>
      <c r="D2" s="3">
        <f t="shared" ref="D2:D1718" si="0">LEN(A2)</f>
        <v>8</v>
      </c>
    </row>
    <row r="3" spans="1:4" ht="14">
      <c r="A3" s="12" t="s">
        <v>4939</v>
      </c>
      <c r="B3" s="12" t="s">
        <v>3306</v>
      </c>
      <c r="C3" s="12" t="s">
        <v>8454</v>
      </c>
      <c r="D3" s="3">
        <f t="shared" si="0"/>
        <v>8</v>
      </c>
    </row>
    <row r="4" spans="1:4" ht="14">
      <c r="A4" s="12" t="s">
        <v>3158</v>
      </c>
      <c r="B4" s="12" t="s">
        <v>8482</v>
      </c>
      <c r="C4" s="12" t="s">
        <v>8454</v>
      </c>
      <c r="D4" s="3">
        <f t="shared" si="0"/>
        <v>8</v>
      </c>
    </row>
    <row r="5" spans="1:4" ht="14">
      <c r="A5" s="12" t="s">
        <v>4934</v>
      </c>
      <c r="B5" s="12" t="s">
        <v>2810</v>
      </c>
      <c r="C5" s="12" t="s">
        <v>8454</v>
      </c>
      <c r="D5" s="3">
        <f t="shared" si="0"/>
        <v>8</v>
      </c>
    </row>
    <row r="6" spans="1:4" ht="14">
      <c r="A6" s="12" t="s">
        <v>3155</v>
      </c>
      <c r="B6" s="12" t="s">
        <v>8483</v>
      </c>
      <c r="C6" s="12" t="s">
        <v>8454</v>
      </c>
      <c r="D6" s="3">
        <f t="shared" si="0"/>
        <v>8</v>
      </c>
    </row>
    <row r="7" spans="1:4" ht="14">
      <c r="A7" s="12" t="s">
        <v>3156</v>
      </c>
      <c r="B7" s="12" t="s">
        <v>8484</v>
      </c>
      <c r="C7" s="12" t="s">
        <v>8454</v>
      </c>
      <c r="D7" s="3">
        <f t="shared" si="0"/>
        <v>8</v>
      </c>
    </row>
    <row r="8" spans="1:4" ht="14">
      <c r="A8" s="12" t="s">
        <v>4943</v>
      </c>
      <c r="B8" s="12" t="s">
        <v>8485</v>
      </c>
      <c r="C8" s="12" t="s">
        <v>8454</v>
      </c>
      <c r="D8" s="3">
        <f t="shared" si="0"/>
        <v>8</v>
      </c>
    </row>
    <row r="9" spans="1:4" ht="14">
      <c r="A9" s="12" t="s">
        <v>3562</v>
      </c>
      <c r="B9" s="12" t="s">
        <v>3563</v>
      </c>
      <c r="C9" s="12" t="s">
        <v>5847</v>
      </c>
      <c r="D9" s="3">
        <f t="shared" si="0"/>
        <v>7</v>
      </c>
    </row>
    <row r="10" spans="1:4" ht="14">
      <c r="A10" s="12" t="s">
        <v>3679</v>
      </c>
      <c r="B10" s="12" t="s">
        <v>3686</v>
      </c>
      <c r="C10" s="12" t="s">
        <v>5847</v>
      </c>
      <c r="D10" s="3">
        <f t="shared" si="0"/>
        <v>7</v>
      </c>
    </row>
    <row r="11" spans="1:4" ht="14">
      <c r="A11" s="12" t="s">
        <v>4705</v>
      </c>
      <c r="B11" s="12" t="s">
        <v>2782</v>
      </c>
      <c r="C11" s="12" t="s">
        <v>5877</v>
      </c>
      <c r="D11" s="3">
        <f t="shared" si="0"/>
        <v>8</v>
      </c>
    </row>
    <row r="12" spans="1:4" ht="14">
      <c r="A12" s="12" t="s">
        <v>5347</v>
      </c>
      <c r="B12" s="12" t="s">
        <v>5348</v>
      </c>
      <c r="C12" s="12" t="s">
        <v>5780</v>
      </c>
      <c r="D12" s="3">
        <f t="shared" si="0"/>
        <v>8</v>
      </c>
    </row>
    <row r="13" spans="1:4" ht="14">
      <c r="A13" s="12" t="s">
        <v>5107</v>
      </c>
      <c r="B13" s="12" t="s">
        <v>6610</v>
      </c>
      <c r="C13" s="12" t="s">
        <v>6052</v>
      </c>
      <c r="D13" s="3">
        <f t="shared" si="0"/>
        <v>8</v>
      </c>
    </row>
    <row r="14" spans="1:4" ht="14">
      <c r="A14" s="12" t="s">
        <v>2663</v>
      </c>
      <c r="B14" s="12" t="s">
        <v>2664</v>
      </c>
      <c r="C14" s="12" t="s">
        <v>8453</v>
      </c>
      <c r="D14" s="3">
        <f t="shared" si="0"/>
        <v>8</v>
      </c>
    </row>
    <row r="15" spans="1:4" ht="14">
      <c r="A15" s="12" t="s">
        <v>4739</v>
      </c>
      <c r="B15" s="12" t="s">
        <v>4738</v>
      </c>
      <c r="C15" s="12" t="s">
        <v>5877</v>
      </c>
      <c r="D15" s="3">
        <f t="shared" si="0"/>
        <v>8</v>
      </c>
    </row>
    <row r="16" spans="1:4" ht="14">
      <c r="A16" s="12" t="s">
        <v>5097</v>
      </c>
      <c r="B16" s="12" t="s">
        <v>8486</v>
      </c>
      <c r="C16" s="12" t="s">
        <v>6052</v>
      </c>
      <c r="D16" s="3">
        <f t="shared" si="0"/>
        <v>8</v>
      </c>
    </row>
    <row r="17" spans="1:4" ht="14">
      <c r="A17" s="12" t="s">
        <v>3223</v>
      </c>
      <c r="B17" s="12" t="s">
        <v>8487</v>
      </c>
      <c r="C17" s="12" t="s">
        <v>8451</v>
      </c>
      <c r="D17" s="3">
        <f t="shared" si="0"/>
        <v>8</v>
      </c>
    </row>
    <row r="18" spans="1:4" ht="14">
      <c r="A18" s="12" t="s">
        <v>5452</v>
      </c>
      <c r="B18" s="12" t="s">
        <v>5453</v>
      </c>
      <c r="C18" s="12" t="s">
        <v>8452</v>
      </c>
      <c r="D18" s="3">
        <f t="shared" si="0"/>
        <v>8</v>
      </c>
    </row>
    <row r="19" spans="1:4" ht="14">
      <c r="A19" s="12" t="s">
        <v>5235</v>
      </c>
      <c r="B19" s="12" t="s">
        <v>8488</v>
      </c>
      <c r="C19" s="12" t="s">
        <v>5780</v>
      </c>
      <c r="D19" s="3">
        <f t="shared" si="0"/>
        <v>8</v>
      </c>
    </row>
    <row r="20" spans="1:4" ht="14">
      <c r="A20" s="12" t="s">
        <v>5386</v>
      </c>
      <c r="B20" s="12" t="s">
        <v>8489</v>
      </c>
      <c r="C20" s="12" t="s">
        <v>5780</v>
      </c>
      <c r="D20" s="3">
        <f t="shared" si="0"/>
        <v>8</v>
      </c>
    </row>
    <row r="21" spans="1:4" ht="14">
      <c r="A21" s="12" t="s">
        <v>6305</v>
      </c>
      <c r="B21" s="12" t="s">
        <v>8490</v>
      </c>
      <c r="C21" s="12" t="s">
        <v>5780</v>
      </c>
      <c r="D21" s="3">
        <f t="shared" si="0"/>
        <v>8</v>
      </c>
    </row>
    <row r="22" spans="1:4" ht="14">
      <c r="A22" s="12" t="s">
        <v>5253</v>
      </c>
      <c r="B22" s="12" t="s">
        <v>5254</v>
      </c>
      <c r="C22" s="12" t="s">
        <v>5780</v>
      </c>
      <c r="D22" s="3">
        <f t="shared" si="0"/>
        <v>8</v>
      </c>
    </row>
    <row r="23" spans="1:4" ht="14">
      <c r="A23" s="12" t="s">
        <v>5484</v>
      </c>
      <c r="B23" s="12" t="s">
        <v>5485</v>
      </c>
      <c r="C23" s="12" t="s">
        <v>5780</v>
      </c>
      <c r="D23" s="3">
        <f t="shared" si="0"/>
        <v>8</v>
      </c>
    </row>
    <row r="24" spans="1:4" ht="14">
      <c r="A24" s="12" t="s">
        <v>3547</v>
      </c>
      <c r="B24" s="12" t="s">
        <v>3548</v>
      </c>
      <c r="C24" s="12" t="s">
        <v>5780</v>
      </c>
      <c r="D24" s="3">
        <f t="shared" si="0"/>
        <v>8</v>
      </c>
    </row>
    <row r="25" spans="1:4" ht="14">
      <c r="A25" s="12" t="s">
        <v>3552</v>
      </c>
      <c r="B25" s="12" t="s">
        <v>3553</v>
      </c>
      <c r="C25" s="12" t="s">
        <v>5780</v>
      </c>
      <c r="D25" s="3">
        <f t="shared" si="0"/>
        <v>8</v>
      </c>
    </row>
    <row r="26" spans="1:4" ht="14">
      <c r="A26" s="12" t="s">
        <v>3570</v>
      </c>
      <c r="B26" s="12" t="s">
        <v>3571</v>
      </c>
      <c r="C26" s="12" t="s">
        <v>5780</v>
      </c>
      <c r="D26" s="3">
        <f t="shared" si="0"/>
        <v>8</v>
      </c>
    </row>
    <row r="27" spans="1:4" ht="14">
      <c r="A27" s="12" t="s">
        <v>3685</v>
      </c>
      <c r="B27" s="12" t="s">
        <v>3686</v>
      </c>
      <c r="C27" s="12" t="s">
        <v>5780</v>
      </c>
      <c r="D27" s="3">
        <f t="shared" si="0"/>
        <v>8</v>
      </c>
    </row>
    <row r="28" spans="1:4" ht="14">
      <c r="A28" s="12" t="s">
        <v>5082</v>
      </c>
      <c r="B28" s="12" t="s">
        <v>8491</v>
      </c>
      <c r="C28" s="12" t="s">
        <v>8454</v>
      </c>
      <c r="D28" s="3">
        <f t="shared" si="0"/>
        <v>8</v>
      </c>
    </row>
    <row r="29" spans="1:4" ht="14">
      <c r="A29" s="12" t="s">
        <v>6673</v>
      </c>
      <c r="B29" s="12" t="s">
        <v>6674</v>
      </c>
      <c r="C29" s="12" t="s">
        <v>5780</v>
      </c>
      <c r="D29" s="3">
        <f t="shared" si="0"/>
        <v>8</v>
      </c>
    </row>
    <row r="30" spans="1:4" ht="14">
      <c r="A30" s="12" t="s">
        <v>5093</v>
      </c>
      <c r="B30" s="12" t="s">
        <v>5094</v>
      </c>
      <c r="C30" s="12" t="s">
        <v>6052</v>
      </c>
      <c r="D30" s="3">
        <f t="shared" si="0"/>
        <v>8</v>
      </c>
    </row>
    <row r="31" spans="1:4" ht="14">
      <c r="A31" s="12" t="s">
        <v>2676</v>
      </c>
      <c r="B31" s="12" t="s">
        <v>2677</v>
      </c>
      <c r="C31" s="12" t="s">
        <v>8453</v>
      </c>
      <c r="D31" s="3">
        <f t="shared" si="0"/>
        <v>8</v>
      </c>
    </row>
    <row r="32" spans="1:4" ht="14">
      <c r="A32" s="12" t="s">
        <v>2690</v>
      </c>
      <c r="B32" s="12" t="s">
        <v>2691</v>
      </c>
      <c r="C32" s="12" t="s">
        <v>8453</v>
      </c>
      <c r="D32" s="3">
        <f t="shared" si="0"/>
        <v>8</v>
      </c>
    </row>
    <row r="33" spans="1:4" ht="14">
      <c r="A33" s="12" t="s">
        <v>5611</v>
      </c>
      <c r="B33" s="12" t="s">
        <v>5612</v>
      </c>
      <c r="C33" s="12" t="s">
        <v>6052</v>
      </c>
      <c r="D33" s="3">
        <f t="shared" si="0"/>
        <v>8</v>
      </c>
    </row>
    <row r="34" spans="1:4" ht="14">
      <c r="A34" s="12" t="s">
        <v>3446</v>
      </c>
      <c r="B34" s="12" t="s">
        <v>3447</v>
      </c>
      <c r="C34" s="12" t="s">
        <v>6052</v>
      </c>
      <c r="D34" s="3">
        <f t="shared" si="0"/>
        <v>8</v>
      </c>
    </row>
    <row r="35" spans="1:4" ht="14">
      <c r="A35" s="12" t="s">
        <v>3693</v>
      </c>
      <c r="B35" s="12" t="s">
        <v>8492</v>
      </c>
      <c r="C35" s="12" t="s">
        <v>8453</v>
      </c>
      <c r="D35" s="3">
        <f t="shared" si="0"/>
        <v>8</v>
      </c>
    </row>
    <row r="36" spans="1:4" ht="14">
      <c r="A36" s="12" t="s">
        <v>3732</v>
      </c>
      <c r="B36" s="12" t="s">
        <v>3725</v>
      </c>
      <c r="C36" s="12" t="s">
        <v>8453</v>
      </c>
      <c r="D36" s="3">
        <f t="shared" si="0"/>
        <v>8</v>
      </c>
    </row>
    <row r="37" spans="1:4" ht="14">
      <c r="A37" s="12" t="s">
        <v>3963</v>
      </c>
      <c r="B37" s="12" t="s">
        <v>3964</v>
      </c>
      <c r="C37" s="12" t="s">
        <v>5877</v>
      </c>
      <c r="D37" s="3">
        <f t="shared" si="0"/>
        <v>8</v>
      </c>
    </row>
    <row r="38" spans="1:4" ht="14">
      <c r="A38" s="12" t="s">
        <v>4682</v>
      </c>
      <c r="B38" s="12" t="s">
        <v>4683</v>
      </c>
      <c r="C38" s="12" t="s">
        <v>6052</v>
      </c>
      <c r="D38" s="3">
        <f t="shared" si="0"/>
        <v>8</v>
      </c>
    </row>
    <row r="39" spans="1:4" ht="14">
      <c r="A39" s="12" t="s">
        <v>4688</v>
      </c>
      <c r="B39" s="12" t="s">
        <v>4689</v>
      </c>
      <c r="C39" s="12" t="s">
        <v>6052</v>
      </c>
      <c r="D39" s="3">
        <f t="shared" si="0"/>
        <v>8</v>
      </c>
    </row>
    <row r="40" spans="1:4" ht="14">
      <c r="A40" s="12" t="s">
        <v>4818</v>
      </c>
      <c r="B40" s="12" t="s">
        <v>4819</v>
      </c>
      <c r="C40" s="12" t="s">
        <v>5877</v>
      </c>
      <c r="D40" s="3">
        <f t="shared" si="0"/>
        <v>8</v>
      </c>
    </row>
    <row r="41" spans="1:4" ht="14">
      <c r="A41" s="12" t="s">
        <v>4833</v>
      </c>
      <c r="B41" s="12" t="s">
        <v>4834</v>
      </c>
      <c r="C41" s="12" t="s">
        <v>5877</v>
      </c>
      <c r="D41" s="3">
        <f t="shared" si="0"/>
        <v>8</v>
      </c>
    </row>
    <row r="42" spans="1:4" ht="14">
      <c r="A42" s="12" t="s">
        <v>6290</v>
      </c>
      <c r="B42" s="12" t="s">
        <v>6574</v>
      </c>
      <c r="C42" s="12" t="s">
        <v>5877</v>
      </c>
      <c r="D42" s="3">
        <f t="shared" si="0"/>
        <v>8</v>
      </c>
    </row>
    <row r="43" spans="1:4" ht="14">
      <c r="A43" s="12" t="s">
        <v>5401</v>
      </c>
      <c r="B43" s="12" t="s">
        <v>5402</v>
      </c>
      <c r="C43" s="12" t="s">
        <v>6052</v>
      </c>
      <c r="D43" s="3">
        <f t="shared" si="0"/>
        <v>8</v>
      </c>
    </row>
    <row r="44" spans="1:4" ht="14">
      <c r="A44" s="12" t="s">
        <v>2698</v>
      </c>
      <c r="B44" s="12" t="s">
        <v>2699</v>
      </c>
      <c r="C44" s="12" t="s">
        <v>8453</v>
      </c>
      <c r="D44" s="3">
        <f t="shared" si="0"/>
        <v>8</v>
      </c>
    </row>
    <row r="45" spans="1:4" ht="14">
      <c r="A45" s="12" t="s">
        <v>2941</v>
      </c>
      <c r="B45" s="12" t="s">
        <v>3273</v>
      </c>
      <c r="C45" s="12" t="s">
        <v>5847</v>
      </c>
      <c r="D45" s="3">
        <f t="shared" si="0"/>
        <v>7</v>
      </c>
    </row>
    <row r="46" spans="1:4" ht="14">
      <c r="A46" s="12" t="s">
        <v>3011</v>
      </c>
      <c r="B46" s="12" t="s">
        <v>3012</v>
      </c>
      <c r="C46" s="12" t="s">
        <v>6434</v>
      </c>
      <c r="D46" s="3">
        <f t="shared" si="0"/>
        <v>8</v>
      </c>
    </row>
    <row r="47" spans="1:4" ht="14">
      <c r="A47" s="12" t="s">
        <v>3185</v>
      </c>
      <c r="B47" s="12" t="s">
        <v>8493</v>
      </c>
      <c r="C47" s="12" t="s">
        <v>8454</v>
      </c>
      <c r="D47" s="3">
        <f t="shared" si="0"/>
        <v>8</v>
      </c>
    </row>
    <row r="48" spans="1:4" ht="14">
      <c r="A48" s="12" t="s">
        <v>3195</v>
      </c>
      <c r="B48" s="12" t="s">
        <v>3196</v>
      </c>
      <c r="C48" s="12" t="s">
        <v>8451</v>
      </c>
      <c r="D48" s="3">
        <f t="shared" si="0"/>
        <v>8</v>
      </c>
    </row>
    <row r="49" spans="1:4" ht="14">
      <c r="A49" s="12" t="s">
        <v>3221</v>
      </c>
      <c r="B49" s="12" t="s">
        <v>3222</v>
      </c>
      <c r="C49" s="12" t="s">
        <v>8451</v>
      </c>
      <c r="D49" s="3">
        <f t="shared" si="0"/>
        <v>8</v>
      </c>
    </row>
    <row r="50" spans="1:4" ht="14">
      <c r="A50" s="12" t="s">
        <v>3323</v>
      </c>
      <c r="B50" s="12" t="s">
        <v>3324</v>
      </c>
      <c r="C50" s="12" t="s">
        <v>8452</v>
      </c>
      <c r="D50" s="3">
        <f t="shared" si="0"/>
        <v>8</v>
      </c>
    </row>
    <row r="51" spans="1:4" ht="14">
      <c r="A51" s="12" t="s">
        <v>3335</v>
      </c>
      <c r="B51" s="12" t="s">
        <v>3336</v>
      </c>
      <c r="C51" s="12" t="s">
        <v>6434</v>
      </c>
      <c r="D51" s="3">
        <f t="shared" si="0"/>
        <v>8</v>
      </c>
    </row>
    <row r="52" spans="1:4" ht="14">
      <c r="A52" s="12" t="s">
        <v>5315</v>
      </c>
      <c r="B52" s="12" t="s">
        <v>5316</v>
      </c>
      <c r="C52" s="12" t="s">
        <v>5780</v>
      </c>
      <c r="D52" s="3">
        <f t="shared" si="0"/>
        <v>8</v>
      </c>
    </row>
    <row r="53" spans="1:4" ht="14">
      <c r="A53" s="12" t="s">
        <v>5251</v>
      </c>
      <c r="B53" s="12" t="s">
        <v>5252</v>
      </c>
      <c r="C53" s="12" t="s">
        <v>5780</v>
      </c>
      <c r="D53" s="3">
        <f t="shared" si="0"/>
        <v>8</v>
      </c>
    </row>
    <row r="54" spans="1:4" ht="14">
      <c r="A54" s="12" t="s">
        <v>3574</v>
      </c>
      <c r="B54" s="12" t="s">
        <v>3575</v>
      </c>
      <c r="C54" s="12" t="s">
        <v>5780</v>
      </c>
      <c r="D54" s="3">
        <f t="shared" si="0"/>
        <v>8</v>
      </c>
    </row>
    <row r="55" spans="1:4" ht="14">
      <c r="A55" s="12" t="s">
        <v>5233</v>
      </c>
      <c r="B55" s="12" t="s">
        <v>5234</v>
      </c>
      <c r="C55" s="12" t="s">
        <v>5780</v>
      </c>
      <c r="D55" s="3">
        <f t="shared" si="0"/>
        <v>8</v>
      </c>
    </row>
    <row r="56" spans="1:4" ht="14">
      <c r="A56" s="12" t="s">
        <v>3740</v>
      </c>
      <c r="B56" s="12" t="s">
        <v>3741</v>
      </c>
      <c r="C56" s="12" t="s">
        <v>8453</v>
      </c>
      <c r="D56" s="3">
        <f t="shared" si="0"/>
        <v>8</v>
      </c>
    </row>
    <row r="57" spans="1:4" ht="14">
      <c r="A57" s="12" t="s">
        <v>3967</v>
      </c>
      <c r="B57" s="12" t="s">
        <v>8494</v>
      </c>
      <c r="C57" s="12" t="s">
        <v>5877</v>
      </c>
      <c r="D57" s="3">
        <f t="shared" si="0"/>
        <v>8</v>
      </c>
    </row>
    <row r="58" spans="1:4" ht="14">
      <c r="A58" s="12" t="s">
        <v>4708</v>
      </c>
      <c r="B58" s="12" t="s">
        <v>4709</v>
      </c>
      <c r="C58" s="12" t="s">
        <v>5877</v>
      </c>
      <c r="D58" s="3">
        <f t="shared" si="0"/>
        <v>8</v>
      </c>
    </row>
    <row r="59" spans="1:4" ht="14">
      <c r="A59" s="12" t="s">
        <v>5575</v>
      </c>
      <c r="B59" s="12" t="s">
        <v>5576</v>
      </c>
      <c r="C59" s="12" t="s">
        <v>5877</v>
      </c>
      <c r="D59" s="3">
        <f t="shared" si="0"/>
        <v>8</v>
      </c>
    </row>
    <row r="60" spans="1:4" ht="14">
      <c r="A60" s="12" t="s">
        <v>6687</v>
      </c>
      <c r="B60" s="12" t="s">
        <v>6688</v>
      </c>
      <c r="C60" s="12" t="s">
        <v>5780</v>
      </c>
      <c r="D60" s="3">
        <f t="shared" si="0"/>
        <v>8</v>
      </c>
    </row>
    <row r="61" spans="1:4" ht="14">
      <c r="A61" s="12" t="s">
        <v>3423</v>
      </c>
      <c r="B61" s="12" t="s">
        <v>3424</v>
      </c>
      <c r="C61" s="12" t="s">
        <v>6052</v>
      </c>
      <c r="D61" s="3">
        <f t="shared" si="0"/>
        <v>8</v>
      </c>
    </row>
    <row r="62" spans="1:4" ht="14">
      <c r="A62" s="12" t="s">
        <v>4702</v>
      </c>
      <c r="B62" s="12" t="s">
        <v>2779</v>
      </c>
      <c r="C62" s="12" t="s">
        <v>5877</v>
      </c>
      <c r="D62" s="3">
        <f t="shared" si="0"/>
        <v>8</v>
      </c>
    </row>
    <row r="63" spans="1:4" ht="14">
      <c r="A63" s="12" t="s">
        <v>5656</v>
      </c>
      <c r="B63" s="12" t="s">
        <v>4887</v>
      </c>
      <c r="C63" s="12" t="s">
        <v>5877</v>
      </c>
      <c r="D63" s="3">
        <f t="shared" si="0"/>
        <v>8</v>
      </c>
    </row>
    <row r="64" spans="1:4" ht="14">
      <c r="A64" s="12" t="s">
        <v>4810</v>
      </c>
      <c r="B64" s="12" t="s">
        <v>4811</v>
      </c>
      <c r="C64" s="12" t="s">
        <v>5877</v>
      </c>
      <c r="D64" s="3">
        <f t="shared" si="0"/>
        <v>8</v>
      </c>
    </row>
    <row r="65" spans="1:4" ht="14">
      <c r="A65" s="12" t="s">
        <v>5278</v>
      </c>
      <c r="B65" s="12" t="s">
        <v>5279</v>
      </c>
      <c r="C65" s="12" t="s">
        <v>6052</v>
      </c>
      <c r="D65" s="3">
        <f t="shared" si="0"/>
        <v>8</v>
      </c>
    </row>
    <row r="66" spans="1:4" ht="14">
      <c r="A66" s="12" t="s">
        <v>5116</v>
      </c>
      <c r="B66" s="12" t="s">
        <v>8495</v>
      </c>
      <c r="C66" s="12" t="s">
        <v>6052</v>
      </c>
      <c r="D66" s="3">
        <f t="shared" si="0"/>
        <v>8</v>
      </c>
    </row>
    <row r="67" spans="1:4" ht="14">
      <c r="A67" s="12" t="s">
        <v>2694</v>
      </c>
      <c r="B67" s="12" t="s">
        <v>2695</v>
      </c>
      <c r="C67" s="12" t="s">
        <v>8453</v>
      </c>
      <c r="D67" s="3">
        <f t="shared" si="0"/>
        <v>8</v>
      </c>
    </row>
    <row r="68" spans="1:4" ht="14">
      <c r="A68" s="12" t="s">
        <v>2973</v>
      </c>
      <c r="B68" s="12" t="s">
        <v>2974</v>
      </c>
      <c r="C68" s="12" t="s">
        <v>5877</v>
      </c>
      <c r="D68" s="3">
        <f t="shared" si="0"/>
        <v>8</v>
      </c>
    </row>
    <row r="69" spans="1:4" ht="14">
      <c r="A69" s="12" t="s">
        <v>3025</v>
      </c>
      <c r="B69" s="12" t="s">
        <v>3026</v>
      </c>
      <c r="C69" s="12" t="s">
        <v>6434</v>
      </c>
      <c r="D69" s="3">
        <f t="shared" si="0"/>
        <v>8</v>
      </c>
    </row>
    <row r="70" spans="1:4" ht="14">
      <c r="A70" s="12" t="s">
        <v>3187</v>
      </c>
      <c r="B70" s="12" t="s">
        <v>3188</v>
      </c>
      <c r="C70" s="12" t="s">
        <v>8454</v>
      </c>
      <c r="D70" s="3">
        <f t="shared" si="0"/>
        <v>8</v>
      </c>
    </row>
    <row r="71" spans="1:4" ht="14">
      <c r="A71" s="12" t="s">
        <v>3466</v>
      </c>
      <c r="B71" s="12" t="s">
        <v>8496</v>
      </c>
      <c r="C71" s="12" t="s">
        <v>5847</v>
      </c>
      <c r="D71" s="3">
        <f t="shared" si="0"/>
        <v>7</v>
      </c>
    </row>
    <row r="72" spans="1:4" ht="14">
      <c r="A72" s="12" t="s">
        <v>5259</v>
      </c>
      <c r="B72" s="12" t="s">
        <v>3453</v>
      </c>
      <c r="C72" s="12" t="s">
        <v>5780</v>
      </c>
      <c r="D72" s="3">
        <f t="shared" si="0"/>
        <v>8</v>
      </c>
    </row>
    <row r="73" spans="1:4" ht="14">
      <c r="A73" s="12" t="s">
        <v>5267</v>
      </c>
      <c r="B73" s="12" t="s">
        <v>5268</v>
      </c>
      <c r="C73" s="12" t="s">
        <v>5780</v>
      </c>
      <c r="D73" s="3">
        <f t="shared" si="0"/>
        <v>8</v>
      </c>
    </row>
    <row r="74" spans="1:4" ht="14">
      <c r="A74" s="12" t="s">
        <v>5255</v>
      </c>
      <c r="B74" s="12" t="s">
        <v>5256</v>
      </c>
      <c r="C74" s="12" t="s">
        <v>5780</v>
      </c>
      <c r="D74" s="3">
        <f t="shared" si="0"/>
        <v>8</v>
      </c>
    </row>
    <row r="75" spans="1:4" ht="14">
      <c r="A75" s="12" t="s">
        <v>3572</v>
      </c>
      <c r="B75" s="12" t="s">
        <v>8497</v>
      </c>
      <c r="C75" s="12" t="s">
        <v>5780</v>
      </c>
      <c r="D75" s="3">
        <f t="shared" si="0"/>
        <v>8</v>
      </c>
    </row>
    <row r="76" spans="1:4" ht="14">
      <c r="A76" s="12" t="s">
        <v>6675</v>
      </c>
      <c r="B76" s="12" t="s">
        <v>6676</v>
      </c>
      <c r="C76" s="12" t="s">
        <v>5780</v>
      </c>
      <c r="D76" s="3">
        <f t="shared" si="0"/>
        <v>8</v>
      </c>
    </row>
    <row r="77" spans="1:4" ht="14">
      <c r="A77" s="12" t="s">
        <v>3578</v>
      </c>
      <c r="B77" s="12" t="s">
        <v>3579</v>
      </c>
      <c r="C77" s="12" t="s">
        <v>5780</v>
      </c>
      <c r="D77" s="3">
        <f t="shared" si="0"/>
        <v>8</v>
      </c>
    </row>
    <row r="78" spans="1:4" ht="14">
      <c r="A78" s="12" t="s">
        <v>3745</v>
      </c>
      <c r="B78" s="12" t="s">
        <v>3746</v>
      </c>
      <c r="C78" s="12" t="s">
        <v>8453</v>
      </c>
      <c r="D78" s="3">
        <f t="shared" si="0"/>
        <v>8</v>
      </c>
    </row>
    <row r="79" spans="1:4" ht="14">
      <c r="A79" s="12" t="s">
        <v>3892</v>
      </c>
      <c r="B79" s="12" t="s">
        <v>8498</v>
      </c>
      <c r="C79" s="12" t="s">
        <v>5877</v>
      </c>
      <c r="D79" s="3">
        <f t="shared" si="0"/>
        <v>8</v>
      </c>
    </row>
    <row r="80" spans="1:4" ht="14">
      <c r="A80" s="12" t="s">
        <v>3902</v>
      </c>
      <c r="B80" s="12" t="s">
        <v>3903</v>
      </c>
      <c r="C80" s="12" t="s">
        <v>5877</v>
      </c>
      <c r="D80" s="3">
        <f t="shared" si="0"/>
        <v>8</v>
      </c>
    </row>
    <row r="81" spans="1:4" ht="14">
      <c r="A81" s="12" t="s">
        <v>4046</v>
      </c>
      <c r="B81" s="12" t="s">
        <v>4047</v>
      </c>
      <c r="C81" s="12" t="s">
        <v>6434</v>
      </c>
      <c r="D81" s="3">
        <f t="shared" si="0"/>
        <v>8</v>
      </c>
    </row>
    <row r="82" spans="1:4" ht="14">
      <c r="A82" s="12" t="s">
        <v>4699</v>
      </c>
      <c r="B82" s="12" t="s">
        <v>4700</v>
      </c>
      <c r="C82" s="12" t="s">
        <v>6052</v>
      </c>
      <c r="D82" s="3">
        <f t="shared" si="0"/>
        <v>8</v>
      </c>
    </row>
    <row r="83" spans="1:4" ht="14">
      <c r="A83" s="12" t="s">
        <v>4748</v>
      </c>
      <c r="B83" s="12" t="s">
        <v>4749</v>
      </c>
      <c r="C83" s="12" t="s">
        <v>5877</v>
      </c>
      <c r="D83" s="3">
        <f t="shared" si="0"/>
        <v>8</v>
      </c>
    </row>
    <row r="84" spans="1:4" ht="14">
      <c r="A84" s="12" t="s">
        <v>5158</v>
      </c>
      <c r="B84" s="12" t="s">
        <v>5159</v>
      </c>
      <c r="C84" s="12" t="s">
        <v>6434</v>
      </c>
      <c r="D84" s="3">
        <f t="shared" si="0"/>
        <v>8</v>
      </c>
    </row>
    <row r="85" spans="1:4" ht="14">
      <c r="A85" s="12" t="s">
        <v>5171</v>
      </c>
      <c r="B85" s="12" t="s">
        <v>5172</v>
      </c>
      <c r="C85" s="12" t="s">
        <v>8451</v>
      </c>
      <c r="D85" s="3">
        <f t="shared" si="0"/>
        <v>8</v>
      </c>
    </row>
    <row r="86" spans="1:4" ht="14">
      <c r="A86" s="12" t="s">
        <v>5110</v>
      </c>
      <c r="B86" s="12" t="s">
        <v>5111</v>
      </c>
      <c r="C86" s="12" t="s">
        <v>6052</v>
      </c>
      <c r="D86" s="3">
        <f t="shared" si="0"/>
        <v>8</v>
      </c>
    </row>
    <row r="87" spans="1:4" ht="14">
      <c r="A87" s="12" t="s">
        <v>5572</v>
      </c>
      <c r="B87" s="12" t="s">
        <v>2787</v>
      </c>
      <c r="C87" s="12" t="s">
        <v>5801</v>
      </c>
      <c r="D87" s="3">
        <f t="shared" si="0"/>
        <v>8</v>
      </c>
    </row>
    <row r="88" spans="1:4" ht="14">
      <c r="A88" s="12" t="s">
        <v>4756</v>
      </c>
      <c r="B88" s="12" t="s">
        <v>4757</v>
      </c>
      <c r="C88" s="12" t="s">
        <v>5877</v>
      </c>
      <c r="D88" s="3">
        <f t="shared" si="0"/>
        <v>8</v>
      </c>
    </row>
    <row r="89" spans="1:4" ht="14">
      <c r="A89" s="12" t="s">
        <v>2750</v>
      </c>
      <c r="B89" s="12" t="s">
        <v>2751</v>
      </c>
      <c r="C89" s="12" t="s">
        <v>6052</v>
      </c>
      <c r="D89" s="3">
        <f t="shared" si="0"/>
        <v>8</v>
      </c>
    </row>
    <row r="90" spans="1:4" ht="14">
      <c r="A90" s="12" t="s">
        <v>3934</v>
      </c>
      <c r="B90" s="12" t="s">
        <v>8499</v>
      </c>
      <c r="C90" s="12" t="s">
        <v>5780</v>
      </c>
      <c r="D90" s="3">
        <f t="shared" si="0"/>
        <v>8</v>
      </c>
    </row>
    <row r="91" spans="1:4" ht="14">
      <c r="A91" s="12" t="s">
        <v>3003</v>
      </c>
      <c r="B91" s="12" t="s">
        <v>3004</v>
      </c>
      <c r="C91" s="12" t="s">
        <v>6434</v>
      </c>
      <c r="D91" s="3">
        <f t="shared" si="0"/>
        <v>8</v>
      </c>
    </row>
    <row r="92" spans="1:4" ht="14">
      <c r="A92" s="12" t="s">
        <v>5651</v>
      </c>
      <c r="C92" s="12" t="s">
        <v>5780</v>
      </c>
      <c r="D92" s="3">
        <f t="shared" si="0"/>
        <v>8</v>
      </c>
    </row>
    <row r="93" spans="1:4" ht="14">
      <c r="A93" s="12" t="s">
        <v>3622</v>
      </c>
      <c r="B93" s="12" t="s">
        <v>8500</v>
      </c>
      <c r="C93" s="12" t="s">
        <v>5780</v>
      </c>
      <c r="D93" s="3">
        <f t="shared" si="0"/>
        <v>8</v>
      </c>
    </row>
    <row r="94" spans="1:4" ht="14">
      <c r="A94" s="12" t="s">
        <v>3636</v>
      </c>
      <c r="B94" s="12" t="s">
        <v>8501</v>
      </c>
      <c r="C94" s="12" t="s">
        <v>5780</v>
      </c>
      <c r="D94" s="3">
        <f t="shared" si="0"/>
        <v>8</v>
      </c>
    </row>
    <row r="95" spans="1:4" ht="14">
      <c r="A95" s="12" t="s">
        <v>3898</v>
      </c>
      <c r="B95" s="12" t="s">
        <v>3899</v>
      </c>
      <c r="C95" s="12" t="s">
        <v>5877</v>
      </c>
      <c r="D95" s="3">
        <f t="shared" si="0"/>
        <v>8</v>
      </c>
    </row>
    <row r="96" spans="1:4" ht="14">
      <c r="A96" s="12" t="s">
        <v>5345</v>
      </c>
      <c r="B96" s="12" t="s">
        <v>8502</v>
      </c>
      <c r="C96" s="12" t="s">
        <v>5780</v>
      </c>
      <c r="D96" s="3">
        <f t="shared" si="0"/>
        <v>8</v>
      </c>
    </row>
    <row r="97" spans="1:4" ht="14">
      <c r="A97" s="12" t="s">
        <v>4089</v>
      </c>
      <c r="B97" s="12" t="s">
        <v>8503</v>
      </c>
      <c r="C97" s="12" t="s">
        <v>5801</v>
      </c>
      <c r="D97" s="3">
        <f t="shared" si="0"/>
        <v>8</v>
      </c>
    </row>
    <row r="98" spans="1:4" ht="14">
      <c r="A98" s="12" t="s">
        <v>4512</v>
      </c>
      <c r="B98" s="12" t="s">
        <v>8504</v>
      </c>
      <c r="C98" s="12" t="s">
        <v>5780</v>
      </c>
      <c r="D98" s="3">
        <f t="shared" si="0"/>
        <v>8</v>
      </c>
    </row>
    <row r="99" spans="1:4" ht="14">
      <c r="A99" s="12" t="s">
        <v>5537</v>
      </c>
      <c r="B99" s="12" t="s">
        <v>5538</v>
      </c>
      <c r="C99" s="12" t="s">
        <v>5780</v>
      </c>
      <c r="D99" s="3">
        <f t="shared" si="0"/>
        <v>8</v>
      </c>
    </row>
    <row r="100" spans="1:4" ht="14">
      <c r="A100" s="12" t="s">
        <v>5070</v>
      </c>
      <c r="B100" s="12" t="s">
        <v>6780</v>
      </c>
      <c r="C100" s="12" t="s">
        <v>5780</v>
      </c>
      <c r="D100" s="3">
        <f t="shared" si="0"/>
        <v>8</v>
      </c>
    </row>
    <row r="101" spans="1:4" ht="14">
      <c r="A101" s="12" t="s">
        <v>5075</v>
      </c>
      <c r="B101" s="12" t="s">
        <v>6758</v>
      </c>
      <c r="C101" s="12" t="s">
        <v>5780</v>
      </c>
      <c r="D101" s="3">
        <f t="shared" si="0"/>
        <v>8</v>
      </c>
    </row>
    <row r="102" spans="1:4" ht="14">
      <c r="A102" s="12" t="s">
        <v>5091</v>
      </c>
      <c r="B102" s="12" t="s">
        <v>8505</v>
      </c>
      <c r="C102" s="12" t="s">
        <v>6434</v>
      </c>
      <c r="D102" s="3">
        <f t="shared" si="0"/>
        <v>8</v>
      </c>
    </row>
    <row r="103" spans="1:4" ht="14">
      <c r="A103" s="12" t="s">
        <v>2706</v>
      </c>
      <c r="B103" s="12" t="s">
        <v>2707</v>
      </c>
      <c r="C103" s="12" t="s">
        <v>8453</v>
      </c>
      <c r="D103" s="3">
        <f t="shared" si="0"/>
        <v>8</v>
      </c>
    </row>
    <row r="104" spans="1:4" ht="14">
      <c r="A104" s="12" t="s">
        <v>2744</v>
      </c>
      <c r="B104" s="12" t="s">
        <v>2745</v>
      </c>
      <c r="C104" s="12" t="s">
        <v>6052</v>
      </c>
      <c r="D104" s="3">
        <f t="shared" si="0"/>
        <v>8</v>
      </c>
    </row>
    <row r="105" spans="1:4" ht="14">
      <c r="A105" s="12" t="s">
        <v>4686</v>
      </c>
      <c r="B105" s="12" t="s">
        <v>6612</v>
      </c>
      <c r="C105" s="12" t="s">
        <v>6052</v>
      </c>
      <c r="D105" s="3">
        <f t="shared" si="0"/>
        <v>8</v>
      </c>
    </row>
    <row r="106" spans="1:4" ht="14">
      <c r="A106" s="12" t="s">
        <v>5005</v>
      </c>
      <c r="B106" s="12" t="s">
        <v>5188</v>
      </c>
      <c r="C106" s="12" t="s">
        <v>5877</v>
      </c>
      <c r="D106" s="3">
        <f t="shared" si="0"/>
        <v>8</v>
      </c>
    </row>
    <row r="107" spans="1:4" ht="14">
      <c r="A107" s="12" t="s">
        <v>5210</v>
      </c>
      <c r="B107" s="12" t="s">
        <v>5211</v>
      </c>
      <c r="C107" s="12" t="s">
        <v>6052</v>
      </c>
      <c r="D107" s="3">
        <f t="shared" si="0"/>
        <v>8</v>
      </c>
    </row>
    <row r="108" spans="1:4" ht="14">
      <c r="A108" s="12" t="s">
        <v>3215</v>
      </c>
      <c r="B108" s="12" t="s">
        <v>3216</v>
      </c>
      <c r="C108" s="12" t="s">
        <v>8451</v>
      </c>
      <c r="D108" s="3">
        <f t="shared" si="0"/>
        <v>8</v>
      </c>
    </row>
    <row r="109" spans="1:4" ht="14">
      <c r="A109" s="12" t="s">
        <v>3389</v>
      </c>
      <c r="B109" s="12" t="s">
        <v>3390</v>
      </c>
      <c r="C109" s="12" t="s">
        <v>6052</v>
      </c>
      <c r="D109" s="3">
        <f t="shared" si="0"/>
        <v>8</v>
      </c>
    </row>
    <row r="110" spans="1:4" ht="14">
      <c r="A110" s="12" t="s">
        <v>3501</v>
      </c>
      <c r="B110" s="12" t="s">
        <v>8506</v>
      </c>
      <c r="C110" s="12" t="s">
        <v>5780</v>
      </c>
      <c r="D110" s="3">
        <f t="shared" si="0"/>
        <v>8</v>
      </c>
    </row>
    <row r="111" spans="1:4" ht="14">
      <c r="A111" s="12" t="s">
        <v>3612</v>
      </c>
      <c r="B111" s="12" t="s">
        <v>8507</v>
      </c>
      <c r="C111" s="12" t="s">
        <v>5780</v>
      </c>
      <c r="D111" s="3">
        <f t="shared" si="0"/>
        <v>8</v>
      </c>
    </row>
    <row r="112" spans="1:4" ht="14">
      <c r="A112" s="12" t="s">
        <v>5661</v>
      </c>
      <c r="B112" s="12" t="s">
        <v>5662</v>
      </c>
      <c r="C112" s="12" t="s">
        <v>5780</v>
      </c>
      <c r="D112" s="3">
        <f t="shared" si="0"/>
        <v>8</v>
      </c>
    </row>
    <row r="113" spans="1:4" ht="14">
      <c r="A113" s="12" t="s">
        <v>3866</v>
      </c>
      <c r="B113" s="12" t="s">
        <v>8508</v>
      </c>
      <c r="C113" s="12" t="s">
        <v>5780</v>
      </c>
      <c r="D113" s="3">
        <f t="shared" si="0"/>
        <v>8</v>
      </c>
    </row>
    <row r="114" spans="1:4" ht="14">
      <c r="A114" s="12" t="s">
        <v>3904</v>
      </c>
      <c r="B114" s="12" t="s">
        <v>3905</v>
      </c>
      <c r="C114" s="12" t="s">
        <v>5877</v>
      </c>
      <c r="D114" s="3">
        <f t="shared" si="0"/>
        <v>8</v>
      </c>
    </row>
    <row r="115" spans="1:4" ht="14">
      <c r="A115" s="12" t="s">
        <v>2651</v>
      </c>
      <c r="B115" s="12" t="s">
        <v>2652</v>
      </c>
      <c r="C115" s="12" t="s">
        <v>6434</v>
      </c>
      <c r="D115" s="3">
        <f t="shared" si="0"/>
        <v>8</v>
      </c>
    </row>
    <row r="116" spans="1:4" ht="14">
      <c r="A116" s="12" t="s">
        <v>4091</v>
      </c>
      <c r="B116" s="12" t="s">
        <v>8509</v>
      </c>
      <c r="C116" s="12" t="s">
        <v>5801</v>
      </c>
      <c r="D116" s="3">
        <f t="shared" si="0"/>
        <v>8</v>
      </c>
    </row>
    <row r="117" spans="1:4" ht="14">
      <c r="A117" s="12" t="s">
        <v>4499</v>
      </c>
      <c r="B117" s="12" t="s">
        <v>8510</v>
      </c>
      <c r="C117" s="12" t="s">
        <v>5780</v>
      </c>
      <c r="D117" s="3">
        <f t="shared" si="0"/>
        <v>8</v>
      </c>
    </row>
    <row r="118" spans="1:4" ht="14">
      <c r="A118" s="12" t="s">
        <v>5376</v>
      </c>
      <c r="B118" s="12" t="s">
        <v>8511</v>
      </c>
      <c r="C118" s="12" t="s">
        <v>5780</v>
      </c>
      <c r="D118" s="3">
        <f t="shared" si="0"/>
        <v>8</v>
      </c>
    </row>
    <row r="119" spans="1:4" ht="14">
      <c r="A119" s="12" t="s">
        <v>4636</v>
      </c>
      <c r="B119" s="12" t="s">
        <v>8512</v>
      </c>
      <c r="C119" s="12" t="s">
        <v>5780</v>
      </c>
      <c r="D119" s="3">
        <f t="shared" si="0"/>
        <v>8</v>
      </c>
    </row>
    <row r="120" spans="1:4" ht="14">
      <c r="A120" s="12" t="s">
        <v>4983</v>
      </c>
      <c r="B120" s="12" t="s">
        <v>8513</v>
      </c>
      <c r="C120" s="12" t="s">
        <v>5780</v>
      </c>
      <c r="D120" s="3">
        <f t="shared" si="0"/>
        <v>8</v>
      </c>
    </row>
    <row r="121" spans="1:4" ht="14">
      <c r="A121" s="12" t="s">
        <v>4985</v>
      </c>
      <c r="B121" s="12" t="s">
        <v>8514</v>
      </c>
      <c r="C121" s="12" t="s">
        <v>5780</v>
      </c>
      <c r="D121" s="3">
        <f t="shared" si="0"/>
        <v>8</v>
      </c>
    </row>
    <row r="122" spans="1:4" ht="14">
      <c r="A122" s="12" t="s">
        <v>5415</v>
      </c>
      <c r="B122" s="12" t="s">
        <v>8515</v>
      </c>
      <c r="C122" s="12" t="s">
        <v>5780</v>
      </c>
      <c r="D122" s="3">
        <f t="shared" si="0"/>
        <v>8</v>
      </c>
    </row>
    <row r="123" spans="1:4" ht="14">
      <c r="A123" s="12" t="s">
        <v>5295</v>
      </c>
      <c r="B123" s="12" t="s">
        <v>2949</v>
      </c>
      <c r="C123" s="12" t="s">
        <v>5801</v>
      </c>
      <c r="D123" s="3">
        <f t="shared" si="0"/>
        <v>8</v>
      </c>
    </row>
    <row r="124" spans="1:4" ht="14">
      <c r="A124" s="12" t="s">
        <v>2665</v>
      </c>
      <c r="B124" s="12" t="s">
        <v>2666</v>
      </c>
      <c r="C124" s="12" t="s">
        <v>8453</v>
      </c>
      <c r="D124" s="3">
        <f t="shared" si="0"/>
        <v>8</v>
      </c>
    </row>
    <row r="125" spans="1:4" ht="14">
      <c r="A125" s="12" t="s">
        <v>2746</v>
      </c>
      <c r="B125" s="12" t="s">
        <v>2747</v>
      </c>
      <c r="C125" s="12" t="s">
        <v>6052</v>
      </c>
      <c r="D125" s="3">
        <f t="shared" si="0"/>
        <v>8</v>
      </c>
    </row>
    <row r="126" spans="1:4" ht="14">
      <c r="A126" s="12" t="s">
        <v>4662</v>
      </c>
      <c r="B126" s="12" t="s">
        <v>4663</v>
      </c>
      <c r="C126" s="12" t="s">
        <v>6052</v>
      </c>
      <c r="D126" s="3">
        <f t="shared" si="0"/>
        <v>8</v>
      </c>
    </row>
    <row r="127" spans="1:4" ht="14">
      <c r="A127" s="12" t="s">
        <v>3121</v>
      </c>
      <c r="B127" s="12" t="s">
        <v>8516</v>
      </c>
      <c r="C127" s="12" t="s">
        <v>8454</v>
      </c>
      <c r="D127" s="3">
        <f t="shared" si="0"/>
        <v>8</v>
      </c>
    </row>
    <row r="128" spans="1:4" ht="14">
      <c r="A128" s="12" t="s">
        <v>3235</v>
      </c>
      <c r="B128" s="12" t="s">
        <v>3236</v>
      </c>
      <c r="C128" s="12" t="s">
        <v>8451</v>
      </c>
      <c r="D128" s="3">
        <f t="shared" si="0"/>
        <v>8</v>
      </c>
    </row>
    <row r="129" spans="1:4" ht="14">
      <c r="A129" s="12" t="s">
        <v>3243</v>
      </c>
      <c r="B129" s="12" t="s">
        <v>3244</v>
      </c>
      <c r="C129" s="12" t="s">
        <v>8451</v>
      </c>
      <c r="D129" s="3">
        <f t="shared" si="0"/>
        <v>8</v>
      </c>
    </row>
    <row r="130" spans="1:4" ht="14">
      <c r="A130" s="12" t="s">
        <v>3624</v>
      </c>
      <c r="B130" s="12" t="s">
        <v>8517</v>
      </c>
      <c r="C130" s="12" t="s">
        <v>5780</v>
      </c>
      <c r="D130" s="3">
        <f t="shared" si="0"/>
        <v>8</v>
      </c>
    </row>
    <row r="131" spans="1:4" ht="14">
      <c r="A131" s="12" t="s">
        <v>3862</v>
      </c>
      <c r="B131" s="12" t="s">
        <v>8518</v>
      </c>
      <c r="C131" s="12" t="s">
        <v>5780</v>
      </c>
      <c r="D131" s="3">
        <f t="shared" si="0"/>
        <v>8</v>
      </c>
    </row>
    <row r="132" spans="1:4" ht="14">
      <c r="A132" s="12" t="s">
        <v>3927</v>
      </c>
      <c r="B132" s="12" t="s">
        <v>8519</v>
      </c>
      <c r="C132" s="12" t="s">
        <v>5780</v>
      </c>
      <c r="D132" s="3">
        <f t="shared" si="0"/>
        <v>8</v>
      </c>
    </row>
    <row r="133" spans="1:4" ht="14">
      <c r="A133" s="12" t="s">
        <v>4097</v>
      </c>
      <c r="B133" s="12" t="s">
        <v>8520</v>
      </c>
      <c r="C133" s="12" t="s">
        <v>5801</v>
      </c>
      <c r="D133" s="3">
        <f t="shared" si="0"/>
        <v>8</v>
      </c>
    </row>
    <row r="134" spans="1:4" ht="14">
      <c r="A134" s="12" t="s">
        <v>4099</v>
      </c>
      <c r="B134" s="12" t="s">
        <v>8521</v>
      </c>
      <c r="C134" s="12" t="s">
        <v>5801</v>
      </c>
      <c r="D134" s="3">
        <f t="shared" si="0"/>
        <v>8</v>
      </c>
    </row>
    <row r="135" spans="1:4" ht="14">
      <c r="A135" s="12" t="s">
        <v>4525</v>
      </c>
      <c r="B135" s="12" t="s">
        <v>8522</v>
      </c>
      <c r="C135" s="12" t="s">
        <v>5780</v>
      </c>
      <c r="D135" s="3">
        <f t="shared" si="0"/>
        <v>8</v>
      </c>
    </row>
    <row r="136" spans="1:4" ht="14">
      <c r="A136" s="12" t="s">
        <v>4644</v>
      </c>
      <c r="B136" s="12" t="s">
        <v>8523</v>
      </c>
      <c r="C136" s="12" t="s">
        <v>5780</v>
      </c>
      <c r="D136" s="3">
        <f t="shared" si="0"/>
        <v>8</v>
      </c>
    </row>
    <row r="137" spans="1:4" ht="14">
      <c r="A137" s="12" t="s">
        <v>4645</v>
      </c>
      <c r="B137" s="12" t="s">
        <v>8524</v>
      </c>
      <c r="C137" s="12" t="s">
        <v>5780</v>
      </c>
      <c r="D137" s="3">
        <f t="shared" si="0"/>
        <v>8</v>
      </c>
    </row>
    <row r="138" spans="1:4" ht="14">
      <c r="A138" s="12" t="s">
        <v>5663</v>
      </c>
      <c r="B138" s="12" t="s">
        <v>5664</v>
      </c>
      <c r="C138" s="12" t="s">
        <v>8454</v>
      </c>
      <c r="D138" s="3">
        <f t="shared" si="0"/>
        <v>8</v>
      </c>
    </row>
    <row r="139" spans="1:4" ht="14">
      <c r="A139" s="12" t="s">
        <v>5173</v>
      </c>
      <c r="B139" s="12" t="s">
        <v>5807</v>
      </c>
      <c r="C139" s="12" t="s">
        <v>8452</v>
      </c>
      <c r="D139" s="3">
        <f t="shared" si="0"/>
        <v>8</v>
      </c>
    </row>
    <row r="140" spans="1:4" ht="14">
      <c r="A140" s="12" t="s">
        <v>2704</v>
      </c>
      <c r="B140" s="12" t="s">
        <v>2705</v>
      </c>
      <c r="C140" s="12" t="s">
        <v>8453</v>
      </c>
      <c r="D140" s="3">
        <f t="shared" si="0"/>
        <v>8</v>
      </c>
    </row>
    <row r="141" spans="1:4" ht="14">
      <c r="A141" s="12" t="s">
        <v>3396</v>
      </c>
      <c r="B141" s="12" t="s">
        <v>6617</v>
      </c>
      <c r="C141" s="12" t="s">
        <v>6052</v>
      </c>
      <c r="D141" s="3">
        <f t="shared" si="0"/>
        <v>8</v>
      </c>
    </row>
    <row r="142" spans="1:4" ht="14">
      <c r="A142" s="12" t="s">
        <v>3412</v>
      </c>
      <c r="B142" s="12" t="s">
        <v>6624</v>
      </c>
      <c r="C142" s="12" t="s">
        <v>6052</v>
      </c>
      <c r="D142" s="3">
        <f t="shared" si="0"/>
        <v>8</v>
      </c>
    </row>
    <row r="143" spans="1:4" ht="14">
      <c r="A143" s="12" t="s">
        <v>2979</v>
      </c>
      <c r="B143" s="12" t="s">
        <v>2980</v>
      </c>
      <c r="C143" s="12" t="s">
        <v>5877</v>
      </c>
      <c r="D143" s="3">
        <f t="shared" si="0"/>
        <v>8</v>
      </c>
    </row>
    <row r="144" spans="1:4" ht="14">
      <c r="A144" s="12" t="s">
        <v>5499</v>
      </c>
      <c r="B144" s="12" t="s">
        <v>5500</v>
      </c>
      <c r="C144" s="12" t="s">
        <v>6434</v>
      </c>
      <c r="D144" s="3">
        <f t="shared" si="0"/>
        <v>8</v>
      </c>
    </row>
    <row r="145" spans="1:4" ht="14">
      <c r="A145" s="12" t="s">
        <v>3035</v>
      </c>
      <c r="B145" s="12" t="s">
        <v>3036</v>
      </c>
      <c r="C145" s="12" t="s">
        <v>6434</v>
      </c>
      <c r="D145" s="3">
        <f t="shared" si="0"/>
        <v>8</v>
      </c>
    </row>
    <row r="146" spans="1:4" ht="14">
      <c r="A146" s="12" t="s">
        <v>3039</v>
      </c>
      <c r="B146" s="12" t="s">
        <v>8525</v>
      </c>
      <c r="C146" s="12" t="s">
        <v>8454</v>
      </c>
      <c r="D146" s="3">
        <f t="shared" si="0"/>
        <v>8</v>
      </c>
    </row>
    <row r="147" spans="1:4" ht="14">
      <c r="A147" s="12" t="s">
        <v>3053</v>
      </c>
      <c r="B147" s="12" t="s">
        <v>3054</v>
      </c>
      <c r="C147" s="12" t="s">
        <v>8454</v>
      </c>
      <c r="D147" s="3">
        <f t="shared" si="0"/>
        <v>8</v>
      </c>
    </row>
    <row r="148" spans="1:4" ht="14">
      <c r="A148" s="12" t="s">
        <v>3063</v>
      </c>
      <c r="B148" s="12" t="s">
        <v>3064</v>
      </c>
      <c r="C148" s="12" t="s">
        <v>8454</v>
      </c>
      <c r="D148" s="3">
        <f t="shared" si="0"/>
        <v>8</v>
      </c>
    </row>
    <row r="149" spans="1:4" ht="14">
      <c r="A149" s="12" t="s">
        <v>3072</v>
      </c>
      <c r="B149" s="12" t="s">
        <v>8526</v>
      </c>
      <c r="C149" s="12" t="s">
        <v>8454</v>
      </c>
      <c r="D149" s="3">
        <f t="shared" si="0"/>
        <v>8</v>
      </c>
    </row>
    <row r="150" spans="1:4" ht="14">
      <c r="A150" s="12" t="s">
        <v>3085</v>
      </c>
      <c r="B150" s="12" t="s">
        <v>3086</v>
      </c>
      <c r="C150" s="12" t="s">
        <v>8454</v>
      </c>
      <c r="D150" s="3">
        <f t="shared" si="0"/>
        <v>8</v>
      </c>
    </row>
    <row r="151" spans="1:4" ht="14">
      <c r="A151" s="12" t="s">
        <v>3107</v>
      </c>
      <c r="B151" s="12" t="s">
        <v>8527</v>
      </c>
      <c r="C151" s="12" t="s">
        <v>8454</v>
      </c>
      <c r="D151" s="3">
        <f t="shared" si="0"/>
        <v>8</v>
      </c>
    </row>
    <row r="152" spans="1:4" ht="14">
      <c r="A152" s="12" t="s">
        <v>3115</v>
      </c>
      <c r="B152" s="12" t="s">
        <v>2797</v>
      </c>
      <c r="C152" s="12" t="s">
        <v>8454</v>
      </c>
      <c r="D152" s="3">
        <f t="shared" si="0"/>
        <v>8</v>
      </c>
    </row>
    <row r="153" spans="1:4" ht="14">
      <c r="A153" s="12" t="s">
        <v>5365</v>
      </c>
      <c r="B153" s="12" t="s">
        <v>8528</v>
      </c>
      <c r="C153" s="12" t="s">
        <v>8454</v>
      </c>
      <c r="D153" s="3">
        <f t="shared" si="0"/>
        <v>8</v>
      </c>
    </row>
    <row r="154" spans="1:4" ht="14">
      <c r="A154" s="12" t="s">
        <v>3239</v>
      </c>
      <c r="B154" s="12" t="s">
        <v>3240</v>
      </c>
      <c r="C154" s="12" t="s">
        <v>8451</v>
      </c>
      <c r="D154" s="3">
        <f t="shared" si="0"/>
        <v>8</v>
      </c>
    </row>
    <row r="155" spans="1:4" ht="14">
      <c r="A155" s="12" t="s">
        <v>3351</v>
      </c>
      <c r="B155" s="12" t="s">
        <v>3352</v>
      </c>
      <c r="C155" s="12" t="s">
        <v>8452</v>
      </c>
      <c r="D155" s="3">
        <f t="shared" si="0"/>
        <v>8</v>
      </c>
    </row>
    <row r="156" spans="1:4" ht="14">
      <c r="A156" s="12" t="s">
        <v>3554</v>
      </c>
      <c r="B156" s="12" t="s">
        <v>8529</v>
      </c>
      <c r="C156" s="12" t="s">
        <v>5780</v>
      </c>
      <c r="D156" s="3">
        <f t="shared" si="0"/>
        <v>8</v>
      </c>
    </row>
    <row r="157" spans="1:4" ht="14">
      <c r="A157" s="12" t="s">
        <v>6245</v>
      </c>
      <c r="B157" s="12" t="s">
        <v>8530</v>
      </c>
      <c r="C157" s="12" t="s">
        <v>5780</v>
      </c>
      <c r="D157" s="3">
        <f t="shared" si="0"/>
        <v>8</v>
      </c>
    </row>
    <row r="158" spans="1:4" ht="14">
      <c r="A158" s="12" t="s">
        <v>3665</v>
      </c>
      <c r="B158" s="12" t="s">
        <v>8531</v>
      </c>
      <c r="C158" s="12" t="s">
        <v>5780</v>
      </c>
      <c r="D158" s="3">
        <f t="shared" si="0"/>
        <v>8</v>
      </c>
    </row>
    <row r="159" spans="1:4" ht="14">
      <c r="A159" s="12" t="s">
        <v>5624</v>
      </c>
      <c r="B159" s="12" t="s">
        <v>5625</v>
      </c>
      <c r="C159" s="12" t="s">
        <v>8453</v>
      </c>
      <c r="D159" s="3">
        <f t="shared" si="0"/>
        <v>8</v>
      </c>
    </row>
    <row r="160" spans="1:4" ht="14">
      <c r="A160" s="12" t="s">
        <v>3860</v>
      </c>
      <c r="B160" s="12" t="s">
        <v>8532</v>
      </c>
      <c r="C160" s="12" t="s">
        <v>5780</v>
      </c>
      <c r="D160" s="3">
        <f t="shared" si="0"/>
        <v>8</v>
      </c>
    </row>
    <row r="161" spans="1:4" ht="14">
      <c r="A161" s="12" t="s">
        <v>5282</v>
      </c>
      <c r="B161" s="12" t="s">
        <v>2908</v>
      </c>
      <c r="C161" s="12" t="s">
        <v>5877</v>
      </c>
      <c r="D161" s="3">
        <f t="shared" si="0"/>
        <v>8</v>
      </c>
    </row>
    <row r="162" spans="1:4" ht="14">
      <c r="A162" s="12" t="s">
        <v>3938</v>
      </c>
      <c r="B162" s="12" t="s">
        <v>8533</v>
      </c>
      <c r="C162" s="12" t="s">
        <v>5780</v>
      </c>
      <c r="D162" s="3">
        <f t="shared" si="0"/>
        <v>8</v>
      </c>
    </row>
    <row r="163" spans="1:4" ht="14">
      <c r="A163" s="12" t="s">
        <v>3960</v>
      </c>
      <c r="B163" s="12" t="s">
        <v>2955</v>
      </c>
      <c r="C163" s="12" t="s">
        <v>5877</v>
      </c>
      <c r="D163" s="3">
        <f t="shared" si="0"/>
        <v>8</v>
      </c>
    </row>
    <row r="164" spans="1:4" ht="14">
      <c r="A164" s="12" t="s">
        <v>4093</v>
      </c>
      <c r="B164" s="12" t="s">
        <v>8534</v>
      </c>
      <c r="C164" s="12" t="s">
        <v>5801</v>
      </c>
      <c r="D164" s="3">
        <f t="shared" si="0"/>
        <v>8</v>
      </c>
    </row>
    <row r="165" spans="1:4" ht="14">
      <c r="A165" s="12" t="s">
        <v>4126</v>
      </c>
      <c r="B165" s="12" t="s">
        <v>8535</v>
      </c>
      <c r="C165" s="12" t="s">
        <v>5801</v>
      </c>
      <c r="D165" s="3">
        <f t="shared" si="0"/>
        <v>8</v>
      </c>
    </row>
    <row r="166" spans="1:4" ht="14">
      <c r="A166" s="12" t="s">
        <v>5589</v>
      </c>
      <c r="B166" s="12" t="s">
        <v>5590</v>
      </c>
      <c r="C166" s="12" t="s">
        <v>5801</v>
      </c>
      <c r="D166" s="3">
        <f t="shared" si="0"/>
        <v>8</v>
      </c>
    </row>
    <row r="167" spans="1:4" ht="14">
      <c r="A167" s="12" t="s">
        <v>4607</v>
      </c>
      <c r="B167" s="12" t="s">
        <v>4608</v>
      </c>
      <c r="C167" s="12" t="s">
        <v>5877</v>
      </c>
      <c r="D167" s="3">
        <f t="shared" si="0"/>
        <v>8</v>
      </c>
    </row>
    <row r="168" spans="1:4" ht="14">
      <c r="A168" s="12" t="s">
        <v>4626</v>
      </c>
      <c r="B168" s="12" t="s">
        <v>8536</v>
      </c>
      <c r="C168" s="12" t="s">
        <v>5780</v>
      </c>
      <c r="D168" s="3">
        <f t="shared" si="0"/>
        <v>8</v>
      </c>
    </row>
    <row r="169" spans="1:4" ht="14">
      <c r="A169" s="12" t="s">
        <v>4632</v>
      </c>
      <c r="B169" s="12" t="s">
        <v>8537</v>
      </c>
      <c r="C169" s="12" t="s">
        <v>5780</v>
      </c>
      <c r="D169" s="3">
        <f t="shared" si="0"/>
        <v>8</v>
      </c>
    </row>
    <row r="170" spans="1:4" ht="14">
      <c r="A170" s="12" t="s">
        <v>5619</v>
      </c>
      <c r="B170" s="12" t="s">
        <v>5620</v>
      </c>
      <c r="C170" s="12" t="s">
        <v>5780</v>
      </c>
      <c r="D170" s="3">
        <f t="shared" si="0"/>
        <v>8</v>
      </c>
    </row>
    <row r="171" spans="1:4" ht="14">
      <c r="A171" s="12" t="s">
        <v>4659</v>
      </c>
      <c r="B171" s="12" t="s">
        <v>4660</v>
      </c>
      <c r="C171" s="12" t="s">
        <v>5801</v>
      </c>
      <c r="D171" s="3">
        <f t="shared" si="0"/>
        <v>8</v>
      </c>
    </row>
    <row r="172" spans="1:4" ht="14">
      <c r="A172" s="12" t="s">
        <v>4706</v>
      </c>
      <c r="B172" s="12" t="s">
        <v>2784</v>
      </c>
      <c r="C172" s="12" t="s">
        <v>5877</v>
      </c>
      <c r="D172" s="3">
        <f t="shared" si="0"/>
        <v>8</v>
      </c>
    </row>
    <row r="173" spans="1:4" ht="14">
      <c r="A173" s="12" t="s">
        <v>4786</v>
      </c>
      <c r="B173" s="12" t="s">
        <v>4787</v>
      </c>
      <c r="C173" s="12" t="s">
        <v>5801</v>
      </c>
      <c r="D173" s="3">
        <f t="shared" si="0"/>
        <v>8</v>
      </c>
    </row>
    <row r="174" spans="1:4" ht="14">
      <c r="A174" s="12" t="s">
        <v>4792</v>
      </c>
      <c r="B174" s="12" t="s">
        <v>4793</v>
      </c>
      <c r="C174" s="12" t="s">
        <v>5801</v>
      </c>
      <c r="D174" s="3">
        <f t="shared" si="0"/>
        <v>8</v>
      </c>
    </row>
    <row r="175" spans="1:4" ht="14">
      <c r="A175" s="12" t="s">
        <v>5388</v>
      </c>
      <c r="B175" s="12" t="s">
        <v>5389</v>
      </c>
      <c r="C175" s="12" t="s">
        <v>5801</v>
      </c>
      <c r="D175" s="3">
        <f t="shared" si="0"/>
        <v>8</v>
      </c>
    </row>
    <row r="176" spans="1:4" ht="14">
      <c r="A176" s="12" t="s">
        <v>5338</v>
      </c>
      <c r="B176" s="12" t="s">
        <v>5339</v>
      </c>
      <c r="C176" s="12" t="s">
        <v>5801</v>
      </c>
      <c r="D176" s="3">
        <f t="shared" si="0"/>
        <v>8</v>
      </c>
    </row>
    <row r="177" spans="1:4" ht="14">
      <c r="A177" s="12" t="s">
        <v>4798</v>
      </c>
      <c r="B177" s="12" t="s">
        <v>4797</v>
      </c>
      <c r="C177" s="12" t="s">
        <v>5877</v>
      </c>
      <c r="D177" s="3">
        <f t="shared" si="0"/>
        <v>8</v>
      </c>
    </row>
    <row r="178" spans="1:4" ht="14">
      <c r="A178" s="12" t="s">
        <v>4917</v>
      </c>
      <c r="B178" s="12" t="s">
        <v>4918</v>
      </c>
      <c r="C178" s="12" t="s">
        <v>8454</v>
      </c>
      <c r="D178" s="3">
        <f t="shared" si="0"/>
        <v>8</v>
      </c>
    </row>
    <row r="179" spans="1:4" ht="14">
      <c r="A179" s="12" t="s">
        <v>4924</v>
      </c>
      <c r="B179" s="12" t="s">
        <v>4925</v>
      </c>
      <c r="C179" s="12" t="s">
        <v>8454</v>
      </c>
      <c r="D179" s="3">
        <f t="shared" si="0"/>
        <v>8</v>
      </c>
    </row>
    <row r="180" spans="1:4" ht="14">
      <c r="A180" s="12" t="s">
        <v>4956</v>
      </c>
      <c r="B180" s="12" t="s">
        <v>8538</v>
      </c>
      <c r="C180" s="12" t="s">
        <v>8454</v>
      </c>
      <c r="D180" s="3">
        <f t="shared" si="0"/>
        <v>8</v>
      </c>
    </row>
    <row r="181" spans="1:4" ht="14">
      <c r="A181" s="12" t="s">
        <v>4970</v>
      </c>
      <c r="B181" s="12" t="s">
        <v>8539</v>
      </c>
      <c r="C181" s="12" t="s">
        <v>5780</v>
      </c>
      <c r="D181" s="3">
        <f t="shared" si="0"/>
        <v>8</v>
      </c>
    </row>
    <row r="182" spans="1:4" ht="14">
      <c r="A182" s="12" t="s">
        <v>5036</v>
      </c>
      <c r="B182" s="12" t="s">
        <v>5037</v>
      </c>
      <c r="C182" s="12" t="s">
        <v>6434</v>
      </c>
      <c r="D182" s="3">
        <f t="shared" si="0"/>
        <v>8</v>
      </c>
    </row>
    <row r="183" spans="1:4" ht="14">
      <c r="A183" s="12" t="s">
        <v>3791</v>
      </c>
      <c r="B183" s="12" t="s">
        <v>3792</v>
      </c>
      <c r="C183" s="12" t="s">
        <v>5801</v>
      </c>
      <c r="D183" s="3">
        <f t="shared" si="0"/>
        <v>8</v>
      </c>
    </row>
    <row r="184" spans="1:4" ht="14">
      <c r="A184" s="12" t="s">
        <v>3826</v>
      </c>
      <c r="B184" s="12" t="s">
        <v>3827</v>
      </c>
      <c r="C184" s="12" t="s">
        <v>5847</v>
      </c>
      <c r="D184" s="3">
        <f t="shared" si="0"/>
        <v>7</v>
      </c>
    </row>
    <row r="185" spans="1:4" ht="14">
      <c r="A185" s="12" t="s">
        <v>3414</v>
      </c>
      <c r="B185" s="12" t="s">
        <v>3415</v>
      </c>
      <c r="C185" s="12" t="s">
        <v>5811</v>
      </c>
      <c r="D185" s="3">
        <f t="shared" si="0"/>
        <v>7</v>
      </c>
    </row>
    <row r="186" spans="1:4" ht="14">
      <c r="A186" s="12" t="s">
        <v>5123</v>
      </c>
      <c r="B186" s="12" t="s">
        <v>5124</v>
      </c>
      <c r="C186" s="12" t="s">
        <v>6052</v>
      </c>
      <c r="D186" s="3">
        <f t="shared" si="0"/>
        <v>8</v>
      </c>
    </row>
    <row r="187" spans="1:4" ht="14">
      <c r="A187" s="12" t="s">
        <v>3049</v>
      </c>
      <c r="B187" s="12" t="s">
        <v>3050</v>
      </c>
      <c r="C187" s="12" t="s">
        <v>8454</v>
      </c>
      <c r="D187" s="3">
        <f t="shared" si="0"/>
        <v>8</v>
      </c>
    </row>
    <row r="188" spans="1:4" ht="14">
      <c r="A188" s="12" t="s">
        <v>3097</v>
      </c>
      <c r="B188" s="12" t="s">
        <v>8540</v>
      </c>
      <c r="C188" s="12" t="s">
        <v>8454</v>
      </c>
      <c r="D188" s="3">
        <f t="shared" si="0"/>
        <v>8</v>
      </c>
    </row>
    <row r="189" spans="1:4" ht="14">
      <c r="A189" s="12" t="s">
        <v>5618</v>
      </c>
      <c r="B189" s="12" t="s">
        <v>2836</v>
      </c>
      <c r="C189" s="12" t="s">
        <v>8454</v>
      </c>
      <c r="D189" s="3">
        <f t="shared" si="0"/>
        <v>8</v>
      </c>
    </row>
    <row r="190" spans="1:4" ht="14">
      <c r="A190" s="12" t="s">
        <v>3231</v>
      </c>
      <c r="B190" s="12" t="s">
        <v>3232</v>
      </c>
      <c r="C190" s="12" t="s">
        <v>8451</v>
      </c>
      <c r="D190" s="3">
        <f t="shared" si="0"/>
        <v>8</v>
      </c>
    </row>
    <row r="191" spans="1:4" ht="14">
      <c r="A191" s="12" t="s">
        <v>3272</v>
      </c>
      <c r="B191" s="12" t="s">
        <v>3273</v>
      </c>
      <c r="C191" s="12" t="s">
        <v>5801</v>
      </c>
      <c r="D191" s="3">
        <f t="shared" si="0"/>
        <v>8</v>
      </c>
    </row>
    <row r="192" spans="1:4" ht="14">
      <c r="A192" s="12" t="s">
        <v>3343</v>
      </c>
      <c r="B192" s="12" t="s">
        <v>3344</v>
      </c>
      <c r="C192" s="12" t="s">
        <v>8452</v>
      </c>
      <c r="D192" s="3">
        <f t="shared" si="0"/>
        <v>8</v>
      </c>
    </row>
    <row r="193" spans="1:4" ht="14">
      <c r="A193" s="12" t="s">
        <v>5470</v>
      </c>
      <c r="B193" s="12" t="s">
        <v>5471</v>
      </c>
      <c r="C193" s="12" t="s">
        <v>5801</v>
      </c>
      <c r="D193" s="3">
        <f t="shared" si="0"/>
        <v>8</v>
      </c>
    </row>
    <row r="194" spans="1:4" ht="14">
      <c r="A194" s="12" t="s">
        <v>3894</v>
      </c>
      <c r="B194" s="12" t="s">
        <v>6564</v>
      </c>
      <c r="C194" s="12" t="s">
        <v>5877</v>
      </c>
      <c r="D194" s="3">
        <f t="shared" si="0"/>
        <v>8</v>
      </c>
    </row>
    <row r="195" spans="1:4" ht="14">
      <c r="A195" s="12" t="s">
        <v>3917</v>
      </c>
      <c r="B195" s="12" t="s">
        <v>2916</v>
      </c>
      <c r="C195" s="12" t="s">
        <v>5877</v>
      </c>
      <c r="D195" s="3">
        <f t="shared" si="0"/>
        <v>8</v>
      </c>
    </row>
    <row r="196" spans="1:4" ht="14">
      <c r="A196" s="12" t="s">
        <v>3953</v>
      </c>
      <c r="B196" s="12" t="s">
        <v>8541</v>
      </c>
      <c r="C196" s="12" t="s">
        <v>5780</v>
      </c>
      <c r="D196" s="3">
        <f t="shared" si="0"/>
        <v>8</v>
      </c>
    </row>
    <row r="197" spans="1:4" ht="14">
      <c r="A197" s="12" t="s">
        <v>4114</v>
      </c>
      <c r="B197" s="12" t="s">
        <v>8542</v>
      </c>
      <c r="C197" s="12" t="s">
        <v>5801</v>
      </c>
      <c r="D197" s="3">
        <f t="shared" si="0"/>
        <v>8</v>
      </c>
    </row>
    <row r="198" spans="1:4" ht="14">
      <c r="A198" s="12" t="s">
        <v>4794</v>
      </c>
      <c r="B198" s="12" t="s">
        <v>4795</v>
      </c>
      <c r="C198" s="12" t="s">
        <v>5801</v>
      </c>
      <c r="D198" s="3">
        <f t="shared" si="0"/>
        <v>8</v>
      </c>
    </row>
    <row r="199" spans="1:4" ht="14">
      <c r="A199" s="12" t="s">
        <v>5336</v>
      </c>
      <c r="B199" s="12" t="s">
        <v>5337</v>
      </c>
      <c r="C199" s="12" t="s">
        <v>5801</v>
      </c>
      <c r="D199" s="3">
        <f t="shared" si="0"/>
        <v>8</v>
      </c>
    </row>
    <row r="200" spans="1:4" ht="14">
      <c r="A200" s="12" t="s">
        <v>4953</v>
      </c>
      <c r="B200" s="12" t="s">
        <v>8543</v>
      </c>
      <c r="C200" s="12" t="s">
        <v>8454</v>
      </c>
      <c r="D200" s="3">
        <f t="shared" si="0"/>
        <v>8</v>
      </c>
    </row>
    <row r="201" spans="1:4" ht="14">
      <c r="A201" s="12" t="s">
        <v>5636</v>
      </c>
      <c r="B201" s="12" t="s">
        <v>5637</v>
      </c>
      <c r="C201" s="12" t="s">
        <v>5780</v>
      </c>
      <c r="D201" s="3">
        <f t="shared" si="0"/>
        <v>8</v>
      </c>
    </row>
    <row r="202" spans="1:4" ht="14">
      <c r="A202" s="12" t="s">
        <v>2975</v>
      </c>
      <c r="B202" s="12" t="s">
        <v>2976</v>
      </c>
      <c r="C202" s="12" t="s">
        <v>5877</v>
      </c>
      <c r="D202" s="3">
        <f t="shared" si="0"/>
        <v>8</v>
      </c>
    </row>
    <row r="203" spans="1:4" ht="14">
      <c r="A203" s="12" t="s">
        <v>4680</v>
      </c>
      <c r="B203" s="12" t="s">
        <v>4681</v>
      </c>
      <c r="C203" s="12" t="s">
        <v>6052</v>
      </c>
      <c r="D203" s="3">
        <f t="shared" si="0"/>
        <v>8</v>
      </c>
    </row>
    <row r="204" spans="1:4" ht="14">
      <c r="A204" s="12" t="s">
        <v>4684</v>
      </c>
      <c r="B204" s="12" t="s">
        <v>4685</v>
      </c>
      <c r="C204" s="12" t="s">
        <v>6052</v>
      </c>
      <c r="D204" s="3">
        <f t="shared" si="0"/>
        <v>8</v>
      </c>
    </row>
    <row r="205" spans="1:4" ht="14">
      <c r="A205" s="12" t="s">
        <v>4835</v>
      </c>
      <c r="B205" s="12" t="s">
        <v>4836</v>
      </c>
      <c r="C205" s="12" t="s">
        <v>5877</v>
      </c>
      <c r="D205" s="3">
        <f t="shared" si="0"/>
        <v>8</v>
      </c>
    </row>
    <row r="206" spans="1:4" ht="14">
      <c r="A206" s="12" t="s">
        <v>5133</v>
      </c>
      <c r="B206" s="12" t="s">
        <v>5134</v>
      </c>
      <c r="C206" s="12" t="s">
        <v>6052</v>
      </c>
      <c r="D206" s="3">
        <f t="shared" si="0"/>
        <v>8</v>
      </c>
    </row>
    <row r="207" spans="1:4" ht="14">
      <c r="A207" s="12" t="s">
        <v>2655</v>
      </c>
      <c r="B207" s="12" t="s">
        <v>2656</v>
      </c>
      <c r="C207" s="12" t="s">
        <v>8451</v>
      </c>
      <c r="D207" s="3">
        <f t="shared" si="0"/>
        <v>8</v>
      </c>
    </row>
    <row r="208" spans="1:4" ht="14">
      <c r="A208" s="12" t="s">
        <v>3337</v>
      </c>
      <c r="B208" s="12" t="s">
        <v>3338</v>
      </c>
      <c r="C208" s="12" t="s">
        <v>6434</v>
      </c>
      <c r="D208" s="3">
        <f t="shared" si="0"/>
        <v>8</v>
      </c>
    </row>
    <row r="209" spans="1:4" ht="14">
      <c r="A209" s="12" t="s">
        <v>3347</v>
      </c>
      <c r="B209" s="12" t="s">
        <v>3348</v>
      </c>
      <c r="C209" s="12" t="s">
        <v>8452</v>
      </c>
      <c r="D209" s="3">
        <f t="shared" si="0"/>
        <v>8</v>
      </c>
    </row>
    <row r="210" spans="1:4" ht="14">
      <c r="A210" s="12" t="s">
        <v>3450</v>
      </c>
      <c r="B210" s="12" t="s">
        <v>6779</v>
      </c>
      <c r="C210" s="12" t="s">
        <v>5780</v>
      </c>
      <c r="D210" s="3">
        <f t="shared" si="0"/>
        <v>8</v>
      </c>
    </row>
    <row r="211" spans="1:4" ht="14">
      <c r="A211" s="12" t="s">
        <v>3789</v>
      </c>
      <c r="B211" s="12" t="s">
        <v>3790</v>
      </c>
      <c r="C211" s="12" t="s">
        <v>5801</v>
      </c>
      <c r="D211" s="3">
        <f t="shared" si="0"/>
        <v>8</v>
      </c>
    </row>
    <row r="212" spans="1:4" ht="14">
      <c r="A212" s="12" t="s">
        <v>3817</v>
      </c>
      <c r="B212" s="12" t="s">
        <v>3818</v>
      </c>
      <c r="C212" s="12" t="s">
        <v>5801</v>
      </c>
      <c r="D212" s="3">
        <f t="shared" si="0"/>
        <v>8</v>
      </c>
    </row>
    <row r="213" spans="1:4" ht="14">
      <c r="A213" s="12" t="s">
        <v>5331</v>
      </c>
      <c r="B213" s="12" t="s">
        <v>5332</v>
      </c>
      <c r="C213" s="12" t="s">
        <v>5801</v>
      </c>
      <c r="D213" s="3">
        <f t="shared" si="0"/>
        <v>8</v>
      </c>
    </row>
    <row r="214" spans="1:4" ht="14">
      <c r="A214" s="12" t="s">
        <v>5468</v>
      </c>
      <c r="B214" s="12" t="s">
        <v>5469</v>
      </c>
      <c r="C214" s="12" t="s">
        <v>5801</v>
      </c>
      <c r="D214" s="3">
        <f t="shared" si="0"/>
        <v>8</v>
      </c>
    </row>
    <row r="215" spans="1:4" ht="14">
      <c r="A215" s="12" t="s">
        <v>5237</v>
      </c>
      <c r="B215" s="12" t="s">
        <v>5238</v>
      </c>
      <c r="C215" s="12" t="s">
        <v>5801</v>
      </c>
      <c r="D215" s="3">
        <f t="shared" si="0"/>
        <v>8</v>
      </c>
    </row>
    <row r="216" spans="1:4" ht="14">
      <c r="A216" s="12" t="s">
        <v>5642</v>
      </c>
      <c r="B216" s="12" t="s">
        <v>5643</v>
      </c>
      <c r="C216" s="12" t="s">
        <v>5780</v>
      </c>
      <c r="D216" s="3">
        <f t="shared" si="0"/>
        <v>8</v>
      </c>
    </row>
    <row r="217" spans="1:4" ht="14">
      <c r="A217" s="12" t="s">
        <v>4056</v>
      </c>
      <c r="B217" s="12" t="s">
        <v>4057</v>
      </c>
      <c r="C217" s="12" t="s">
        <v>6434</v>
      </c>
      <c r="D217" s="3">
        <f t="shared" si="0"/>
        <v>8</v>
      </c>
    </row>
    <row r="218" spans="1:4" ht="14">
      <c r="A218" s="12" t="s">
        <v>4124</v>
      </c>
      <c r="B218" s="12" t="s">
        <v>8544</v>
      </c>
      <c r="C218" s="12" t="s">
        <v>5801</v>
      </c>
      <c r="D218" s="3">
        <f t="shared" si="0"/>
        <v>8</v>
      </c>
    </row>
    <row r="219" spans="1:4" ht="14">
      <c r="A219" s="12" t="s">
        <v>4784</v>
      </c>
      <c r="B219" s="12" t="s">
        <v>4785</v>
      </c>
      <c r="C219" s="12" t="s">
        <v>5801</v>
      </c>
      <c r="D219" s="3">
        <f t="shared" si="0"/>
        <v>8</v>
      </c>
    </row>
    <row r="220" spans="1:4" ht="14">
      <c r="A220" s="12" t="s">
        <v>4788</v>
      </c>
      <c r="B220" s="12" t="s">
        <v>4789</v>
      </c>
      <c r="C220" s="12" t="s">
        <v>5801</v>
      </c>
      <c r="D220" s="3">
        <f t="shared" si="0"/>
        <v>8</v>
      </c>
    </row>
    <row r="221" spans="1:4" ht="14">
      <c r="A221" s="12" t="s">
        <v>5040</v>
      </c>
      <c r="B221" s="12" t="s">
        <v>5041</v>
      </c>
      <c r="C221" s="12" t="s">
        <v>6434</v>
      </c>
      <c r="D221" s="3">
        <f t="shared" si="0"/>
        <v>8</v>
      </c>
    </row>
    <row r="222" spans="1:4" ht="14">
      <c r="A222" s="12" t="s">
        <v>3717</v>
      </c>
      <c r="B222" s="12" t="s">
        <v>3718</v>
      </c>
      <c r="C222" s="12" t="s">
        <v>8453</v>
      </c>
      <c r="D222" s="3">
        <f t="shared" si="0"/>
        <v>8</v>
      </c>
    </row>
    <row r="223" spans="1:4" ht="14">
      <c r="A223" s="12" t="s">
        <v>3037</v>
      </c>
      <c r="B223" s="12" t="s">
        <v>8545</v>
      </c>
      <c r="C223" s="12" t="s">
        <v>8454</v>
      </c>
      <c r="D223" s="3">
        <f t="shared" si="0"/>
        <v>8</v>
      </c>
    </row>
    <row r="224" spans="1:4" ht="14">
      <c r="A224" s="12" t="s">
        <v>5579</v>
      </c>
      <c r="B224" s="12" t="s">
        <v>5580</v>
      </c>
      <c r="C224" s="12" t="s">
        <v>8454</v>
      </c>
      <c r="D224" s="3">
        <f t="shared" si="0"/>
        <v>8</v>
      </c>
    </row>
    <row r="225" spans="1:4" ht="14">
      <c r="A225" s="12" t="s">
        <v>3271</v>
      </c>
      <c r="B225" s="12" t="s">
        <v>2944</v>
      </c>
      <c r="C225" s="12" t="s">
        <v>8451</v>
      </c>
      <c r="D225" s="3">
        <f t="shared" si="0"/>
        <v>8</v>
      </c>
    </row>
    <row r="226" spans="1:4" ht="14">
      <c r="A226" s="12" t="s">
        <v>3275</v>
      </c>
      <c r="B226" s="12" t="s">
        <v>6494</v>
      </c>
      <c r="C226" s="12" t="s">
        <v>5780</v>
      </c>
      <c r="D226" s="3">
        <f t="shared" si="0"/>
        <v>8</v>
      </c>
    </row>
    <row r="227" spans="1:4" ht="14">
      <c r="A227" s="12" t="s">
        <v>3793</v>
      </c>
      <c r="B227" s="12" t="s">
        <v>3794</v>
      </c>
      <c r="C227" s="12" t="s">
        <v>5801</v>
      </c>
      <c r="D227" s="3">
        <f t="shared" si="0"/>
        <v>8</v>
      </c>
    </row>
    <row r="228" spans="1:4" ht="14">
      <c r="A228" s="12" t="s">
        <v>5466</v>
      </c>
      <c r="B228" s="12" t="s">
        <v>5467</v>
      </c>
      <c r="C228" s="12" t="s">
        <v>5801</v>
      </c>
      <c r="D228" s="3">
        <f t="shared" si="0"/>
        <v>8</v>
      </c>
    </row>
    <row r="229" spans="1:4" ht="14">
      <c r="A229" s="12" t="s">
        <v>4110</v>
      </c>
      <c r="B229" s="12" t="s">
        <v>8546</v>
      </c>
      <c r="C229" s="12" t="s">
        <v>5801</v>
      </c>
      <c r="D229" s="3">
        <f t="shared" si="0"/>
        <v>8</v>
      </c>
    </row>
    <row r="230" spans="1:4" ht="14">
      <c r="A230" s="12" t="s">
        <v>5205</v>
      </c>
      <c r="B230" s="12" t="s">
        <v>5206</v>
      </c>
      <c r="C230" s="12" t="s">
        <v>5801</v>
      </c>
      <c r="D230" s="3">
        <f t="shared" si="0"/>
        <v>8</v>
      </c>
    </row>
    <row r="231" spans="1:4" ht="14">
      <c r="A231" s="12" t="s">
        <v>3916</v>
      </c>
      <c r="B231" s="12" t="s">
        <v>2922</v>
      </c>
      <c r="C231" s="12" t="s">
        <v>5877</v>
      </c>
      <c r="D231" s="3">
        <f t="shared" si="0"/>
        <v>8</v>
      </c>
    </row>
    <row r="232" spans="1:4" ht="14">
      <c r="A232" s="12" t="s">
        <v>3274</v>
      </c>
      <c r="B232" s="12" t="s">
        <v>2946</v>
      </c>
      <c r="C232" s="12" t="s">
        <v>8454</v>
      </c>
      <c r="D232" s="3">
        <f t="shared" si="0"/>
        <v>8</v>
      </c>
    </row>
    <row r="233" spans="1:4" ht="14">
      <c r="A233" s="12" t="s">
        <v>3491</v>
      </c>
      <c r="B233" s="12" t="s">
        <v>8547</v>
      </c>
      <c r="C233" s="12" t="s">
        <v>5780</v>
      </c>
      <c r="D233" s="3">
        <f t="shared" si="0"/>
        <v>8</v>
      </c>
    </row>
    <row r="234" spans="1:4" ht="14">
      <c r="A234" s="12" t="s">
        <v>4782</v>
      </c>
      <c r="B234" s="12" t="s">
        <v>4783</v>
      </c>
      <c r="C234" s="12" t="s">
        <v>5801</v>
      </c>
      <c r="D234" s="3">
        <f t="shared" si="0"/>
        <v>8</v>
      </c>
    </row>
    <row r="235" spans="1:4" ht="14">
      <c r="A235" s="12" t="s">
        <v>4790</v>
      </c>
      <c r="B235" s="12" t="s">
        <v>4791</v>
      </c>
      <c r="C235" s="12" t="s">
        <v>5801</v>
      </c>
      <c r="D235" s="3">
        <f t="shared" si="0"/>
        <v>8</v>
      </c>
    </row>
    <row r="236" spans="1:4" ht="14">
      <c r="A236" s="12" t="s">
        <v>3722</v>
      </c>
      <c r="B236" s="12" t="s">
        <v>3723</v>
      </c>
      <c r="C236" s="12" t="s">
        <v>8453</v>
      </c>
      <c r="D236" s="3">
        <f t="shared" si="0"/>
        <v>8</v>
      </c>
    </row>
    <row r="237" spans="1:4" ht="14">
      <c r="A237" s="12" t="s">
        <v>3735</v>
      </c>
      <c r="B237" s="12" t="s">
        <v>3727</v>
      </c>
      <c r="C237" s="12" t="s">
        <v>8453</v>
      </c>
      <c r="D237" s="3">
        <f t="shared" si="0"/>
        <v>8</v>
      </c>
    </row>
    <row r="238" spans="1:4" ht="14">
      <c r="A238" s="12" t="s">
        <v>3900</v>
      </c>
      <c r="B238" s="12" t="s">
        <v>3901</v>
      </c>
      <c r="C238" s="12" t="s">
        <v>5877</v>
      </c>
      <c r="D238" s="3">
        <f t="shared" si="0"/>
        <v>8</v>
      </c>
    </row>
    <row r="239" spans="1:4" ht="14">
      <c r="A239" s="12" t="s">
        <v>2684</v>
      </c>
      <c r="B239" s="12" t="s">
        <v>2685</v>
      </c>
      <c r="C239" s="12" t="s">
        <v>8453</v>
      </c>
      <c r="D239" s="3">
        <f t="shared" si="0"/>
        <v>8</v>
      </c>
    </row>
    <row r="240" spans="1:4" ht="14">
      <c r="A240" s="12" t="s">
        <v>2636</v>
      </c>
      <c r="B240" s="12" t="s">
        <v>2637</v>
      </c>
      <c r="C240" s="12" t="s">
        <v>5877</v>
      </c>
      <c r="D240" s="3">
        <f t="shared" si="0"/>
        <v>8</v>
      </c>
    </row>
    <row r="241" spans="1:4" ht="14">
      <c r="A241" s="12" t="s">
        <v>3890</v>
      </c>
      <c r="B241" s="12" t="s">
        <v>3891</v>
      </c>
      <c r="C241" s="12" t="s">
        <v>5877</v>
      </c>
      <c r="D241" s="3">
        <f t="shared" si="0"/>
        <v>8</v>
      </c>
    </row>
    <row r="242" spans="1:4" ht="14">
      <c r="A242" s="12" t="s">
        <v>4605</v>
      </c>
      <c r="B242" s="12" t="s">
        <v>6493</v>
      </c>
      <c r="C242" s="12" t="s">
        <v>5877</v>
      </c>
      <c r="D242" s="3">
        <f t="shared" si="0"/>
        <v>8</v>
      </c>
    </row>
    <row r="243" spans="1:4" ht="14">
      <c r="A243" s="12" t="s">
        <v>4613</v>
      </c>
      <c r="B243" s="12" t="s">
        <v>4614</v>
      </c>
      <c r="C243" s="12" t="s">
        <v>5877</v>
      </c>
      <c r="D243" s="3">
        <f t="shared" si="0"/>
        <v>8</v>
      </c>
    </row>
    <row r="244" spans="1:4" ht="14">
      <c r="A244" s="12" t="s">
        <v>2692</v>
      </c>
      <c r="B244" s="12" t="s">
        <v>2693</v>
      </c>
      <c r="C244" s="12" t="s">
        <v>8453</v>
      </c>
      <c r="D244" s="3">
        <f t="shared" si="0"/>
        <v>8</v>
      </c>
    </row>
    <row r="245" spans="1:4" ht="14">
      <c r="A245" s="12" t="s">
        <v>3701</v>
      </c>
      <c r="B245" s="12" t="s">
        <v>3702</v>
      </c>
      <c r="C245" s="12" t="s">
        <v>8453</v>
      </c>
      <c r="D245" s="3">
        <f t="shared" si="0"/>
        <v>8</v>
      </c>
    </row>
    <row r="246" spans="1:4" ht="14">
      <c r="A246" s="12" t="s">
        <v>3931</v>
      </c>
      <c r="B246" s="12" t="s">
        <v>6566</v>
      </c>
      <c r="C246" s="12" t="s">
        <v>5780</v>
      </c>
      <c r="D246" s="3">
        <f t="shared" si="0"/>
        <v>8</v>
      </c>
    </row>
    <row r="247" spans="1:4" ht="14">
      <c r="A247" s="12" t="s">
        <v>3976</v>
      </c>
      <c r="B247" s="12" t="s">
        <v>3977</v>
      </c>
      <c r="C247" s="12" t="s">
        <v>5877</v>
      </c>
      <c r="D247" s="3">
        <f t="shared" si="0"/>
        <v>8</v>
      </c>
    </row>
    <row r="248" spans="1:4" ht="14">
      <c r="A248" s="12" t="s">
        <v>4032</v>
      </c>
      <c r="B248" s="12" t="s">
        <v>6560</v>
      </c>
      <c r="C248" s="12" t="s">
        <v>6434</v>
      </c>
      <c r="D248" s="3">
        <f t="shared" si="0"/>
        <v>8</v>
      </c>
    </row>
    <row r="249" spans="1:4" ht="14">
      <c r="A249" s="12" t="s">
        <v>5577</v>
      </c>
      <c r="B249" s="12" t="s">
        <v>5578</v>
      </c>
      <c r="C249" s="12" t="s">
        <v>5877</v>
      </c>
      <c r="D249" s="3">
        <f t="shared" si="0"/>
        <v>8</v>
      </c>
    </row>
    <row r="250" spans="1:4" ht="14">
      <c r="A250" s="12" t="s">
        <v>5581</v>
      </c>
      <c r="B250" s="12" t="s">
        <v>5582</v>
      </c>
      <c r="C250" s="12" t="s">
        <v>5877</v>
      </c>
      <c r="D250" s="3">
        <f t="shared" si="0"/>
        <v>8</v>
      </c>
    </row>
    <row r="251" spans="1:4" ht="14">
      <c r="A251" s="12" t="s">
        <v>5545</v>
      </c>
      <c r="B251" s="12" t="s">
        <v>5546</v>
      </c>
      <c r="C251" s="12" t="s">
        <v>6052</v>
      </c>
      <c r="D251" s="3">
        <f t="shared" si="0"/>
        <v>8</v>
      </c>
    </row>
    <row r="252" spans="1:4" ht="14">
      <c r="A252" s="12" t="s">
        <v>2688</v>
      </c>
      <c r="B252" s="12" t="s">
        <v>2679</v>
      </c>
      <c r="C252" s="12" t="s">
        <v>5811</v>
      </c>
      <c r="D252" s="3">
        <f t="shared" si="0"/>
        <v>7</v>
      </c>
    </row>
    <row r="253" spans="1:4" ht="14">
      <c r="A253" s="12" t="s">
        <v>5220</v>
      </c>
      <c r="B253" s="12" t="s">
        <v>8548</v>
      </c>
      <c r="C253" s="12" t="s">
        <v>5811</v>
      </c>
      <c r="D253" s="3">
        <f t="shared" si="0"/>
        <v>7</v>
      </c>
    </row>
    <row r="254" spans="1:4" ht="14">
      <c r="A254" s="12" t="s">
        <v>4805</v>
      </c>
      <c r="B254" s="12" t="s">
        <v>4806</v>
      </c>
      <c r="C254" s="12" t="s">
        <v>5808</v>
      </c>
      <c r="D254" s="3">
        <f t="shared" si="0"/>
        <v>7</v>
      </c>
    </row>
    <row r="255" spans="1:4" ht="14">
      <c r="A255" s="12" t="s">
        <v>3019</v>
      </c>
      <c r="B255" s="12" t="s">
        <v>3020</v>
      </c>
      <c r="C255" s="12" t="s">
        <v>6434</v>
      </c>
      <c r="D255" s="3">
        <f t="shared" si="0"/>
        <v>8</v>
      </c>
    </row>
    <row r="256" spans="1:4" ht="14">
      <c r="A256" s="12" t="s">
        <v>3027</v>
      </c>
      <c r="B256" s="12" t="s">
        <v>3028</v>
      </c>
      <c r="C256" s="12" t="s">
        <v>5808</v>
      </c>
      <c r="D256" s="3">
        <f t="shared" si="0"/>
        <v>7</v>
      </c>
    </row>
    <row r="257" spans="1:4" ht="14">
      <c r="A257" s="12" t="s">
        <v>3083</v>
      </c>
      <c r="B257" s="12" t="s">
        <v>3084</v>
      </c>
      <c r="C257" s="12" t="s">
        <v>5808</v>
      </c>
      <c r="D257" s="3">
        <f t="shared" si="0"/>
        <v>7</v>
      </c>
    </row>
    <row r="258" spans="1:4" ht="14">
      <c r="A258" s="12" t="s">
        <v>3177</v>
      </c>
      <c r="B258" s="12" t="s">
        <v>8549</v>
      </c>
      <c r="C258" s="12" t="s">
        <v>5847</v>
      </c>
      <c r="D258" s="3">
        <f t="shared" si="0"/>
        <v>7</v>
      </c>
    </row>
    <row r="259" spans="1:4" ht="14">
      <c r="A259" s="12" t="s">
        <v>3219</v>
      </c>
      <c r="B259" s="12" t="s">
        <v>3220</v>
      </c>
      <c r="C259" s="12" t="s">
        <v>8451</v>
      </c>
      <c r="D259" s="3">
        <f t="shared" si="0"/>
        <v>8</v>
      </c>
    </row>
    <row r="260" spans="1:4" ht="14">
      <c r="A260" s="12" t="s">
        <v>5512</v>
      </c>
      <c r="B260" s="12" t="s">
        <v>7010</v>
      </c>
      <c r="C260" s="12" t="s">
        <v>5811</v>
      </c>
      <c r="D260" s="3">
        <f t="shared" si="0"/>
        <v>7</v>
      </c>
    </row>
    <row r="261" spans="1:4" ht="14">
      <c r="A261" s="12" t="s">
        <v>5516</v>
      </c>
      <c r="B261" s="12" t="s">
        <v>7011</v>
      </c>
      <c r="C261" s="12" t="s">
        <v>5811</v>
      </c>
      <c r="D261" s="3">
        <f t="shared" si="0"/>
        <v>7</v>
      </c>
    </row>
    <row r="262" spans="1:4" ht="14">
      <c r="A262" s="12" t="s">
        <v>5518</v>
      </c>
      <c r="B262" s="12" t="s">
        <v>8550</v>
      </c>
      <c r="C262" s="12" t="s">
        <v>5811</v>
      </c>
      <c r="D262" s="3">
        <f t="shared" si="0"/>
        <v>7</v>
      </c>
    </row>
    <row r="263" spans="1:4" ht="14">
      <c r="A263" s="12" t="s">
        <v>3566</v>
      </c>
      <c r="B263" s="12" t="s">
        <v>8551</v>
      </c>
      <c r="C263" s="12" t="s">
        <v>5811</v>
      </c>
      <c r="D263" s="3">
        <f t="shared" si="0"/>
        <v>7</v>
      </c>
    </row>
    <row r="264" spans="1:4" ht="14">
      <c r="A264" s="12" t="s">
        <v>3783</v>
      </c>
      <c r="B264" s="12" t="s">
        <v>6280</v>
      </c>
      <c r="C264" s="12" t="s">
        <v>5847</v>
      </c>
      <c r="D264" s="3">
        <f t="shared" si="0"/>
        <v>7</v>
      </c>
    </row>
    <row r="265" spans="1:4" ht="14">
      <c r="A265" s="12" t="s">
        <v>3801</v>
      </c>
      <c r="B265" s="12" t="s">
        <v>3802</v>
      </c>
      <c r="C265" s="12" t="s">
        <v>5847</v>
      </c>
      <c r="D265" s="3">
        <f t="shared" si="0"/>
        <v>7</v>
      </c>
    </row>
    <row r="266" spans="1:4" ht="14">
      <c r="A266" s="12" t="s">
        <v>4132</v>
      </c>
      <c r="B266" s="12" t="s">
        <v>4133</v>
      </c>
      <c r="C266" s="12" t="s">
        <v>5847</v>
      </c>
      <c r="D266" s="3">
        <f t="shared" si="0"/>
        <v>7</v>
      </c>
    </row>
    <row r="267" spans="1:4" ht="14">
      <c r="A267" s="12" t="s">
        <v>4701</v>
      </c>
      <c r="B267" s="12" t="s">
        <v>2779</v>
      </c>
      <c r="C267" s="12" t="s">
        <v>5811</v>
      </c>
      <c r="D267" s="3">
        <f t="shared" si="0"/>
        <v>7</v>
      </c>
    </row>
    <row r="268" spans="1:4" ht="14">
      <c r="A268" s="12" t="s">
        <v>5060</v>
      </c>
      <c r="B268" s="12" t="s">
        <v>2648</v>
      </c>
      <c r="C268" s="12" t="s">
        <v>5808</v>
      </c>
      <c r="D268" s="3">
        <f t="shared" si="0"/>
        <v>7</v>
      </c>
    </row>
    <row r="269" spans="1:4" ht="14">
      <c r="A269" s="12" t="s">
        <v>3408</v>
      </c>
      <c r="B269" s="12" t="s">
        <v>6553</v>
      </c>
      <c r="C269" s="12" t="s">
        <v>5811</v>
      </c>
      <c r="D269" s="3">
        <f t="shared" si="0"/>
        <v>7</v>
      </c>
    </row>
    <row r="270" spans="1:4" ht="14">
      <c r="A270" s="12" t="s">
        <v>3896</v>
      </c>
      <c r="B270" s="12" t="s">
        <v>3897</v>
      </c>
      <c r="C270" s="12" t="s">
        <v>5811</v>
      </c>
      <c r="D270" s="3">
        <f t="shared" si="0"/>
        <v>7</v>
      </c>
    </row>
    <row r="271" spans="1:4" ht="14">
      <c r="A271" s="12" t="s">
        <v>4840</v>
      </c>
      <c r="B271" s="12" t="s">
        <v>4841</v>
      </c>
      <c r="C271" s="12" t="s">
        <v>5811</v>
      </c>
      <c r="D271" s="3">
        <f t="shared" si="0"/>
        <v>7</v>
      </c>
    </row>
    <row r="272" spans="1:4" ht="14">
      <c r="A272" s="12" t="s">
        <v>4849</v>
      </c>
      <c r="B272" s="12" t="s">
        <v>4836</v>
      </c>
      <c r="C272" s="12" t="s">
        <v>5811</v>
      </c>
      <c r="D272" s="3">
        <f t="shared" si="0"/>
        <v>7</v>
      </c>
    </row>
    <row r="273" spans="1:4" ht="14">
      <c r="A273" s="12" t="s">
        <v>2889</v>
      </c>
      <c r="B273" s="12" t="s">
        <v>2890</v>
      </c>
      <c r="C273" s="12" t="s">
        <v>5811</v>
      </c>
      <c r="D273" s="3">
        <f t="shared" si="0"/>
        <v>7</v>
      </c>
    </row>
    <row r="274" spans="1:4" ht="14">
      <c r="A274" s="12" t="s">
        <v>3081</v>
      </c>
      <c r="B274" s="12" t="s">
        <v>3082</v>
      </c>
      <c r="C274" s="12" t="s">
        <v>5847</v>
      </c>
      <c r="D274" s="3">
        <f t="shared" si="0"/>
        <v>7</v>
      </c>
    </row>
    <row r="275" spans="1:4" ht="14">
      <c r="A275" s="12" t="s">
        <v>5456</v>
      </c>
      <c r="B275" s="12" t="s">
        <v>3128</v>
      </c>
      <c r="C275" s="12" t="s">
        <v>5847</v>
      </c>
      <c r="D275" s="3">
        <f t="shared" si="0"/>
        <v>7</v>
      </c>
    </row>
    <row r="276" spans="1:4" ht="14">
      <c r="A276" s="12" t="s">
        <v>3147</v>
      </c>
      <c r="B276" s="12" t="s">
        <v>3148</v>
      </c>
      <c r="C276" s="12" t="s">
        <v>5847</v>
      </c>
      <c r="D276" s="3">
        <f t="shared" si="0"/>
        <v>7</v>
      </c>
    </row>
    <row r="277" spans="1:4" ht="14">
      <c r="A277" s="12" t="s">
        <v>3604</v>
      </c>
      <c r="B277" s="12" t="s">
        <v>8552</v>
      </c>
      <c r="C277" s="12" t="s">
        <v>5811</v>
      </c>
      <c r="D277" s="3">
        <f t="shared" si="0"/>
        <v>7</v>
      </c>
    </row>
    <row r="278" spans="1:4" ht="14">
      <c r="A278" s="12" t="s">
        <v>3608</v>
      </c>
      <c r="B278" s="12" t="s">
        <v>4683</v>
      </c>
      <c r="C278" s="12" t="s">
        <v>5811</v>
      </c>
      <c r="D278" s="3">
        <f t="shared" si="0"/>
        <v>7</v>
      </c>
    </row>
    <row r="279" spans="1:4" ht="14">
      <c r="A279" s="12" t="s">
        <v>3785</v>
      </c>
      <c r="B279" s="12" t="s">
        <v>3786</v>
      </c>
      <c r="C279" s="12" t="s">
        <v>5847</v>
      </c>
      <c r="D279" s="3">
        <f t="shared" si="0"/>
        <v>7</v>
      </c>
    </row>
    <row r="280" spans="1:4" ht="14">
      <c r="A280" s="12" t="s">
        <v>3846</v>
      </c>
      <c r="B280" s="12" t="s">
        <v>8553</v>
      </c>
      <c r="C280" s="12" t="s">
        <v>5847</v>
      </c>
      <c r="D280" s="3">
        <f t="shared" si="0"/>
        <v>7</v>
      </c>
    </row>
    <row r="281" spans="1:4" ht="14">
      <c r="A281" s="12" t="s">
        <v>5502</v>
      </c>
      <c r="B281" s="12" t="s">
        <v>7016</v>
      </c>
      <c r="C281" s="12" t="s">
        <v>5811</v>
      </c>
      <c r="D281" s="3">
        <f t="shared" si="0"/>
        <v>7</v>
      </c>
    </row>
    <row r="282" spans="1:4" ht="14">
      <c r="A282" s="12" t="s">
        <v>3951</v>
      </c>
      <c r="B282" s="12" t="s">
        <v>6566</v>
      </c>
      <c r="C282" s="12" t="s">
        <v>5847</v>
      </c>
      <c r="D282" s="3">
        <f t="shared" si="0"/>
        <v>7</v>
      </c>
    </row>
    <row r="283" spans="1:4" ht="14">
      <c r="A283" s="12" t="s">
        <v>4173</v>
      </c>
      <c r="C283" s="12" t="s">
        <v>5847</v>
      </c>
      <c r="D283" s="3">
        <f t="shared" si="0"/>
        <v>7</v>
      </c>
    </row>
    <row r="284" spans="1:4" ht="14">
      <c r="A284" s="12" t="s">
        <v>5496</v>
      </c>
      <c r="B284" s="12" t="s">
        <v>8554</v>
      </c>
      <c r="C284" s="12" t="s">
        <v>5811</v>
      </c>
      <c r="D284" s="3">
        <f t="shared" si="0"/>
        <v>8</v>
      </c>
    </row>
    <row r="285" spans="1:4" ht="14">
      <c r="A285" s="12" t="s">
        <v>4528</v>
      </c>
      <c r="B285" s="12" t="s">
        <v>8555</v>
      </c>
      <c r="C285" s="12" t="s">
        <v>5847</v>
      </c>
      <c r="D285" s="3">
        <f t="shared" si="0"/>
        <v>7</v>
      </c>
    </row>
    <row r="286" spans="1:4" ht="14">
      <c r="A286" s="12" t="s">
        <v>5660</v>
      </c>
      <c r="B286" s="12" t="s">
        <v>2814</v>
      </c>
      <c r="C286" s="12" t="s">
        <v>5847</v>
      </c>
      <c r="D286" s="3">
        <f t="shared" si="0"/>
        <v>7</v>
      </c>
    </row>
    <row r="287" spans="1:4" ht="14">
      <c r="A287" s="12" t="s">
        <v>5183</v>
      </c>
      <c r="B287" s="12" t="s">
        <v>5184</v>
      </c>
      <c r="C287" s="12" t="s">
        <v>5808</v>
      </c>
      <c r="D287" s="3">
        <f t="shared" si="0"/>
        <v>7</v>
      </c>
    </row>
    <row r="288" spans="1:4" ht="14">
      <c r="A288" s="12" t="s">
        <v>5217</v>
      </c>
      <c r="B288" s="12" t="s">
        <v>2908</v>
      </c>
      <c r="C288" s="12" t="s">
        <v>5847</v>
      </c>
      <c r="D288" s="3">
        <f t="shared" si="0"/>
        <v>7</v>
      </c>
    </row>
    <row r="289" spans="1:4" ht="14">
      <c r="A289" s="12" t="s">
        <v>4809</v>
      </c>
      <c r="B289" s="12" t="s">
        <v>6549</v>
      </c>
      <c r="C289" s="12" t="s">
        <v>5811</v>
      </c>
      <c r="D289" s="3">
        <f t="shared" si="0"/>
        <v>7</v>
      </c>
    </row>
    <row r="290" spans="1:4" ht="14">
      <c r="A290" s="12" t="s">
        <v>4850</v>
      </c>
      <c r="B290" s="12" t="s">
        <v>4851</v>
      </c>
      <c r="C290" s="12" t="s">
        <v>5811</v>
      </c>
      <c r="D290" s="3">
        <f t="shared" si="0"/>
        <v>7</v>
      </c>
    </row>
    <row r="291" spans="1:4" ht="14">
      <c r="A291" s="12" t="s">
        <v>2945</v>
      </c>
      <c r="B291" s="12" t="s">
        <v>2946</v>
      </c>
      <c r="C291" s="12" t="s">
        <v>5811</v>
      </c>
      <c r="D291" s="3">
        <f t="shared" si="0"/>
        <v>7</v>
      </c>
    </row>
    <row r="292" spans="1:4" ht="14">
      <c r="A292" s="12" t="s">
        <v>3267</v>
      </c>
      <c r="B292" s="12" t="s">
        <v>3268</v>
      </c>
      <c r="C292" s="12" t="s">
        <v>5808</v>
      </c>
      <c r="D292" s="3">
        <f t="shared" si="0"/>
        <v>7</v>
      </c>
    </row>
    <row r="293" spans="1:4" ht="14">
      <c r="A293" s="12" t="s">
        <v>3509</v>
      </c>
      <c r="B293" s="12" t="s">
        <v>8547</v>
      </c>
      <c r="C293" s="12" t="s">
        <v>5847</v>
      </c>
      <c r="D293" s="3">
        <f t="shared" si="0"/>
        <v>7</v>
      </c>
    </row>
    <row r="294" spans="1:4" ht="14">
      <c r="A294" s="12" t="s">
        <v>3872</v>
      </c>
      <c r="B294" s="12" t="s">
        <v>8556</v>
      </c>
      <c r="C294" s="12" t="s">
        <v>5847</v>
      </c>
      <c r="D294" s="3">
        <f t="shared" si="0"/>
        <v>7</v>
      </c>
    </row>
    <row r="295" spans="1:4" ht="14">
      <c r="A295" s="12" t="s">
        <v>3983</v>
      </c>
      <c r="B295" s="12" t="s">
        <v>2963</v>
      </c>
      <c r="C295" s="12" t="s">
        <v>5811</v>
      </c>
      <c r="D295" s="3">
        <f t="shared" si="0"/>
        <v>7</v>
      </c>
    </row>
    <row r="296" spans="1:4" ht="14">
      <c r="A296" s="12" t="s">
        <v>4152</v>
      </c>
      <c r="B296" s="12" t="s">
        <v>4153</v>
      </c>
      <c r="C296" s="12" t="s">
        <v>5847</v>
      </c>
      <c r="D296" s="3">
        <f t="shared" si="0"/>
        <v>7</v>
      </c>
    </row>
    <row r="297" spans="1:4" ht="14">
      <c r="A297" s="12" t="s">
        <v>4174</v>
      </c>
      <c r="B297" s="12" t="s">
        <v>4175</v>
      </c>
      <c r="C297" s="12" t="s">
        <v>5847</v>
      </c>
      <c r="D297" s="3">
        <f t="shared" si="0"/>
        <v>7</v>
      </c>
    </row>
    <row r="298" spans="1:4" ht="14">
      <c r="A298" s="12" t="s">
        <v>5494</v>
      </c>
      <c r="B298" s="12" t="s">
        <v>8557</v>
      </c>
      <c r="C298" s="12" t="s">
        <v>5811</v>
      </c>
      <c r="D298" s="3">
        <f t="shared" si="0"/>
        <v>8</v>
      </c>
    </row>
    <row r="299" spans="1:4" ht="14">
      <c r="A299" s="12" t="s">
        <v>5449</v>
      </c>
      <c r="B299" s="12" t="s">
        <v>8558</v>
      </c>
      <c r="C299" s="12" t="s">
        <v>5847</v>
      </c>
      <c r="D299" s="3">
        <f t="shared" si="0"/>
        <v>7</v>
      </c>
    </row>
    <row r="300" spans="1:4" ht="14">
      <c r="A300" s="12" t="s">
        <v>4964</v>
      </c>
      <c r="B300" s="12" t="s">
        <v>4965</v>
      </c>
      <c r="C300" s="12" t="s">
        <v>5847</v>
      </c>
      <c r="D300" s="3">
        <f t="shared" si="0"/>
        <v>7</v>
      </c>
    </row>
    <row r="301" spans="1:4" ht="14">
      <c r="A301" s="12" t="s">
        <v>5185</v>
      </c>
      <c r="B301" s="12" t="s">
        <v>5807</v>
      </c>
      <c r="C301" s="12" t="s">
        <v>5808</v>
      </c>
      <c r="D301" s="3">
        <f t="shared" si="0"/>
        <v>7</v>
      </c>
    </row>
    <row r="302" spans="1:4" ht="14">
      <c r="A302" s="12" t="s">
        <v>2947</v>
      </c>
      <c r="B302" s="12" t="s">
        <v>6554</v>
      </c>
      <c r="C302" s="12" t="s">
        <v>5811</v>
      </c>
      <c r="D302" s="3">
        <f t="shared" si="0"/>
        <v>7</v>
      </c>
    </row>
    <row r="303" spans="1:4" ht="14">
      <c r="A303" s="12" t="s">
        <v>4604</v>
      </c>
      <c r="B303" s="12" t="s">
        <v>8559</v>
      </c>
      <c r="C303" s="12" t="s">
        <v>5811</v>
      </c>
      <c r="D303" s="3">
        <f t="shared" si="0"/>
        <v>7</v>
      </c>
    </row>
    <row r="304" spans="1:4" ht="14">
      <c r="A304" s="12" t="s">
        <v>4620</v>
      </c>
      <c r="B304" s="12" t="s">
        <v>4621</v>
      </c>
      <c r="C304" s="12" t="s">
        <v>5811</v>
      </c>
      <c r="D304" s="3">
        <f t="shared" si="0"/>
        <v>7</v>
      </c>
    </row>
    <row r="305" spans="1:4" ht="14">
      <c r="A305" s="12" t="s">
        <v>5194</v>
      </c>
      <c r="C305" s="12" t="s">
        <v>5811</v>
      </c>
      <c r="D305" s="3">
        <f t="shared" si="0"/>
        <v>7</v>
      </c>
    </row>
    <row r="306" spans="1:4" ht="14">
      <c r="A306" s="12" t="s">
        <v>3034</v>
      </c>
      <c r="B306" s="12" t="s">
        <v>3018</v>
      </c>
      <c r="C306" s="12" t="s">
        <v>6434</v>
      </c>
      <c r="D306" s="3">
        <f t="shared" si="0"/>
        <v>7</v>
      </c>
    </row>
    <row r="307" spans="1:4" ht="14">
      <c r="A307" s="12" t="s">
        <v>3080</v>
      </c>
      <c r="B307" s="12" t="s">
        <v>3064</v>
      </c>
      <c r="C307" s="12" t="s">
        <v>5847</v>
      </c>
      <c r="D307" s="3">
        <f t="shared" si="0"/>
        <v>7</v>
      </c>
    </row>
    <row r="308" spans="1:4" ht="14">
      <c r="A308" s="12" t="s">
        <v>5417</v>
      </c>
      <c r="B308" s="12" t="s">
        <v>3130</v>
      </c>
      <c r="C308" s="12" t="s">
        <v>5811</v>
      </c>
      <c r="D308" s="3">
        <f t="shared" si="0"/>
        <v>7</v>
      </c>
    </row>
    <row r="309" spans="1:4" ht="14">
      <c r="A309" s="12" t="s">
        <v>5420</v>
      </c>
      <c r="B309" s="12" t="s">
        <v>8560</v>
      </c>
      <c r="C309" s="12" t="s">
        <v>5847</v>
      </c>
      <c r="D309" s="3">
        <f t="shared" si="0"/>
        <v>7</v>
      </c>
    </row>
    <row r="310" spans="1:4" ht="14">
      <c r="A310" s="12" t="s">
        <v>3610</v>
      </c>
      <c r="B310" s="12" t="s">
        <v>8561</v>
      </c>
      <c r="C310" s="12" t="s">
        <v>5811</v>
      </c>
      <c r="D310" s="3">
        <f t="shared" si="0"/>
        <v>7</v>
      </c>
    </row>
    <row r="311" spans="1:4" ht="14">
      <c r="A311" s="12" t="s">
        <v>3645</v>
      </c>
      <c r="B311" s="12" t="s">
        <v>8507</v>
      </c>
      <c r="C311" s="12" t="s">
        <v>5847</v>
      </c>
      <c r="D311" s="3">
        <f t="shared" si="0"/>
        <v>7</v>
      </c>
    </row>
    <row r="312" spans="1:4" ht="14">
      <c r="A312" s="12" t="s">
        <v>3797</v>
      </c>
      <c r="B312" s="12" t="s">
        <v>6937</v>
      </c>
      <c r="C312" s="12" t="s">
        <v>5847</v>
      </c>
      <c r="D312" s="3">
        <f t="shared" si="0"/>
        <v>7</v>
      </c>
    </row>
    <row r="313" spans="1:4" ht="14">
      <c r="A313" s="12" t="s">
        <v>3822</v>
      </c>
      <c r="B313" s="12" t="s">
        <v>3823</v>
      </c>
      <c r="C313" s="12" t="s">
        <v>5847</v>
      </c>
      <c r="D313" s="3">
        <f t="shared" si="0"/>
        <v>7</v>
      </c>
    </row>
    <row r="314" spans="1:4" ht="14">
      <c r="A314" s="12" t="s">
        <v>3873</v>
      </c>
      <c r="B314" s="12" t="s">
        <v>8562</v>
      </c>
      <c r="C314" s="12" t="s">
        <v>5847</v>
      </c>
      <c r="D314" s="3">
        <f t="shared" si="0"/>
        <v>7</v>
      </c>
    </row>
    <row r="315" spans="1:4" ht="14">
      <c r="A315" s="12" t="s">
        <v>4038</v>
      </c>
      <c r="B315" s="12" t="s">
        <v>6560</v>
      </c>
      <c r="C315" s="12" t="s">
        <v>5808</v>
      </c>
      <c r="D315" s="3">
        <f t="shared" si="0"/>
        <v>7</v>
      </c>
    </row>
    <row r="316" spans="1:4" ht="14">
      <c r="A316" s="12" t="s">
        <v>4164</v>
      </c>
      <c r="B316" s="12" t="s">
        <v>8563</v>
      </c>
      <c r="C316" s="12" t="s">
        <v>5847</v>
      </c>
      <c r="D316" s="3">
        <f t="shared" si="0"/>
        <v>7</v>
      </c>
    </row>
    <row r="317" spans="1:4" ht="14">
      <c r="A317" s="12" t="s">
        <v>4199</v>
      </c>
      <c r="B317" s="12" t="s">
        <v>8564</v>
      </c>
      <c r="C317" s="12" t="s">
        <v>5811</v>
      </c>
      <c r="D317" s="3">
        <f t="shared" si="0"/>
        <v>8</v>
      </c>
    </row>
    <row r="318" spans="1:4" ht="14">
      <c r="A318" s="12" t="s">
        <v>4211</v>
      </c>
      <c r="B318" s="12" t="s">
        <v>8565</v>
      </c>
      <c r="C318" s="12" t="s">
        <v>5811</v>
      </c>
      <c r="D318" s="3">
        <f t="shared" si="0"/>
        <v>8</v>
      </c>
    </row>
    <row r="319" spans="1:4" ht="14">
      <c r="A319" s="12" t="s">
        <v>4294</v>
      </c>
      <c r="B319" s="12" t="s">
        <v>8566</v>
      </c>
      <c r="C319" s="12" t="s">
        <v>5811</v>
      </c>
      <c r="D319" s="3">
        <f t="shared" si="0"/>
        <v>8</v>
      </c>
    </row>
    <row r="320" spans="1:4" ht="14">
      <c r="A320" s="12" t="s">
        <v>4301</v>
      </c>
      <c r="B320" s="12" t="s">
        <v>8567</v>
      </c>
      <c r="C320" s="12" t="s">
        <v>5811</v>
      </c>
      <c r="D320" s="3">
        <f t="shared" si="0"/>
        <v>8</v>
      </c>
    </row>
    <row r="321" spans="1:4" ht="14">
      <c r="A321" s="12" t="s">
        <v>4419</v>
      </c>
      <c r="B321" s="12" t="s">
        <v>8568</v>
      </c>
      <c r="C321" s="12" t="s">
        <v>5811</v>
      </c>
      <c r="D321" s="3">
        <f t="shared" si="0"/>
        <v>8</v>
      </c>
    </row>
    <row r="322" spans="1:4" ht="14">
      <c r="A322" s="12" t="s">
        <v>4807</v>
      </c>
      <c r="B322" s="12" t="s">
        <v>4808</v>
      </c>
      <c r="C322" s="12" t="s">
        <v>5811</v>
      </c>
      <c r="D322" s="3">
        <f t="shared" si="0"/>
        <v>7</v>
      </c>
    </row>
    <row r="323" spans="1:4" ht="14">
      <c r="A323" s="12" t="s">
        <v>4929</v>
      </c>
      <c r="B323" s="12" t="s">
        <v>4930</v>
      </c>
      <c r="C323" s="12" t="s">
        <v>5847</v>
      </c>
      <c r="D323" s="3">
        <f t="shared" si="0"/>
        <v>7</v>
      </c>
    </row>
    <row r="324" spans="1:4" ht="14">
      <c r="A324" s="12" t="s">
        <v>5000</v>
      </c>
      <c r="B324" s="12" t="s">
        <v>8569</v>
      </c>
      <c r="C324" s="12" t="s">
        <v>5847</v>
      </c>
      <c r="D324" s="3">
        <f t="shared" si="0"/>
        <v>7</v>
      </c>
    </row>
    <row r="325" spans="1:4" ht="14">
      <c r="A325" s="12" t="s">
        <v>6293</v>
      </c>
      <c r="B325" s="12" t="s">
        <v>8570</v>
      </c>
      <c r="C325" s="12" t="s">
        <v>5808</v>
      </c>
      <c r="D325" s="3">
        <f t="shared" si="0"/>
        <v>7</v>
      </c>
    </row>
    <row r="326" spans="1:4" ht="14">
      <c r="A326" s="12" t="s">
        <v>3078</v>
      </c>
      <c r="B326" s="12" t="s">
        <v>3079</v>
      </c>
      <c r="C326" s="12" t="s">
        <v>5847</v>
      </c>
      <c r="D326" s="3">
        <f t="shared" si="0"/>
        <v>7</v>
      </c>
    </row>
    <row r="327" spans="1:4" ht="14">
      <c r="A327" s="12" t="s">
        <v>3109</v>
      </c>
      <c r="B327" s="12" t="s">
        <v>3110</v>
      </c>
      <c r="C327" s="12" t="s">
        <v>5847</v>
      </c>
      <c r="D327" s="3">
        <f t="shared" si="0"/>
        <v>7</v>
      </c>
    </row>
    <row r="328" spans="1:4" ht="14">
      <c r="A328" s="12" t="s">
        <v>5508</v>
      </c>
      <c r="B328" s="12" t="s">
        <v>7007</v>
      </c>
      <c r="C328" s="12" t="s">
        <v>5811</v>
      </c>
      <c r="D328" s="3">
        <f t="shared" si="0"/>
        <v>7</v>
      </c>
    </row>
    <row r="329" spans="1:4" ht="14">
      <c r="A329" s="12" t="s">
        <v>5510</v>
      </c>
      <c r="B329" s="12" t="s">
        <v>7012</v>
      </c>
      <c r="C329" s="12" t="s">
        <v>5811</v>
      </c>
      <c r="D329" s="3">
        <f t="shared" si="0"/>
        <v>7</v>
      </c>
    </row>
    <row r="330" spans="1:4" ht="14">
      <c r="A330" s="12" t="s">
        <v>3779</v>
      </c>
      <c r="B330" s="12" t="s">
        <v>3780</v>
      </c>
      <c r="C330" s="12" t="s">
        <v>5847</v>
      </c>
      <c r="D330" s="3">
        <f t="shared" si="0"/>
        <v>7</v>
      </c>
    </row>
    <row r="331" spans="1:4" ht="14">
      <c r="A331" s="12" t="s">
        <v>3781</v>
      </c>
      <c r="B331" s="12" t="s">
        <v>6284</v>
      </c>
      <c r="C331" s="12" t="s">
        <v>5847</v>
      </c>
      <c r="D331" s="3">
        <f t="shared" si="0"/>
        <v>7</v>
      </c>
    </row>
    <row r="332" spans="1:4" ht="14">
      <c r="A332" s="12" t="s">
        <v>3840</v>
      </c>
      <c r="B332" s="12" t="s">
        <v>3841</v>
      </c>
      <c r="C332" s="12" t="s">
        <v>5847</v>
      </c>
      <c r="D332" s="3">
        <f t="shared" si="0"/>
        <v>7</v>
      </c>
    </row>
    <row r="333" spans="1:4" ht="14">
      <c r="A333" s="12" t="s">
        <v>4167</v>
      </c>
      <c r="B333" s="12" t="s">
        <v>8571</v>
      </c>
      <c r="C333" s="12" t="s">
        <v>5847</v>
      </c>
      <c r="D333" s="3">
        <f t="shared" si="0"/>
        <v>7</v>
      </c>
    </row>
    <row r="334" spans="1:4" ht="14">
      <c r="A334" s="12" t="s">
        <v>4171</v>
      </c>
      <c r="B334" s="12" t="s">
        <v>4172</v>
      </c>
      <c r="C334" s="12" t="s">
        <v>5847</v>
      </c>
      <c r="D334" s="3">
        <f t="shared" si="0"/>
        <v>7</v>
      </c>
    </row>
    <row r="335" spans="1:4" ht="14">
      <c r="A335" s="12" t="s">
        <v>4176</v>
      </c>
      <c r="B335" s="12" t="s">
        <v>4177</v>
      </c>
      <c r="C335" s="12" t="s">
        <v>5847</v>
      </c>
      <c r="D335" s="3">
        <f t="shared" si="0"/>
        <v>7</v>
      </c>
    </row>
    <row r="336" spans="1:4" ht="14">
      <c r="A336" s="12" t="s">
        <v>4203</v>
      </c>
      <c r="B336" s="12" t="s">
        <v>8572</v>
      </c>
      <c r="C336" s="12" t="s">
        <v>5877</v>
      </c>
      <c r="D336" s="3">
        <f t="shared" si="0"/>
        <v>8</v>
      </c>
    </row>
    <row r="337" spans="1:4" ht="14">
      <c r="A337" s="12" t="s">
        <v>4310</v>
      </c>
      <c r="B337" s="12" t="s">
        <v>8573</v>
      </c>
      <c r="C337" s="12" t="s">
        <v>5811</v>
      </c>
      <c r="D337" s="3">
        <f t="shared" si="0"/>
        <v>8</v>
      </c>
    </row>
    <row r="338" spans="1:4" ht="14">
      <c r="A338" s="12" t="s">
        <v>4319</v>
      </c>
      <c r="B338" s="12" t="s">
        <v>8574</v>
      </c>
      <c r="C338" s="12" t="s">
        <v>5811</v>
      </c>
      <c r="D338" s="3">
        <f t="shared" si="0"/>
        <v>8</v>
      </c>
    </row>
    <row r="339" spans="1:4" ht="14">
      <c r="A339" s="12" t="s">
        <v>4420</v>
      </c>
      <c r="B339" s="12" t="s">
        <v>8575</v>
      </c>
      <c r="C339" s="12" t="s">
        <v>5811</v>
      </c>
      <c r="D339" s="3">
        <f t="shared" si="0"/>
        <v>8</v>
      </c>
    </row>
    <row r="340" spans="1:4" ht="14">
      <c r="A340" s="12" t="s">
        <v>4421</v>
      </c>
      <c r="B340" s="12" t="s">
        <v>8576</v>
      </c>
      <c r="C340" s="12" t="s">
        <v>5811</v>
      </c>
      <c r="D340" s="3">
        <f t="shared" si="0"/>
        <v>8</v>
      </c>
    </row>
    <row r="341" spans="1:4" ht="14">
      <c r="A341" s="12" t="s">
        <v>4527</v>
      </c>
      <c r="B341" s="12" t="s">
        <v>8577</v>
      </c>
      <c r="C341" s="12" t="s">
        <v>5847</v>
      </c>
      <c r="D341" s="3">
        <f t="shared" si="0"/>
        <v>7</v>
      </c>
    </row>
    <row r="342" spans="1:4" ht="14">
      <c r="A342" s="12" t="s">
        <v>4529</v>
      </c>
      <c r="B342" s="12" t="s">
        <v>8578</v>
      </c>
      <c r="C342" s="12" t="s">
        <v>5847</v>
      </c>
      <c r="D342" s="3">
        <f t="shared" si="0"/>
        <v>7</v>
      </c>
    </row>
    <row r="343" spans="1:4" ht="14">
      <c r="A343" s="12" t="s">
        <v>5276</v>
      </c>
      <c r="B343" s="12" t="s">
        <v>5277</v>
      </c>
      <c r="C343" s="12" t="s">
        <v>5811</v>
      </c>
      <c r="D343" s="3">
        <f t="shared" si="0"/>
        <v>7</v>
      </c>
    </row>
    <row r="344" spans="1:4" ht="14">
      <c r="A344" s="12" t="s">
        <v>5209</v>
      </c>
      <c r="B344" s="12" t="s">
        <v>4887</v>
      </c>
      <c r="C344" s="12" t="s">
        <v>5811</v>
      </c>
      <c r="D344" s="3">
        <f t="shared" si="0"/>
        <v>7</v>
      </c>
    </row>
    <row r="345" spans="1:4" ht="14">
      <c r="A345" s="12" t="s">
        <v>4962</v>
      </c>
      <c r="B345" s="12" t="s">
        <v>4925</v>
      </c>
      <c r="C345" s="12" t="s">
        <v>5847</v>
      </c>
      <c r="D345" s="3">
        <f t="shared" si="0"/>
        <v>7</v>
      </c>
    </row>
    <row r="346" spans="1:4" ht="14">
      <c r="A346" s="12" t="s">
        <v>5657</v>
      </c>
      <c r="B346" s="12" t="s">
        <v>5658</v>
      </c>
      <c r="C346" s="12" t="s">
        <v>5847</v>
      </c>
      <c r="D346" s="3">
        <f t="shared" si="0"/>
        <v>7</v>
      </c>
    </row>
    <row r="347" spans="1:4" ht="14">
      <c r="A347" s="12" t="s">
        <v>5174</v>
      </c>
      <c r="B347" s="12" t="s">
        <v>5157</v>
      </c>
      <c r="C347" s="12" t="s">
        <v>5808</v>
      </c>
      <c r="D347" s="3">
        <f t="shared" si="0"/>
        <v>7</v>
      </c>
    </row>
    <row r="348" spans="1:4" ht="14">
      <c r="A348" s="12" t="s">
        <v>5179</v>
      </c>
      <c r="B348" s="12" t="s">
        <v>5159</v>
      </c>
      <c r="C348" s="12" t="s">
        <v>5808</v>
      </c>
      <c r="D348" s="3">
        <f t="shared" si="0"/>
        <v>7</v>
      </c>
    </row>
    <row r="349" spans="1:4" ht="14">
      <c r="A349" s="12" t="s">
        <v>2989</v>
      </c>
      <c r="B349" s="12" t="s">
        <v>2990</v>
      </c>
      <c r="C349" s="12" t="s">
        <v>6434</v>
      </c>
      <c r="D349" s="3">
        <f t="shared" si="0"/>
        <v>8</v>
      </c>
    </row>
    <row r="350" spans="1:4" ht="14">
      <c r="A350" s="12" t="s">
        <v>3325</v>
      </c>
      <c r="B350" s="12" t="s">
        <v>3326</v>
      </c>
      <c r="C350" s="12" t="s">
        <v>8452</v>
      </c>
      <c r="D350" s="3">
        <f t="shared" si="0"/>
        <v>8</v>
      </c>
    </row>
    <row r="351" spans="1:4" ht="14">
      <c r="A351" s="12" t="s">
        <v>3329</v>
      </c>
      <c r="B351" s="12" t="s">
        <v>3330</v>
      </c>
      <c r="C351" s="12" t="s">
        <v>8452</v>
      </c>
      <c r="D351" s="3">
        <f t="shared" si="0"/>
        <v>8</v>
      </c>
    </row>
    <row r="352" spans="1:4" ht="14">
      <c r="A352" s="12" t="s">
        <v>3357</v>
      </c>
      <c r="B352" s="12" t="s">
        <v>3358</v>
      </c>
      <c r="C352" s="12" t="s">
        <v>6434</v>
      </c>
      <c r="D352" s="3">
        <f t="shared" si="0"/>
        <v>8</v>
      </c>
    </row>
    <row r="353" spans="1:4" ht="14">
      <c r="A353" s="12" t="s">
        <v>4052</v>
      </c>
      <c r="B353" s="12" t="s">
        <v>4053</v>
      </c>
      <c r="C353" s="12" t="s">
        <v>6434</v>
      </c>
      <c r="D353" s="3">
        <f t="shared" si="0"/>
        <v>8</v>
      </c>
    </row>
    <row r="354" spans="1:4" ht="14">
      <c r="A354" s="12" t="s">
        <v>2645</v>
      </c>
      <c r="B354" s="12" t="s">
        <v>2646</v>
      </c>
      <c r="C354" s="12" t="s">
        <v>6434</v>
      </c>
      <c r="D354" s="3">
        <f t="shared" si="0"/>
        <v>8</v>
      </c>
    </row>
    <row r="355" spans="1:4" ht="14">
      <c r="A355" s="12" t="s">
        <v>5046</v>
      </c>
      <c r="B355" s="12" t="s">
        <v>8579</v>
      </c>
      <c r="C355" s="12" t="s">
        <v>6434</v>
      </c>
      <c r="D355" s="3">
        <f t="shared" si="0"/>
        <v>8</v>
      </c>
    </row>
    <row r="356" spans="1:4" ht="14">
      <c r="A356" s="12" t="s">
        <v>2760</v>
      </c>
      <c r="B356" s="12" t="s">
        <v>2761</v>
      </c>
      <c r="C356" s="12" t="s">
        <v>6052</v>
      </c>
      <c r="D356" s="3">
        <f t="shared" si="0"/>
        <v>8</v>
      </c>
    </row>
    <row r="357" spans="1:4" ht="14">
      <c r="A357" s="12" t="s">
        <v>4814</v>
      </c>
      <c r="B357" s="12" t="s">
        <v>4815</v>
      </c>
      <c r="C357" s="12" t="s">
        <v>5877</v>
      </c>
      <c r="D357" s="3">
        <f t="shared" si="0"/>
        <v>8</v>
      </c>
    </row>
    <row r="358" spans="1:4" ht="14">
      <c r="A358" s="12" t="s">
        <v>2675</v>
      </c>
      <c r="B358" s="12" t="s">
        <v>2670</v>
      </c>
      <c r="C358" s="12" t="s">
        <v>8453</v>
      </c>
      <c r="D358" s="3">
        <f t="shared" si="0"/>
        <v>8</v>
      </c>
    </row>
    <row r="359" spans="1:4" ht="14">
      <c r="A359" s="12" t="s">
        <v>3404</v>
      </c>
      <c r="B359" s="12" t="s">
        <v>3405</v>
      </c>
      <c r="C359" s="12" t="s">
        <v>6052</v>
      </c>
      <c r="D359" s="3">
        <f t="shared" si="0"/>
        <v>8</v>
      </c>
    </row>
    <row r="360" spans="1:4" ht="14">
      <c r="A360" s="12" t="s">
        <v>3744</v>
      </c>
      <c r="B360" s="12" t="s">
        <v>3734</v>
      </c>
      <c r="C360" s="12" t="s">
        <v>8453</v>
      </c>
      <c r="D360" s="3">
        <f t="shared" si="0"/>
        <v>8</v>
      </c>
    </row>
    <row r="361" spans="1:4" ht="14">
      <c r="A361" s="12" t="s">
        <v>4824</v>
      </c>
      <c r="B361" s="12" t="s">
        <v>4825</v>
      </c>
      <c r="C361" s="12" t="s">
        <v>5877</v>
      </c>
      <c r="D361" s="3">
        <f t="shared" si="0"/>
        <v>8</v>
      </c>
    </row>
    <row r="362" spans="1:4" ht="14">
      <c r="A362" s="12" t="s">
        <v>2911</v>
      </c>
      <c r="B362" s="12" t="s">
        <v>2912</v>
      </c>
      <c r="C362" s="12" t="s">
        <v>5877</v>
      </c>
      <c r="D362" s="3">
        <f t="shared" si="0"/>
        <v>8</v>
      </c>
    </row>
    <row r="363" spans="1:4" ht="14">
      <c r="A363" s="12" t="s">
        <v>2647</v>
      </c>
      <c r="B363" s="12" t="s">
        <v>2648</v>
      </c>
      <c r="C363" s="12" t="s">
        <v>6434</v>
      </c>
      <c r="D363" s="3">
        <f t="shared" si="0"/>
        <v>8</v>
      </c>
    </row>
    <row r="364" spans="1:4" ht="14">
      <c r="A364" s="12" t="s">
        <v>2999</v>
      </c>
      <c r="B364" s="12" t="s">
        <v>8580</v>
      </c>
      <c r="C364" s="12" t="s">
        <v>6434</v>
      </c>
      <c r="D364" s="3">
        <f t="shared" si="0"/>
        <v>8</v>
      </c>
    </row>
    <row r="365" spans="1:4" ht="14">
      <c r="A365" s="12" t="s">
        <v>3001</v>
      </c>
      <c r="B365" s="12" t="s">
        <v>3002</v>
      </c>
      <c r="C365" s="12" t="s">
        <v>6434</v>
      </c>
      <c r="D365" s="3">
        <f t="shared" si="0"/>
        <v>8</v>
      </c>
    </row>
    <row r="366" spans="1:4" ht="14">
      <c r="A366" s="12" t="s">
        <v>5200</v>
      </c>
      <c r="B366" s="12" t="s">
        <v>2904</v>
      </c>
      <c r="C366" s="12" t="s">
        <v>5877</v>
      </c>
      <c r="D366" s="3">
        <f t="shared" si="0"/>
        <v>8</v>
      </c>
    </row>
    <row r="367" spans="1:4" ht="14">
      <c r="A367" s="12" t="s">
        <v>5139</v>
      </c>
      <c r="B367" s="12" t="s">
        <v>5140</v>
      </c>
      <c r="C367" s="12" t="s">
        <v>5877</v>
      </c>
      <c r="D367" s="3">
        <f t="shared" si="0"/>
        <v>8</v>
      </c>
    </row>
    <row r="368" spans="1:4" ht="14">
      <c r="A368" s="12" t="s">
        <v>3391</v>
      </c>
      <c r="B368" s="12" t="s">
        <v>3392</v>
      </c>
      <c r="C368" s="12" t="s">
        <v>6052</v>
      </c>
      <c r="D368" s="3">
        <f t="shared" si="0"/>
        <v>8</v>
      </c>
    </row>
    <row r="369" spans="1:4" ht="14">
      <c r="A369" s="12" t="s">
        <v>4664</v>
      </c>
      <c r="B369" s="12" t="s">
        <v>4666</v>
      </c>
      <c r="C369" s="12" t="s">
        <v>6052</v>
      </c>
      <c r="D369" s="3">
        <f t="shared" si="0"/>
        <v>8</v>
      </c>
    </row>
    <row r="370" spans="1:4" ht="14">
      <c r="A370" s="12" t="s">
        <v>4801</v>
      </c>
      <c r="B370" s="12" t="s">
        <v>4802</v>
      </c>
      <c r="C370" s="12" t="s">
        <v>5877</v>
      </c>
      <c r="D370" s="3">
        <f t="shared" si="0"/>
        <v>8</v>
      </c>
    </row>
    <row r="371" spans="1:4" ht="14">
      <c r="A371" s="12" t="s">
        <v>3339</v>
      </c>
      <c r="B371" s="12" t="s">
        <v>3340</v>
      </c>
      <c r="C371" s="12" t="s">
        <v>8452</v>
      </c>
      <c r="D371" s="3">
        <f t="shared" si="0"/>
        <v>8</v>
      </c>
    </row>
    <row r="372" spans="1:4" ht="14">
      <c r="A372" s="12" t="s">
        <v>4050</v>
      </c>
      <c r="B372" s="12" t="s">
        <v>4051</v>
      </c>
      <c r="C372" s="12" t="s">
        <v>6434</v>
      </c>
      <c r="D372" s="3">
        <f t="shared" si="0"/>
        <v>8</v>
      </c>
    </row>
    <row r="373" spans="1:4" ht="14">
      <c r="A373" s="12" t="s">
        <v>5038</v>
      </c>
      <c r="B373" s="12" t="s">
        <v>5039</v>
      </c>
      <c r="C373" s="12" t="s">
        <v>6434</v>
      </c>
      <c r="D373" s="3">
        <f t="shared" si="0"/>
        <v>8</v>
      </c>
    </row>
    <row r="374" spans="1:4" ht="14">
      <c r="A374" s="12" t="s">
        <v>3730</v>
      </c>
      <c r="B374" s="12" t="s">
        <v>3731</v>
      </c>
      <c r="C374" s="12" t="s">
        <v>8453</v>
      </c>
      <c r="D374" s="3">
        <f t="shared" si="0"/>
        <v>8</v>
      </c>
    </row>
    <row r="375" spans="1:4" ht="14">
      <c r="A375" s="12" t="s">
        <v>5191</v>
      </c>
      <c r="B375" s="12" t="s">
        <v>8581</v>
      </c>
      <c r="C375" s="12" t="s">
        <v>5877</v>
      </c>
      <c r="D375" s="3">
        <f t="shared" si="0"/>
        <v>8</v>
      </c>
    </row>
    <row r="376" spans="1:4" ht="14">
      <c r="A376" s="12" t="s">
        <v>4669</v>
      </c>
      <c r="B376" s="12" t="s">
        <v>4670</v>
      </c>
      <c r="C376" s="12" t="s">
        <v>6052</v>
      </c>
      <c r="D376" s="3">
        <f t="shared" si="0"/>
        <v>8</v>
      </c>
    </row>
    <row r="377" spans="1:4" ht="14">
      <c r="A377" s="12" t="s">
        <v>2686</v>
      </c>
      <c r="B377" s="12" t="s">
        <v>2687</v>
      </c>
      <c r="C377" s="12" t="s">
        <v>8453</v>
      </c>
      <c r="D377" s="3">
        <f t="shared" si="0"/>
        <v>8</v>
      </c>
    </row>
    <row r="378" spans="1:4" ht="14">
      <c r="A378" s="12" t="s">
        <v>2993</v>
      </c>
      <c r="B378" s="12" t="s">
        <v>8582</v>
      </c>
      <c r="C378" s="12" t="s">
        <v>6434</v>
      </c>
      <c r="D378" s="3">
        <f t="shared" si="0"/>
        <v>8</v>
      </c>
    </row>
    <row r="379" spans="1:4" ht="14">
      <c r="A379" s="12" t="s">
        <v>2995</v>
      </c>
      <c r="B379" s="12" t="s">
        <v>2996</v>
      </c>
      <c r="C379" s="12" t="s">
        <v>6434</v>
      </c>
      <c r="D379" s="3">
        <f t="shared" si="0"/>
        <v>8</v>
      </c>
    </row>
    <row r="380" spans="1:4" ht="14">
      <c r="A380" s="12" t="s">
        <v>3207</v>
      </c>
      <c r="B380" s="12" t="s">
        <v>3208</v>
      </c>
      <c r="C380" s="12" t="s">
        <v>8451</v>
      </c>
      <c r="D380" s="3">
        <f t="shared" si="0"/>
        <v>8</v>
      </c>
    </row>
    <row r="381" spans="1:4" ht="14">
      <c r="A381" s="12" t="s">
        <v>3225</v>
      </c>
      <c r="B381" s="12" t="s">
        <v>3226</v>
      </c>
      <c r="C381" s="12" t="s">
        <v>8451</v>
      </c>
      <c r="D381" s="3">
        <f t="shared" si="0"/>
        <v>8</v>
      </c>
    </row>
    <row r="382" spans="1:4" ht="14">
      <c r="A382" s="12" t="s">
        <v>3503</v>
      </c>
      <c r="B382" s="12" t="s">
        <v>8583</v>
      </c>
      <c r="C382" s="12" t="s">
        <v>5780</v>
      </c>
      <c r="D382" s="3">
        <f t="shared" si="0"/>
        <v>8</v>
      </c>
    </row>
    <row r="383" spans="1:4" ht="14">
      <c r="A383" s="12" t="s">
        <v>3505</v>
      </c>
      <c r="B383" s="12" t="s">
        <v>8584</v>
      </c>
      <c r="C383" s="12" t="s">
        <v>5780</v>
      </c>
      <c r="D383" s="3">
        <f t="shared" si="0"/>
        <v>8</v>
      </c>
    </row>
    <row r="384" spans="1:4" ht="14">
      <c r="A384" s="12" t="s">
        <v>3856</v>
      </c>
      <c r="B384" s="12" t="s">
        <v>8562</v>
      </c>
      <c r="C384" s="12" t="s">
        <v>5780</v>
      </c>
      <c r="D384" s="3">
        <f t="shared" si="0"/>
        <v>8</v>
      </c>
    </row>
    <row r="385" spans="1:4" ht="14">
      <c r="A385" s="12" t="s">
        <v>3868</v>
      </c>
      <c r="B385" s="12" t="s">
        <v>8585</v>
      </c>
      <c r="C385" s="12" t="s">
        <v>5780</v>
      </c>
      <c r="D385" s="3">
        <f t="shared" si="0"/>
        <v>8</v>
      </c>
    </row>
    <row r="386" spans="1:4" ht="14">
      <c r="A386" s="12" t="s">
        <v>5382</v>
      </c>
      <c r="B386" s="12" t="s">
        <v>8586</v>
      </c>
      <c r="C386" s="12" t="s">
        <v>5780</v>
      </c>
      <c r="D386" s="3">
        <f t="shared" si="0"/>
        <v>8</v>
      </c>
    </row>
    <row r="387" spans="1:4" ht="14">
      <c r="A387" s="12" t="s">
        <v>4048</v>
      </c>
      <c r="B387" s="12" t="s">
        <v>4049</v>
      </c>
      <c r="C387" s="12" t="s">
        <v>6434</v>
      </c>
      <c r="D387" s="3">
        <f t="shared" si="0"/>
        <v>8</v>
      </c>
    </row>
    <row r="388" spans="1:4" ht="14">
      <c r="A388" s="12" t="s">
        <v>4072</v>
      </c>
      <c r="B388" s="12" t="s">
        <v>4073</v>
      </c>
      <c r="C388" s="12" t="s">
        <v>6434</v>
      </c>
      <c r="D388" s="3">
        <f t="shared" si="0"/>
        <v>8</v>
      </c>
    </row>
    <row r="389" spans="1:4" ht="14">
      <c r="A389" s="12" t="s">
        <v>5621</v>
      </c>
      <c r="B389" s="12" t="s">
        <v>5622</v>
      </c>
      <c r="C389" s="12" t="s">
        <v>5780</v>
      </c>
      <c r="D389" s="3">
        <f t="shared" si="0"/>
        <v>8</v>
      </c>
    </row>
    <row r="390" spans="1:4" ht="14">
      <c r="A390" s="12" t="s">
        <v>4633</v>
      </c>
      <c r="B390" s="12" t="s">
        <v>8587</v>
      </c>
      <c r="C390" s="12" t="s">
        <v>5780</v>
      </c>
      <c r="D390" s="3">
        <f t="shared" si="0"/>
        <v>8</v>
      </c>
    </row>
    <row r="391" spans="1:4" ht="14">
      <c r="A391" s="12" t="s">
        <v>4974</v>
      </c>
      <c r="B391" s="12" t="s">
        <v>8588</v>
      </c>
      <c r="C391" s="12" t="s">
        <v>5780</v>
      </c>
      <c r="D391" s="3">
        <f t="shared" si="0"/>
        <v>8</v>
      </c>
    </row>
    <row r="392" spans="1:4" ht="14">
      <c r="A392" s="12" t="s">
        <v>8589</v>
      </c>
      <c r="B392" s="12" t="s">
        <v>8590</v>
      </c>
      <c r="C392" s="12" t="s">
        <v>6052</v>
      </c>
      <c r="D392" s="3">
        <f t="shared" si="0"/>
        <v>8</v>
      </c>
    </row>
    <row r="393" spans="1:4" ht="14">
      <c r="A393" s="12" t="s">
        <v>5266</v>
      </c>
      <c r="B393" s="12" t="s">
        <v>8591</v>
      </c>
      <c r="C393" s="12" t="s">
        <v>5780</v>
      </c>
      <c r="D393" s="3">
        <f t="shared" si="0"/>
        <v>8</v>
      </c>
    </row>
    <row r="394" spans="1:4" ht="14">
      <c r="A394" s="12" t="s">
        <v>2702</v>
      </c>
      <c r="B394" s="12" t="s">
        <v>2703</v>
      </c>
      <c r="C394" s="12" t="s">
        <v>8453</v>
      </c>
      <c r="D394" s="3">
        <f t="shared" si="0"/>
        <v>8</v>
      </c>
    </row>
    <row r="395" spans="1:4" ht="14">
      <c r="A395" s="12" t="s">
        <v>5405</v>
      </c>
      <c r="B395" s="12" t="s">
        <v>2759</v>
      </c>
      <c r="C395" s="12" t="s">
        <v>6052</v>
      </c>
      <c r="D395" s="3">
        <f t="shared" si="0"/>
        <v>8</v>
      </c>
    </row>
    <row r="396" spans="1:4" ht="14">
      <c r="A396" s="12" t="s">
        <v>6276</v>
      </c>
      <c r="B396" s="12" t="s">
        <v>6622</v>
      </c>
      <c r="C396" s="12" t="s">
        <v>6052</v>
      </c>
      <c r="D396" s="3">
        <f t="shared" si="0"/>
        <v>8</v>
      </c>
    </row>
    <row r="397" spans="1:4" ht="14">
      <c r="A397" s="12" t="s">
        <v>4675</v>
      </c>
      <c r="B397" s="12" t="s">
        <v>4673</v>
      </c>
      <c r="C397" s="12" t="s">
        <v>6052</v>
      </c>
      <c r="D397" s="3">
        <f t="shared" si="0"/>
        <v>8</v>
      </c>
    </row>
    <row r="398" spans="1:4" ht="14">
      <c r="A398" s="12" t="s">
        <v>2678</v>
      </c>
      <c r="B398" s="12" t="s">
        <v>2679</v>
      </c>
      <c r="C398" s="12" t="s">
        <v>8453</v>
      </c>
      <c r="D398" s="3">
        <f t="shared" si="0"/>
        <v>8</v>
      </c>
    </row>
    <row r="399" spans="1:4" ht="14">
      <c r="A399" s="12" t="s">
        <v>2982</v>
      </c>
      <c r="B399" s="12" t="s">
        <v>2983</v>
      </c>
      <c r="C399" s="12" t="s">
        <v>5877</v>
      </c>
      <c r="D399" s="3">
        <f t="shared" si="0"/>
        <v>8</v>
      </c>
    </row>
    <row r="400" spans="1:4" ht="14">
      <c r="A400" s="12" t="s">
        <v>3168</v>
      </c>
      <c r="B400" s="12" t="s">
        <v>3169</v>
      </c>
      <c r="C400" s="12" t="s">
        <v>8454</v>
      </c>
      <c r="D400" s="3">
        <f t="shared" si="0"/>
        <v>8</v>
      </c>
    </row>
    <row r="401" spans="1:4" ht="14">
      <c r="A401" s="12" t="s">
        <v>3203</v>
      </c>
      <c r="B401" s="12" t="s">
        <v>3204</v>
      </c>
      <c r="C401" s="12" t="s">
        <v>8451</v>
      </c>
      <c r="D401" s="3">
        <f t="shared" si="0"/>
        <v>8</v>
      </c>
    </row>
    <row r="402" spans="1:4" ht="14">
      <c r="A402" s="12" t="s">
        <v>3205</v>
      </c>
      <c r="B402" s="12" t="s">
        <v>3206</v>
      </c>
      <c r="C402" s="12" t="s">
        <v>8451</v>
      </c>
      <c r="D402" s="3">
        <f t="shared" si="0"/>
        <v>8</v>
      </c>
    </row>
    <row r="403" spans="1:4" ht="14">
      <c r="A403" s="12" t="s">
        <v>3245</v>
      </c>
      <c r="B403" s="12" t="s">
        <v>3246</v>
      </c>
      <c r="C403" s="12" t="s">
        <v>8451</v>
      </c>
      <c r="D403" s="3">
        <f t="shared" si="0"/>
        <v>8</v>
      </c>
    </row>
    <row r="404" spans="1:4" ht="14">
      <c r="A404" s="12" t="s">
        <v>3353</v>
      </c>
      <c r="B404" s="12" t="s">
        <v>3354</v>
      </c>
      <c r="C404" s="12" t="s">
        <v>8452</v>
      </c>
      <c r="D404" s="3">
        <f t="shared" si="0"/>
        <v>8</v>
      </c>
    </row>
    <row r="405" spans="1:4" ht="14">
      <c r="A405" s="12" t="s">
        <v>3361</v>
      </c>
      <c r="B405" s="12" t="s">
        <v>3362</v>
      </c>
      <c r="C405" s="12" t="s">
        <v>8452</v>
      </c>
      <c r="D405" s="3">
        <f t="shared" si="0"/>
        <v>8</v>
      </c>
    </row>
    <row r="406" spans="1:4" ht="14">
      <c r="A406" s="12" t="s">
        <v>3614</v>
      </c>
      <c r="B406" s="12" t="s">
        <v>8592</v>
      </c>
      <c r="C406" s="12" t="s">
        <v>5780</v>
      </c>
      <c r="D406" s="3">
        <f t="shared" si="0"/>
        <v>8</v>
      </c>
    </row>
    <row r="407" spans="1:4" ht="14">
      <c r="A407" s="12" t="s">
        <v>3634</v>
      </c>
      <c r="B407" s="12" t="s">
        <v>8593</v>
      </c>
      <c r="C407" s="12" t="s">
        <v>5780</v>
      </c>
      <c r="D407" s="3">
        <f t="shared" si="0"/>
        <v>8</v>
      </c>
    </row>
    <row r="408" spans="1:4" ht="14">
      <c r="A408" s="12" t="s">
        <v>5290</v>
      </c>
      <c r="B408" s="12" t="s">
        <v>8594</v>
      </c>
      <c r="C408" s="12" t="s">
        <v>5780</v>
      </c>
      <c r="D408" s="3">
        <f t="shared" si="0"/>
        <v>8</v>
      </c>
    </row>
    <row r="409" spans="1:4" ht="14">
      <c r="A409" s="12" t="s">
        <v>3906</v>
      </c>
      <c r="B409" s="12" t="s">
        <v>3907</v>
      </c>
      <c r="C409" s="12" t="s">
        <v>5877</v>
      </c>
      <c r="D409" s="3">
        <f t="shared" si="0"/>
        <v>8</v>
      </c>
    </row>
    <row r="410" spans="1:4" ht="14">
      <c r="A410" s="12" t="s">
        <v>3915</v>
      </c>
      <c r="B410" s="12" t="s">
        <v>2920</v>
      </c>
      <c r="C410" s="12" t="s">
        <v>5877</v>
      </c>
      <c r="D410" s="3">
        <f t="shared" si="0"/>
        <v>8</v>
      </c>
    </row>
    <row r="411" spans="1:4" ht="14">
      <c r="A411" s="12" t="s">
        <v>3936</v>
      </c>
      <c r="B411" s="12" t="s">
        <v>8595</v>
      </c>
      <c r="C411" s="12" t="s">
        <v>5780</v>
      </c>
      <c r="D411" s="3">
        <f t="shared" si="0"/>
        <v>8</v>
      </c>
    </row>
    <row r="412" spans="1:4" ht="14">
      <c r="A412" s="12" t="s">
        <v>5369</v>
      </c>
      <c r="B412" s="12" t="s">
        <v>3933</v>
      </c>
      <c r="C412" s="12" t="s">
        <v>5780</v>
      </c>
      <c r="D412" s="3">
        <f t="shared" si="0"/>
        <v>8</v>
      </c>
    </row>
    <row r="413" spans="1:4" ht="14">
      <c r="A413" s="12" t="s">
        <v>5346</v>
      </c>
      <c r="B413" s="12" t="s">
        <v>8596</v>
      </c>
      <c r="C413" s="12" t="s">
        <v>5780</v>
      </c>
      <c r="D413" s="3">
        <f t="shared" si="0"/>
        <v>8</v>
      </c>
    </row>
    <row r="414" spans="1:4" ht="14">
      <c r="A414" s="12" t="s">
        <v>4066</v>
      </c>
      <c r="B414" s="12" t="s">
        <v>4067</v>
      </c>
      <c r="C414" s="12" t="s">
        <v>6434</v>
      </c>
      <c r="D414" s="3">
        <f t="shared" si="0"/>
        <v>8</v>
      </c>
    </row>
    <row r="415" spans="1:4" ht="14">
      <c r="A415" s="12" t="s">
        <v>4136</v>
      </c>
      <c r="B415" s="12" t="s">
        <v>8597</v>
      </c>
      <c r="C415" s="12" t="s">
        <v>5801</v>
      </c>
      <c r="D415" s="3">
        <f t="shared" si="0"/>
        <v>8</v>
      </c>
    </row>
    <row r="416" spans="1:4" ht="14">
      <c r="A416" s="12" t="s">
        <v>4144</v>
      </c>
      <c r="B416" s="12" t="s">
        <v>8598</v>
      </c>
      <c r="C416" s="12" t="s">
        <v>5801</v>
      </c>
      <c r="D416" s="3">
        <f t="shared" si="0"/>
        <v>8</v>
      </c>
    </row>
    <row r="417" spans="1:4" ht="14">
      <c r="A417" s="12" t="s">
        <v>4146</v>
      </c>
      <c r="B417" s="12" t="s">
        <v>8599</v>
      </c>
      <c r="C417" s="12" t="s">
        <v>5801</v>
      </c>
      <c r="D417" s="3">
        <f t="shared" si="0"/>
        <v>8</v>
      </c>
    </row>
    <row r="418" spans="1:4" ht="14">
      <c r="A418" s="12" t="s">
        <v>4493</v>
      </c>
      <c r="B418" s="12" t="s">
        <v>8600</v>
      </c>
      <c r="C418" s="12" t="s">
        <v>5780</v>
      </c>
      <c r="D418" s="3">
        <f t="shared" si="0"/>
        <v>8</v>
      </c>
    </row>
    <row r="419" spans="1:4" ht="14">
      <c r="A419" s="12" t="s">
        <v>4504</v>
      </c>
      <c r="B419" s="12" t="s">
        <v>8601</v>
      </c>
      <c r="C419" s="12" t="s">
        <v>5780</v>
      </c>
      <c r="D419" s="3">
        <f t="shared" si="0"/>
        <v>8</v>
      </c>
    </row>
    <row r="420" spans="1:4" ht="14">
      <c r="A420" s="12" t="s">
        <v>4616</v>
      </c>
      <c r="B420" s="12" t="s">
        <v>4617</v>
      </c>
      <c r="C420" s="12" t="s">
        <v>5877</v>
      </c>
      <c r="D420" s="3">
        <f t="shared" si="0"/>
        <v>8</v>
      </c>
    </row>
    <row r="421" spans="1:4" ht="14">
      <c r="A421" s="12" t="s">
        <v>5378</v>
      </c>
      <c r="B421" s="12" t="s">
        <v>5379</v>
      </c>
      <c r="C421" s="12" t="s">
        <v>5801</v>
      </c>
      <c r="D421" s="3">
        <f t="shared" si="0"/>
        <v>8</v>
      </c>
    </row>
    <row r="422" spans="1:4" ht="14">
      <c r="A422" s="12" t="s">
        <v>5048</v>
      </c>
      <c r="B422" s="12" t="s">
        <v>5049</v>
      </c>
      <c r="C422" s="12" t="s">
        <v>6434</v>
      </c>
      <c r="D422" s="3">
        <f t="shared" si="0"/>
        <v>8</v>
      </c>
    </row>
    <row r="423" spans="1:4" ht="14">
      <c r="A423" s="12" t="s">
        <v>4995</v>
      </c>
      <c r="B423" s="12" t="s">
        <v>8602</v>
      </c>
      <c r="C423" s="12" t="s">
        <v>5780</v>
      </c>
      <c r="D423" s="3">
        <f t="shared" si="0"/>
        <v>8</v>
      </c>
    </row>
    <row r="424" spans="1:4" ht="14">
      <c r="A424" s="12" t="s">
        <v>2736</v>
      </c>
      <c r="B424" s="12" t="s">
        <v>2737</v>
      </c>
      <c r="C424" s="12" t="s">
        <v>6052</v>
      </c>
      <c r="D424" s="3">
        <f t="shared" si="0"/>
        <v>8</v>
      </c>
    </row>
    <row r="425" spans="1:4" ht="14">
      <c r="A425" s="12" t="s">
        <v>6381</v>
      </c>
      <c r="B425" s="12" t="s">
        <v>6616</v>
      </c>
      <c r="C425" s="12" t="s">
        <v>6052</v>
      </c>
      <c r="D425" s="3">
        <f t="shared" si="0"/>
        <v>8</v>
      </c>
    </row>
    <row r="426" spans="1:4" ht="14">
      <c r="A426" s="12" t="s">
        <v>3251</v>
      </c>
      <c r="B426" s="12" t="s">
        <v>3252</v>
      </c>
      <c r="C426" s="12" t="s">
        <v>8451</v>
      </c>
      <c r="D426" s="3">
        <f t="shared" si="0"/>
        <v>8</v>
      </c>
    </row>
    <row r="427" spans="1:4" ht="14">
      <c r="A427" s="12" t="s">
        <v>3253</v>
      </c>
      <c r="B427" s="12" t="s">
        <v>3254</v>
      </c>
      <c r="C427" s="12" t="s">
        <v>8451</v>
      </c>
      <c r="D427" s="3">
        <f t="shared" si="0"/>
        <v>8</v>
      </c>
    </row>
    <row r="428" spans="1:4" ht="14">
      <c r="A428" s="12" t="s">
        <v>3355</v>
      </c>
      <c r="B428" s="12" t="s">
        <v>3356</v>
      </c>
      <c r="C428" s="12" t="s">
        <v>8452</v>
      </c>
      <c r="D428" s="3">
        <f t="shared" si="0"/>
        <v>8</v>
      </c>
    </row>
    <row r="429" spans="1:4" ht="14">
      <c r="A429" s="12" t="s">
        <v>3359</v>
      </c>
      <c r="B429" s="12" t="s">
        <v>3360</v>
      </c>
      <c r="C429" s="12" t="s">
        <v>8452</v>
      </c>
      <c r="D429" s="3">
        <f t="shared" si="0"/>
        <v>8</v>
      </c>
    </row>
    <row r="430" spans="1:4" ht="14">
      <c r="A430" s="12" t="s">
        <v>3454</v>
      </c>
      <c r="B430" s="12" t="s">
        <v>3453</v>
      </c>
      <c r="C430" s="12" t="s">
        <v>5780</v>
      </c>
      <c r="D430" s="3">
        <f t="shared" si="0"/>
        <v>8</v>
      </c>
    </row>
    <row r="431" spans="1:4" ht="14">
      <c r="A431" s="12" t="s">
        <v>3495</v>
      </c>
      <c r="B431" s="12" t="s">
        <v>8603</v>
      </c>
      <c r="C431" s="12" t="s">
        <v>5780</v>
      </c>
      <c r="D431" s="3">
        <f t="shared" si="0"/>
        <v>8</v>
      </c>
    </row>
    <row r="432" spans="1:4" ht="14">
      <c r="A432" s="12" t="s">
        <v>3496</v>
      </c>
      <c r="B432" s="12" t="s">
        <v>8604</v>
      </c>
      <c r="C432" s="12" t="s">
        <v>5780</v>
      </c>
      <c r="D432" s="3">
        <f t="shared" si="0"/>
        <v>8</v>
      </c>
    </row>
    <row r="433" spans="1:4" ht="14">
      <c r="A433" s="12" t="s">
        <v>3498</v>
      </c>
      <c r="B433" s="12" t="s">
        <v>8605</v>
      </c>
      <c r="C433" s="12" t="s">
        <v>5780</v>
      </c>
      <c r="D433" s="3">
        <f t="shared" si="0"/>
        <v>8</v>
      </c>
    </row>
    <row r="434" spans="1:4" ht="14">
      <c r="A434" s="12" t="s">
        <v>3564</v>
      </c>
      <c r="B434" s="12" t="s">
        <v>8551</v>
      </c>
      <c r="C434" s="12" t="s">
        <v>5780</v>
      </c>
      <c r="D434" s="3">
        <f t="shared" si="0"/>
        <v>8</v>
      </c>
    </row>
    <row r="435" spans="1:4" ht="14">
      <c r="A435" s="12" t="s">
        <v>5385</v>
      </c>
      <c r="B435" s="12" t="s">
        <v>8606</v>
      </c>
      <c r="C435" s="12" t="s">
        <v>5780</v>
      </c>
      <c r="D435" s="3">
        <f t="shared" si="0"/>
        <v>8</v>
      </c>
    </row>
    <row r="436" spans="1:4" ht="14">
      <c r="A436" s="12" t="s">
        <v>4103</v>
      </c>
      <c r="B436" s="12" t="s">
        <v>8607</v>
      </c>
      <c r="C436" s="12" t="s">
        <v>5801</v>
      </c>
      <c r="D436" s="3">
        <f t="shared" si="0"/>
        <v>8</v>
      </c>
    </row>
    <row r="437" spans="1:4" ht="14">
      <c r="A437" s="12" t="s">
        <v>4120</v>
      </c>
      <c r="B437" s="12" t="s">
        <v>8608</v>
      </c>
      <c r="C437" s="12" t="s">
        <v>5801</v>
      </c>
      <c r="D437" s="3">
        <f t="shared" si="0"/>
        <v>8</v>
      </c>
    </row>
    <row r="438" spans="1:4" ht="14">
      <c r="A438" s="12" t="s">
        <v>4134</v>
      </c>
      <c r="B438" s="12" t="s">
        <v>8609</v>
      </c>
      <c r="C438" s="12" t="s">
        <v>5801</v>
      </c>
      <c r="D438" s="3">
        <f t="shared" si="0"/>
        <v>8</v>
      </c>
    </row>
    <row r="439" spans="1:4" ht="14">
      <c r="A439" s="12" t="s">
        <v>4142</v>
      </c>
      <c r="B439" s="12" t="s">
        <v>8610</v>
      </c>
      <c r="C439" s="12" t="s">
        <v>5801</v>
      </c>
      <c r="D439" s="3">
        <f t="shared" si="0"/>
        <v>8</v>
      </c>
    </row>
    <row r="440" spans="1:4" ht="14">
      <c r="A440" s="12" t="s">
        <v>4954</v>
      </c>
      <c r="B440" s="12" t="s">
        <v>8611</v>
      </c>
      <c r="C440" s="12" t="s">
        <v>8454</v>
      </c>
      <c r="D440" s="3">
        <f t="shared" si="0"/>
        <v>8</v>
      </c>
    </row>
    <row r="441" spans="1:4" ht="14">
      <c r="A441" s="12" t="s">
        <v>4982</v>
      </c>
      <c r="B441" s="12" t="s">
        <v>8612</v>
      </c>
      <c r="C441" s="12" t="s">
        <v>5780</v>
      </c>
      <c r="D441" s="3">
        <f t="shared" si="0"/>
        <v>8</v>
      </c>
    </row>
    <row r="442" spans="1:4" ht="14">
      <c r="A442" s="12" t="s">
        <v>5156</v>
      </c>
      <c r="B442" s="12" t="s">
        <v>5157</v>
      </c>
      <c r="C442" s="12" t="s">
        <v>8452</v>
      </c>
      <c r="D442" s="3">
        <f t="shared" si="0"/>
        <v>8</v>
      </c>
    </row>
    <row r="443" spans="1:4" ht="14">
      <c r="A443" s="12" t="s">
        <v>2738</v>
      </c>
      <c r="B443" s="12" t="s">
        <v>2739</v>
      </c>
      <c r="C443" s="12" t="s">
        <v>6052</v>
      </c>
      <c r="D443" s="3">
        <f t="shared" si="0"/>
        <v>8</v>
      </c>
    </row>
    <row r="444" spans="1:4" ht="14">
      <c r="A444" s="12" t="s">
        <v>5227</v>
      </c>
      <c r="B444" s="12" t="s">
        <v>2681</v>
      </c>
      <c r="C444" s="12" t="s">
        <v>8453</v>
      </c>
      <c r="D444" s="3">
        <f t="shared" si="0"/>
        <v>8</v>
      </c>
    </row>
    <row r="445" spans="1:4" ht="14">
      <c r="A445" s="12" t="s">
        <v>2748</v>
      </c>
      <c r="B445" s="12" t="s">
        <v>2749</v>
      </c>
      <c r="C445" s="12" t="s">
        <v>6052</v>
      </c>
      <c r="D445" s="3">
        <f t="shared" si="0"/>
        <v>8</v>
      </c>
    </row>
    <row r="446" spans="1:4" ht="14">
      <c r="A446" s="12" t="s">
        <v>5400</v>
      </c>
      <c r="B446" s="12" t="s">
        <v>2755</v>
      </c>
      <c r="C446" s="12" t="s">
        <v>6052</v>
      </c>
      <c r="D446" s="3">
        <f t="shared" si="0"/>
        <v>8</v>
      </c>
    </row>
    <row r="447" spans="1:4" ht="14">
      <c r="A447" s="12" t="s">
        <v>3420</v>
      </c>
      <c r="B447" s="12" t="s">
        <v>3421</v>
      </c>
      <c r="C447" s="12" t="s">
        <v>6052</v>
      </c>
      <c r="D447" s="3">
        <f t="shared" si="0"/>
        <v>8</v>
      </c>
    </row>
    <row r="448" spans="1:4" ht="14">
      <c r="A448" s="12" t="s">
        <v>3728</v>
      </c>
      <c r="B448" s="12" t="s">
        <v>3729</v>
      </c>
      <c r="C448" s="12" t="s">
        <v>8453</v>
      </c>
      <c r="D448" s="3">
        <f t="shared" si="0"/>
        <v>8</v>
      </c>
    </row>
    <row r="449" spans="1:4" ht="14">
      <c r="A449" s="12" t="s">
        <v>4831</v>
      </c>
      <c r="B449" s="12" t="s">
        <v>4832</v>
      </c>
      <c r="C449" s="12" t="s">
        <v>5877</v>
      </c>
      <c r="D449" s="3">
        <f t="shared" si="0"/>
        <v>8</v>
      </c>
    </row>
    <row r="450" spans="1:4" ht="14">
      <c r="A450" s="12" t="s">
        <v>3043</v>
      </c>
      <c r="B450" s="12" t="s">
        <v>6520</v>
      </c>
      <c r="C450" s="12" t="s">
        <v>8454</v>
      </c>
      <c r="D450" s="3">
        <f t="shared" si="0"/>
        <v>8</v>
      </c>
    </row>
    <row r="451" spans="1:4" ht="14">
      <c r="A451" s="12" t="s">
        <v>3059</v>
      </c>
      <c r="B451" s="12" t="s">
        <v>8613</v>
      </c>
      <c r="C451" s="12" t="s">
        <v>8454</v>
      </c>
      <c r="D451" s="3">
        <f t="shared" si="0"/>
        <v>8</v>
      </c>
    </row>
    <row r="452" spans="1:4" ht="14">
      <c r="A452" s="12" t="s">
        <v>3167</v>
      </c>
      <c r="B452" s="12" t="s">
        <v>8614</v>
      </c>
      <c r="C452" s="12" t="s">
        <v>8454</v>
      </c>
      <c r="D452" s="3">
        <f t="shared" si="0"/>
        <v>8</v>
      </c>
    </row>
    <row r="453" spans="1:4" ht="14">
      <c r="A453" s="12" t="s">
        <v>3255</v>
      </c>
      <c r="B453" s="12" t="s">
        <v>3256</v>
      </c>
      <c r="C453" s="12" t="s">
        <v>8451</v>
      </c>
      <c r="D453" s="3">
        <f t="shared" si="0"/>
        <v>8</v>
      </c>
    </row>
    <row r="454" spans="1:4" ht="14">
      <c r="A454" s="12" t="s">
        <v>3327</v>
      </c>
      <c r="B454" s="12" t="s">
        <v>3328</v>
      </c>
      <c r="C454" s="12" t="s">
        <v>8452</v>
      </c>
      <c r="D454" s="3">
        <f t="shared" si="0"/>
        <v>8</v>
      </c>
    </row>
    <row r="455" spans="1:4" ht="14">
      <c r="A455" s="12" t="s">
        <v>3331</v>
      </c>
      <c r="B455" s="12" t="s">
        <v>3332</v>
      </c>
      <c r="C455" s="12" t="s">
        <v>8452</v>
      </c>
      <c r="D455" s="3">
        <f t="shared" si="0"/>
        <v>8</v>
      </c>
    </row>
    <row r="456" spans="1:4" ht="14">
      <c r="A456" s="12" t="s">
        <v>2642</v>
      </c>
      <c r="B456" s="12" t="s">
        <v>2643</v>
      </c>
      <c r="C456" s="12" t="s">
        <v>5877</v>
      </c>
      <c r="D456" s="3">
        <f t="shared" si="0"/>
        <v>8</v>
      </c>
    </row>
    <row r="457" spans="1:4" ht="14">
      <c r="A457" s="12" t="s">
        <v>3667</v>
      </c>
      <c r="B457" s="12" t="s">
        <v>3686</v>
      </c>
      <c r="C457" s="12" t="s">
        <v>5780</v>
      </c>
      <c r="D457" s="3">
        <f t="shared" si="0"/>
        <v>8</v>
      </c>
    </row>
    <row r="458" spans="1:4" ht="14">
      <c r="A458" s="12" t="s">
        <v>5384</v>
      </c>
      <c r="B458" s="12" t="s">
        <v>8615</v>
      </c>
      <c r="C458" s="12" t="s">
        <v>5780</v>
      </c>
      <c r="D458" s="3">
        <f t="shared" si="0"/>
        <v>8</v>
      </c>
    </row>
    <row r="459" spans="1:4" ht="14">
      <c r="A459" s="12" t="s">
        <v>3925</v>
      </c>
      <c r="B459" s="12" t="s">
        <v>8616</v>
      </c>
      <c r="C459" s="12" t="s">
        <v>5780</v>
      </c>
      <c r="D459" s="3">
        <f t="shared" si="0"/>
        <v>8</v>
      </c>
    </row>
    <row r="460" spans="1:4" ht="14">
      <c r="A460" s="12" t="s">
        <v>5370</v>
      </c>
      <c r="B460" s="12" t="s">
        <v>8617</v>
      </c>
      <c r="C460" s="12" t="s">
        <v>5780</v>
      </c>
      <c r="D460" s="3">
        <f t="shared" si="0"/>
        <v>8</v>
      </c>
    </row>
    <row r="461" spans="1:4" ht="14">
      <c r="A461" s="12" t="s">
        <v>5372</v>
      </c>
      <c r="B461" s="12" t="s">
        <v>8618</v>
      </c>
      <c r="C461" s="12" t="s">
        <v>5780</v>
      </c>
      <c r="D461" s="3">
        <f t="shared" si="0"/>
        <v>8</v>
      </c>
    </row>
    <row r="462" spans="1:4" ht="14">
      <c r="A462" s="12" t="s">
        <v>3996</v>
      </c>
      <c r="B462" s="12" t="s">
        <v>3982</v>
      </c>
      <c r="C462" s="12" t="s">
        <v>5877</v>
      </c>
      <c r="D462" s="3">
        <f t="shared" si="0"/>
        <v>8</v>
      </c>
    </row>
    <row r="463" spans="1:4" ht="14">
      <c r="A463" s="12" t="s">
        <v>4122</v>
      </c>
      <c r="B463" s="12" t="s">
        <v>8619</v>
      </c>
      <c r="C463" s="12" t="s">
        <v>5801</v>
      </c>
      <c r="D463" s="3">
        <f t="shared" si="0"/>
        <v>8</v>
      </c>
    </row>
    <row r="464" spans="1:4" ht="14">
      <c r="A464" s="12" t="s">
        <v>5239</v>
      </c>
      <c r="B464" s="12" t="s">
        <v>8620</v>
      </c>
      <c r="C464" s="12" t="s">
        <v>5801</v>
      </c>
      <c r="D464" s="3">
        <f t="shared" si="0"/>
        <v>8</v>
      </c>
    </row>
    <row r="465" spans="1:4" ht="14">
      <c r="A465" s="12" t="s">
        <v>5585</v>
      </c>
      <c r="B465" s="12" t="s">
        <v>8555</v>
      </c>
      <c r="C465" s="12" t="s">
        <v>5780</v>
      </c>
      <c r="D465" s="3">
        <f t="shared" si="0"/>
        <v>8</v>
      </c>
    </row>
    <row r="466" spans="1:4" ht="14">
      <c r="A466" s="12" t="s">
        <v>5246</v>
      </c>
      <c r="B466" s="12" t="s">
        <v>5247</v>
      </c>
      <c r="C466" s="12" t="s">
        <v>5801</v>
      </c>
      <c r="D466" s="3">
        <f t="shared" si="0"/>
        <v>8</v>
      </c>
    </row>
    <row r="467" spans="1:4" ht="14">
      <c r="A467" s="12" t="s">
        <v>5129</v>
      </c>
      <c r="B467" s="12" t="s">
        <v>5130</v>
      </c>
      <c r="C467" s="12" t="s">
        <v>6052</v>
      </c>
      <c r="D467" s="3">
        <f t="shared" si="0"/>
        <v>8</v>
      </c>
    </row>
    <row r="468" spans="1:4" ht="14">
      <c r="A468" s="12" t="s">
        <v>3832</v>
      </c>
      <c r="B468" s="12" t="s">
        <v>3833</v>
      </c>
      <c r="C468" s="12" t="s">
        <v>5847</v>
      </c>
      <c r="D468" s="3">
        <f t="shared" si="0"/>
        <v>7</v>
      </c>
    </row>
    <row r="469" spans="1:4" ht="14">
      <c r="A469" s="12" t="s">
        <v>3057</v>
      </c>
      <c r="B469" s="12" t="s">
        <v>8621</v>
      </c>
      <c r="C469" s="12" t="s">
        <v>8454</v>
      </c>
      <c r="D469" s="3">
        <f t="shared" si="0"/>
        <v>8</v>
      </c>
    </row>
    <row r="470" spans="1:4" ht="14">
      <c r="A470" s="12" t="s">
        <v>3070</v>
      </c>
      <c r="B470" s="12" t="s">
        <v>8622</v>
      </c>
      <c r="C470" s="12" t="s">
        <v>8454</v>
      </c>
      <c r="D470" s="3">
        <f t="shared" si="0"/>
        <v>8</v>
      </c>
    </row>
    <row r="471" spans="1:4" ht="14">
      <c r="A471" s="12" t="s">
        <v>5472</v>
      </c>
      <c r="B471" s="12" t="s">
        <v>8623</v>
      </c>
      <c r="C471" s="12" t="s">
        <v>8454</v>
      </c>
      <c r="D471" s="3">
        <f t="shared" si="0"/>
        <v>8</v>
      </c>
    </row>
    <row r="472" spans="1:4" ht="14">
      <c r="A472" s="12" t="s">
        <v>5616</v>
      </c>
      <c r="B472" s="12" t="s">
        <v>8624</v>
      </c>
      <c r="C472" s="12" t="s">
        <v>8454</v>
      </c>
      <c r="D472" s="3">
        <f t="shared" si="0"/>
        <v>8</v>
      </c>
    </row>
    <row r="473" spans="1:4" ht="14">
      <c r="A473" s="12" t="s">
        <v>2752</v>
      </c>
      <c r="B473" s="12" t="s">
        <v>8625</v>
      </c>
      <c r="C473" s="12" t="s">
        <v>6052</v>
      </c>
      <c r="D473" s="3">
        <f t="shared" si="0"/>
        <v>8</v>
      </c>
    </row>
    <row r="474" spans="1:4" ht="14">
      <c r="A474" s="12" t="s">
        <v>3588</v>
      </c>
      <c r="B474" s="12" t="s">
        <v>3550</v>
      </c>
      <c r="C474" s="12" t="s">
        <v>5780</v>
      </c>
      <c r="D474" s="3">
        <f t="shared" si="0"/>
        <v>8</v>
      </c>
    </row>
    <row r="475" spans="1:4" ht="14">
      <c r="A475" s="12" t="s">
        <v>3807</v>
      </c>
      <c r="B475" s="12" t="s">
        <v>3808</v>
      </c>
      <c r="C475" s="12" t="s">
        <v>5801</v>
      </c>
      <c r="D475" s="3">
        <f t="shared" si="0"/>
        <v>8</v>
      </c>
    </row>
    <row r="476" spans="1:4" ht="14">
      <c r="A476" s="12" t="s">
        <v>3813</v>
      </c>
      <c r="B476" s="12" t="s">
        <v>3814</v>
      </c>
      <c r="C476" s="12" t="s">
        <v>5801</v>
      </c>
      <c r="D476" s="3">
        <f t="shared" si="0"/>
        <v>8</v>
      </c>
    </row>
    <row r="477" spans="1:4" ht="14">
      <c r="A477" s="12" t="s">
        <v>5333</v>
      </c>
      <c r="B477" s="12" t="s">
        <v>3839</v>
      </c>
      <c r="C477" s="12" t="s">
        <v>5801</v>
      </c>
      <c r="D477" s="3">
        <f t="shared" si="0"/>
        <v>8</v>
      </c>
    </row>
    <row r="478" spans="1:4" ht="14">
      <c r="A478" s="12" t="s">
        <v>4112</v>
      </c>
      <c r="B478" s="12" t="s">
        <v>8626</v>
      </c>
      <c r="C478" s="12" t="s">
        <v>5801</v>
      </c>
      <c r="D478" s="3">
        <f t="shared" si="0"/>
        <v>8</v>
      </c>
    </row>
    <row r="479" spans="1:4" ht="14">
      <c r="A479" s="12" t="s">
        <v>4922</v>
      </c>
      <c r="B479" s="12" t="s">
        <v>8627</v>
      </c>
      <c r="C479" s="12" t="s">
        <v>8454</v>
      </c>
      <c r="D479" s="3">
        <f t="shared" si="0"/>
        <v>8</v>
      </c>
    </row>
    <row r="480" spans="1:4" ht="14">
      <c r="A480" s="12" t="s">
        <v>4944</v>
      </c>
      <c r="B480" s="12" t="s">
        <v>8628</v>
      </c>
      <c r="C480" s="12" t="s">
        <v>8454</v>
      </c>
      <c r="D480" s="3">
        <f t="shared" si="0"/>
        <v>8</v>
      </c>
    </row>
    <row r="481" spans="1:4" ht="14">
      <c r="A481" s="12" t="s">
        <v>5176</v>
      </c>
      <c r="B481" s="12" t="s">
        <v>5177</v>
      </c>
      <c r="C481" s="12" t="s">
        <v>6434</v>
      </c>
      <c r="D481" s="3">
        <f t="shared" si="0"/>
        <v>8</v>
      </c>
    </row>
    <row r="482" spans="1:4" ht="14">
      <c r="A482" s="12" t="s">
        <v>2952</v>
      </c>
      <c r="B482" s="12" t="s">
        <v>8629</v>
      </c>
      <c r="C482" s="12" t="s">
        <v>5780</v>
      </c>
      <c r="D482" s="3">
        <f t="shared" si="0"/>
        <v>8</v>
      </c>
    </row>
    <row r="483" spans="1:4" ht="14">
      <c r="A483" s="12" t="s">
        <v>3069</v>
      </c>
      <c r="B483" s="12" t="s">
        <v>8630</v>
      </c>
      <c r="C483" s="12" t="s">
        <v>8454</v>
      </c>
      <c r="D483" s="3">
        <f t="shared" si="0"/>
        <v>8</v>
      </c>
    </row>
    <row r="484" spans="1:4" ht="14">
      <c r="A484" s="12" t="s">
        <v>3093</v>
      </c>
      <c r="B484" s="12" t="s">
        <v>8631</v>
      </c>
      <c r="C484" s="12" t="s">
        <v>8454</v>
      </c>
      <c r="D484" s="3">
        <f t="shared" si="0"/>
        <v>8</v>
      </c>
    </row>
    <row r="485" spans="1:4" ht="14">
      <c r="A485" s="12" t="s">
        <v>3125</v>
      </c>
      <c r="B485" s="12" t="s">
        <v>8632</v>
      </c>
      <c r="C485" s="12" t="s">
        <v>8454</v>
      </c>
      <c r="D485" s="3">
        <f t="shared" si="0"/>
        <v>8</v>
      </c>
    </row>
    <row r="486" spans="1:4" ht="14">
      <c r="A486" s="12" t="s">
        <v>3153</v>
      </c>
      <c r="B486" s="12" t="s">
        <v>3154</v>
      </c>
      <c r="C486" s="12" t="s">
        <v>8454</v>
      </c>
      <c r="D486" s="3">
        <f t="shared" si="0"/>
        <v>8</v>
      </c>
    </row>
    <row r="487" spans="1:4" ht="14">
      <c r="A487" s="12" t="s">
        <v>5614</v>
      </c>
      <c r="B487" s="12" t="s">
        <v>5615</v>
      </c>
      <c r="C487" s="12" t="s">
        <v>8454</v>
      </c>
      <c r="D487" s="3">
        <f t="shared" si="0"/>
        <v>8</v>
      </c>
    </row>
    <row r="488" spans="1:4" ht="14">
      <c r="A488" s="12" t="s">
        <v>3558</v>
      </c>
      <c r="B488" s="12" t="s">
        <v>3561</v>
      </c>
      <c r="C488" s="12" t="s">
        <v>5780</v>
      </c>
      <c r="D488" s="3">
        <f t="shared" si="0"/>
        <v>8</v>
      </c>
    </row>
    <row r="489" spans="1:4" ht="14">
      <c r="A489" s="12" t="s">
        <v>5329</v>
      </c>
      <c r="B489" s="12" t="s">
        <v>5330</v>
      </c>
      <c r="C489" s="12" t="s">
        <v>5801</v>
      </c>
      <c r="D489" s="3">
        <f t="shared" si="0"/>
        <v>8</v>
      </c>
    </row>
    <row r="490" spans="1:4" ht="14">
      <c r="A490" s="12" t="s">
        <v>5317</v>
      </c>
      <c r="B490" s="12" t="s">
        <v>5318</v>
      </c>
      <c r="C490" s="12" t="s">
        <v>5801</v>
      </c>
      <c r="D490" s="3">
        <f t="shared" si="0"/>
        <v>8</v>
      </c>
    </row>
    <row r="491" spans="1:4" ht="14">
      <c r="A491" s="12" t="s">
        <v>5462</v>
      </c>
      <c r="B491" s="12" t="s">
        <v>5463</v>
      </c>
      <c r="C491" s="12" t="s">
        <v>5801</v>
      </c>
      <c r="D491" s="3">
        <f t="shared" si="0"/>
        <v>8</v>
      </c>
    </row>
    <row r="492" spans="1:4" ht="14">
      <c r="A492" s="12" t="s">
        <v>3912</v>
      </c>
      <c r="B492" s="12" t="s">
        <v>3913</v>
      </c>
      <c r="C492" s="12" t="s">
        <v>5877</v>
      </c>
      <c r="D492" s="3">
        <f t="shared" si="0"/>
        <v>8</v>
      </c>
    </row>
    <row r="493" spans="1:4" ht="14">
      <c r="A493" s="12" t="s">
        <v>3914</v>
      </c>
      <c r="B493" s="12" t="s">
        <v>2918</v>
      </c>
      <c r="C493" s="12" t="s">
        <v>5877</v>
      </c>
      <c r="D493" s="3">
        <f t="shared" si="0"/>
        <v>8</v>
      </c>
    </row>
    <row r="494" spans="1:4" ht="14">
      <c r="A494" s="12" t="s">
        <v>3965</v>
      </c>
      <c r="B494" s="12" t="s">
        <v>3966</v>
      </c>
      <c r="C494" s="12" t="s">
        <v>5877</v>
      </c>
      <c r="D494" s="3">
        <f t="shared" si="0"/>
        <v>8</v>
      </c>
    </row>
    <row r="495" spans="1:4" ht="14">
      <c r="A495" s="12" t="s">
        <v>4108</v>
      </c>
      <c r="B495" s="12" t="s">
        <v>8633</v>
      </c>
      <c r="C495" s="12" t="s">
        <v>5801</v>
      </c>
      <c r="D495" s="3">
        <f t="shared" si="0"/>
        <v>8</v>
      </c>
    </row>
    <row r="496" spans="1:4" ht="14">
      <c r="A496" s="12" t="s">
        <v>5573</v>
      </c>
      <c r="B496" s="12" t="s">
        <v>5574</v>
      </c>
      <c r="C496" s="12" t="s">
        <v>6052</v>
      </c>
      <c r="D496" s="3">
        <f t="shared" si="0"/>
        <v>8</v>
      </c>
    </row>
    <row r="497" spans="1:4" ht="14">
      <c r="A497" s="12" t="s">
        <v>4690</v>
      </c>
      <c r="B497" s="12" t="s">
        <v>4691</v>
      </c>
      <c r="C497" s="12" t="s">
        <v>6052</v>
      </c>
      <c r="D497" s="3">
        <f t="shared" si="0"/>
        <v>8</v>
      </c>
    </row>
    <row r="498" spans="1:4" ht="14">
      <c r="A498" s="12" t="s">
        <v>4703</v>
      </c>
      <c r="B498" s="12" t="s">
        <v>4704</v>
      </c>
      <c r="C498" s="12" t="s">
        <v>5877</v>
      </c>
      <c r="D498" s="3">
        <f t="shared" si="0"/>
        <v>8</v>
      </c>
    </row>
    <row r="499" spans="1:4" ht="14">
      <c r="A499" s="12" t="s">
        <v>2659</v>
      </c>
      <c r="B499" s="12" t="s">
        <v>2660</v>
      </c>
      <c r="C499" s="12" t="s">
        <v>5877</v>
      </c>
      <c r="D499" s="3">
        <f t="shared" si="0"/>
        <v>8</v>
      </c>
    </row>
    <row r="500" spans="1:4" ht="14">
      <c r="A500" s="12" t="s">
        <v>4710</v>
      </c>
      <c r="B500" s="12" t="s">
        <v>4711</v>
      </c>
      <c r="C500" s="12" t="s">
        <v>5877</v>
      </c>
      <c r="D500" s="3">
        <f t="shared" si="0"/>
        <v>8</v>
      </c>
    </row>
    <row r="501" spans="1:4" ht="14">
      <c r="A501" s="12" t="s">
        <v>5244</v>
      </c>
      <c r="B501" s="12" t="s">
        <v>5245</v>
      </c>
      <c r="C501" s="12" t="s">
        <v>5801</v>
      </c>
      <c r="D501" s="3">
        <f t="shared" si="0"/>
        <v>8</v>
      </c>
    </row>
    <row r="502" spans="1:4" ht="14">
      <c r="A502" s="12" t="s">
        <v>4803</v>
      </c>
      <c r="B502" s="12" t="s">
        <v>4804</v>
      </c>
      <c r="C502" s="12" t="s">
        <v>5877</v>
      </c>
      <c r="D502" s="3">
        <f t="shared" si="0"/>
        <v>8</v>
      </c>
    </row>
    <row r="503" spans="1:4" ht="14">
      <c r="A503" s="12" t="s">
        <v>4812</v>
      </c>
      <c r="B503" s="12" t="s">
        <v>4813</v>
      </c>
      <c r="C503" s="12" t="s">
        <v>5877</v>
      </c>
      <c r="D503" s="3">
        <f t="shared" si="0"/>
        <v>8</v>
      </c>
    </row>
    <row r="504" spans="1:4" ht="14">
      <c r="A504" s="12" t="s">
        <v>4926</v>
      </c>
      <c r="B504" s="12" t="s">
        <v>8549</v>
      </c>
      <c r="C504" s="12" t="s">
        <v>8454</v>
      </c>
      <c r="D504" s="3">
        <f t="shared" si="0"/>
        <v>8</v>
      </c>
    </row>
    <row r="505" spans="1:4" ht="14">
      <c r="A505" s="12" t="s">
        <v>5286</v>
      </c>
      <c r="B505" s="12" t="s">
        <v>8634</v>
      </c>
      <c r="C505" s="12" t="s">
        <v>5780</v>
      </c>
      <c r="D505" s="3">
        <f t="shared" si="0"/>
        <v>8</v>
      </c>
    </row>
    <row r="506" spans="1:4" ht="14">
      <c r="A506" s="12" t="s">
        <v>4958</v>
      </c>
      <c r="B506" s="12" t="s">
        <v>4959</v>
      </c>
      <c r="C506" s="12" t="s">
        <v>8454</v>
      </c>
      <c r="D506" s="3">
        <f t="shared" si="0"/>
        <v>8</v>
      </c>
    </row>
    <row r="507" spans="1:4" ht="14">
      <c r="A507" s="12" t="s">
        <v>4976</v>
      </c>
      <c r="B507" s="12" t="s">
        <v>8569</v>
      </c>
      <c r="C507" s="12" t="s">
        <v>5780</v>
      </c>
      <c r="D507" s="3">
        <f t="shared" si="0"/>
        <v>8</v>
      </c>
    </row>
    <row r="508" spans="1:4" ht="14">
      <c r="A508" s="12" t="s">
        <v>5044</v>
      </c>
      <c r="B508" s="12" t="s">
        <v>5045</v>
      </c>
      <c r="C508" s="12" t="s">
        <v>6434</v>
      </c>
      <c r="D508" s="3">
        <f t="shared" si="0"/>
        <v>8</v>
      </c>
    </row>
    <row r="509" spans="1:4" ht="14">
      <c r="A509" s="12" t="s">
        <v>5127</v>
      </c>
      <c r="B509" s="12" t="s">
        <v>5128</v>
      </c>
      <c r="C509" s="12" t="s">
        <v>6052</v>
      </c>
      <c r="D509" s="3">
        <f t="shared" si="0"/>
        <v>8</v>
      </c>
    </row>
    <row r="510" spans="1:4" ht="14">
      <c r="A510" s="12" t="s">
        <v>3625</v>
      </c>
      <c r="B510" s="12" t="s">
        <v>8635</v>
      </c>
      <c r="C510" s="12" t="s">
        <v>5780</v>
      </c>
      <c r="D510" s="3">
        <f t="shared" si="0"/>
        <v>8</v>
      </c>
    </row>
    <row r="511" spans="1:4" ht="14">
      <c r="A511" s="12" t="s">
        <v>3864</v>
      </c>
      <c r="B511" s="12" t="s">
        <v>8636</v>
      </c>
      <c r="C511" s="12" t="s">
        <v>5780</v>
      </c>
      <c r="D511" s="3">
        <f t="shared" si="0"/>
        <v>8</v>
      </c>
    </row>
    <row r="512" spans="1:4" ht="14">
      <c r="A512" s="12" t="s">
        <v>3061</v>
      </c>
      <c r="B512" s="12" t="s">
        <v>8637</v>
      </c>
      <c r="C512" s="12" t="s">
        <v>8454</v>
      </c>
      <c r="D512" s="3">
        <f t="shared" si="0"/>
        <v>8</v>
      </c>
    </row>
    <row r="513" spans="1:4" ht="14">
      <c r="A513" s="12" t="s">
        <v>3076</v>
      </c>
      <c r="B513" s="12" t="s">
        <v>3077</v>
      </c>
      <c r="C513" s="12" t="s">
        <v>8454</v>
      </c>
      <c r="D513" s="3">
        <f t="shared" si="0"/>
        <v>8</v>
      </c>
    </row>
    <row r="514" spans="1:4" ht="14">
      <c r="A514" s="12" t="s">
        <v>3087</v>
      </c>
      <c r="B514" s="12" t="s">
        <v>8638</v>
      </c>
      <c r="C514" s="12" t="s">
        <v>8454</v>
      </c>
      <c r="D514" s="3">
        <f t="shared" si="0"/>
        <v>8</v>
      </c>
    </row>
    <row r="515" spans="1:4" ht="14">
      <c r="A515" s="12" t="s">
        <v>3117</v>
      </c>
      <c r="B515" s="12" t="s">
        <v>8639</v>
      </c>
      <c r="C515" s="12" t="s">
        <v>8454</v>
      </c>
      <c r="D515" s="3">
        <f t="shared" si="0"/>
        <v>8</v>
      </c>
    </row>
    <row r="516" spans="1:4" ht="14">
      <c r="A516" s="12" t="s">
        <v>3159</v>
      </c>
      <c r="B516" s="12" t="s">
        <v>8640</v>
      </c>
      <c r="C516" s="12" t="s">
        <v>8454</v>
      </c>
      <c r="D516" s="3">
        <f t="shared" si="0"/>
        <v>8</v>
      </c>
    </row>
    <row r="517" spans="1:4" ht="14">
      <c r="A517" s="12" t="s">
        <v>3171</v>
      </c>
      <c r="B517" s="12" t="s">
        <v>8641</v>
      </c>
      <c r="C517" s="12" t="s">
        <v>8454</v>
      </c>
      <c r="D517" s="3">
        <f t="shared" si="0"/>
        <v>8</v>
      </c>
    </row>
    <row r="518" spans="1:4" ht="14">
      <c r="A518" s="12" t="s">
        <v>3470</v>
      </c>
      <c r="B518" s="12" t="s">
        <v>3471</v>
      </c>
      <c r="C518" s="12" t="s">
        <v>5780</v>
      </c>
      <c r="D518" s="3">
        <f t="shared" si="0"/>
        <v>8</v>
      </c>
    </row>
    <row r="519" spans="1:4" ht="14">
      <c r="A519" s="12" t="s">
        <v>3586</v>
      </c>
      <c r="B519" s="12" t="s">
        <v>3587</v>
      </c>
      <c r="C519" s="12" t="s">
        <v>5780</v>
      </c>
      <c r="D519" s="3">
        <f t="shared" si="0"/>
        <v>8</v>
      </c>
    </row>
    <row r="520" spans="1:4" ht="14">
      <c r="A520" s="12" t="s">
        <v>3627</v>
      </c>
      <c r="B520" s="12" t="s">
        <v>8642</v>
      </c>
      <c r="C520" s="12" t="s">
        <v>5780</v>
      </c>
      <c r="D520" s="3">
        <f t="shared" si="0"/>
        <v>8</v>
      </c>
    </row>
    <row r="521" spans="1:4" ht="14">
      <c r="A521" s="12" t="s">
        <v>3678</v>
      </c>
      <c r="B521" s="12" t="s">
        <v>3682</v>
      </c>
      <c r="C521" s="12" t="s">
        <v>5780</v>
      </c>
      <c r="D521" s="3">
        <f t="shared" si="0"/>
        <v>8</v>
      </c>
    </row>
    <row r="522" spans="1:4" ht="14">
      <c r="A522" s="12" t="s">
        <v>3795</v>
      </c>
      <c r="B522" s="12" t="s">
        <v>3796</v>
      </c>
      <c r="C522" s="12" t="s">
        <v>5801</v>
      </c>
      <c r="D522" s="3">
        <f t="shared" si="0"/>
        <v>8</v>
      </c>
    </row>
    <row r="523" spans="1:4" ht="14">
      <c r="A523" s="12" t="s">
        <v>3815</v>
      </c>
      <c r="B523" s="12" t="s">
        <v>3816</v>
      </c>
      <c r="C523" s="12" t="s">
        <v>5801</v>
      </c>
      <c r="D523" s="3">
        <f t="shared" si="0"/>
        <v>8</v>
      </c>
    </row>
    <row r="524" spans="1:4" ht="14">
      <c r="A524" s="12" t="s">
        <v>5340</v>
      </c>
      <c r="B524" s="12" t="s">
        <v>5341</v>
      </c>
      <c r="C524" s="12" t="s">
        <v>5801</v>
      </c>
      <c r="D524" s="3">
        <f t="shared" si="0"/>
        <v>8</v>
      </c>
    </row>
    <row r="525" spans="1:4" ht="14">
      <c r="A525" s="12" t="s">
        <v>5334</v>
      </c>
      <c r="B525" s="12" t="s">
        <v>5335</v>
      </c>
      <c r="C525" s="12" t="s">
        <v>5801</v>
      </c>
      <c r="D525" s="3">
        <f t="shared" si="0"/>
        <v>8</v>
      </c>
    </row>
    <row r="526" spans="1:4" ht="14">
      <c r="A526" s="12" t="s">
        <v>3834</v>
      </c>
      <c r="B526" s="12" t="s">
        <v>3835</v>
      </c>
      <c r="C526" s="12" t="s">
        <v>5847</v>
      </c>
      <c r="D526" s="3">
        <f t="shared" si="0"/>
        <v>7</v>
      </c>
    </row>
    <row r="527" spans="1:4" ht="14">
      <c r="A527" s="12" t="s">
        <v>3929</v>
      </c>
      <c r="B527" s="12" t="s">
        <v>8643</v>
      </c>
      <c r="C527" s="12" t="s">
        <v>5780</v>
      </c>
      <c r="D527" s="3">
        <f t="shared" si="0"/>
        <v>8</v>
      </c>
    </row>
    <row r="528" spans="1:4" ht="14">
      <c r="A528" s="12" t="s">
        <v>4826</v>
      </c>
      <c r="B528" s="12" t="s">
        <v>4827</v>
      </c>
      <c r="C528" s="12" t="s">
        <v>5877</v>
      </c>
      <c r="D528" s="3">
        <f t="shared" si="0"/>
        <v>8</v>
      </c>
    </row>
    <row r="529" spans="1:4" ht="14">
      <c r="A529" s="12" t="s">
        <v>4919</v>
      </c>
      <c r="B529" s="12" t="s">
        <v>4920</v>
      </c>
      <c r="C529" s="12" t="s">
        <v>8454</v>
      </c>
      <c r="D529" s="3">
        <f t="shared" si="0"/>
        <v>8</v>
      </c>
    </row>
    <row r="530" spans="1:4" ht="14">
      <c r="A530" s="12" t="s">
        <v>4945</v>
      </c>
      <c r="B530" s="12" t="s">
        <v>8644</v>
      </c>
      <c r="C530" s="12" t="s">
        <v>8454</v>
      </c>
      <c r="D530" s="3">
        <f t="shared" si="0"/>
        <v>8</v>
      </c>
    </row>
    <row r="531" spans="1:4" ht="14">
      <c r="A531" s="12" t="s">
        <v>5640</v>
      </c>
      <c r="B531" s="12" t="s">
        <v>8645</v>
      </c>
      <c r="C531" s="12" t="s">
        <v>5780</v>
      </c>
      <c r="D531" s="3">
        <f t="shared" si="0"/>
        <v>8</v>
      </c>
    </row>
    <row r="532" spans="1:4" ht="14">
      <c r="A532" s="12" t="s">
        <v>5160</v>
      </c>
      <c r="B532" s="12" t="s">
        <v>5161</v>
      </c>
      <c r="C532" s="12" t="s">
        <v>6434</v>
      </c>
      <c r="D532" s="3">
        <f t="shared" si="0"/>
        <v>8</v>
      </c>
    </row>
    <row r="533" spans="1:4" ht="14">
      <c r="A533" s="12" t="s">
        <v>5162</v>
      </c>
      <c r="B533" s="12" t="s">
        <v>3028</v>
      </c>
      <c r="C533" s="12" t="s">
        <v>6434</v>
      </c>
      <c r="D533" s="3">
        <f t="shared" si="0"/>
        <v>8</v>
      </c>
    </row>
    <row r="534" spans="1:4" ht="14">
      <c r="A534" s="12" t="s">
        <v>2700</v>
      </c>
      <c r="B534" s="12" t="s">
        <v>2701</v>
      </c>
      <c r="C534" s="12" t="s">
        <v>8453</v>
      </c>
      <c r="D534" s="3">
        <f t="shared" si="0"/>
        <v>8</v>
      </c>
    </row>
    <row r="535" spans="1:4" ht="14">
      <c r="A535" s="12" t="s">
        <v>3399</v>
      </c>
      <c r="B535" s="12" t="s">
        <v>6619</v>
      </c>
      <c r="C535" s="12" t="s">
        <v>6052</v>
      </c>
      <c r="D535" s="3">
        <f t="shared" si="0"/>
        <v>8</v>
      </c>
    </row>
    <row r="536" spans="1:4" ht="14">
      <c r="A536" s="12" t="s">
        <v>5108</v>
      </c>
      <c r="B536" s="12" t="s">
        <v>8646</v>
      </c>
      <c r="C536" s="12" t="s">
        <v>6052</v>
      </c>
      <c r="D536" s="3">
        <f t="shared" si="0"/>
        <v>8</v>
      </c>
    </row>
    <row r="537" spans="1:4" ht="14">
      <c r="A537" s="12" t="s">
        <v>5131</v>
      </c>
      <c r="B537" s="12" t="s">
        <v>5132</v>
      </c>
      <c r="C537" s="12" t="s">
        <v>6052</v>
      </c>
      <c r="D537" s="3">
        <f t="shared" si="0"/>
        <v>8</v>
      </c>
    </row>
    <row r="538" spans="1:4" ht="14">
      <c r="A538" s="12" t="s">
        <v>3409</v>
      </c>
      <c r="B538" s="12" t="s">
        <v>3410</v>
      </c>
      <c r="C538" s="12" t="s">
        <v>6052</v>
      </c>
      <c r="D538" s="3">
        <f t="shared" si="0"/>
        <v>8</v>
      </c>
    </row>
    <row r="539" spans="1:4" ht="14">
      <c r="A539" s="12" t="s">
        <v>3422</v>
      </c>
      <c r="B539" s="12" t="s">
        <v>3410</v>
      </c>
      <c r="C539" s="12" t="s">
        <v>6052</v>
      </c>
      <c r="D539" s="3">
        <f t="shared" si="0"/>
        <v>8</v>
      </c>
    </row>
    <row r="540" spans="1:4" ht="14">
      <c r="A540" s="12" t="s">
        <v>2682</v>
      </c>
      <c r="B540" s="12" t="s">
        <v>2683</v>
      </c>
      <c r="C540" s="12" t="s">
        <v>8453</v>
      </c>
      <c r="D540" s="3">
        <f t="shared" si="0"/>
        <v>8</v>
      </c>
    </row>
    <row r="541" spans="1:4" ht="14">
      <c r="A541" s="12" t="s">
        <v>2913</v>
      </c>
      <c r="B541" s="12" t="s">
        <v>2914</v>
      </c>
      <c r="C541" s="12" t="s">
        <v>5877</v>
      </c>
      <c r="D541" s="3">
        <f t="shared" si="0"/>
        <v>8</v>
      </c>
    </row>
    <row r="542" spans="1:4" ht="14">
      <c r="A542" s="12" t="s">
        <v>2977</v>
      </c>
      <c r="B542" s="12" t="s">
        <v>2978</v>
      </c>
      <c r="C542" s="12" t="s">
        <v>5877</v>
      </c>
      <c r="D542" s="3">
        <f t="shared" si="0"/>
        <v>8</v>
      </c>
    </row>
    <row r="543" spans="1:4" ht="14">
      <c r="A543" s="12" t="s">
        <v>2986</v>
      </c>
      <c r="B543" s="12" t="s">
        <v>8647</v>
      </c>
      <c r="C543" s="12" t="s">
        <v>5877</v>
      </c>
      <c r="D543" s="3">
        <f t="shared" si="0"/>
        <v>8</v>
      </c>
    </row>
    <row r="544" spans="1:4" ht="14">
      <c r="A544" s="12" t="s">
        <v>3067</v>
      </c>
      <c r="B544" s="12" t="s">
        <v>8648</v>
      </c>
      <c r="C544" s="12" t="s">
        <v>8454</v>
      </c>
      <c r="D544" s="3">
        <f t="shared" si="0"/>
        <v>8</v>
      </c>
    </row>
    <row r="545" spans="1:4" ht="14">
      <c r="A545" s="12" t="s">
        <v>3119</v>
      </c>
      <c r="B545" s="12" t="s">
        <v>8649</v>
      </c>
      <c r="C545" s="12" t="s">
        <v>8454</v>
      </c>
      <c r="D545" s="3">
        <f t="shared" si="0"/>
        <v>8</v>
      </c>
    </row>
    <row r="546" spans="1:4" ht="14">
      <c r="A546" s="12" t="s">
        <v>3277</v>
      </c>
      <c r="B546" s="12" t="s">
        <v>3278</v>
      </c>
      <c r="C546" s="12" t="s">
        <v>5877</v>
      </c>
      <c r="D546" s="3">
        <f t="shared" si="0"/>
        <v>8</v>
      </c>
    </row>
    <row r="547" spans="1:4" ht="14">
      <c r="A547" s="12" t="s">
        <v>3468</v>
      </c>
      <c r="B547" s="12" t="s">
        <v>3469</v>
      </c>
      <c r="C547" s="12" t="s">
        <v>5780</v>
      </c>
      <c r="D547" s="3">
        <f t="shared" si="0"/>
        <v>8</v>
      </c>
    </row>
    <row r="548" spans="1:4" ht="14">
      <c r="A548" s="12" t="s">
        <v>3474</v>
      </c>
      <c r="B548" s="12" t="s">
        <v>8650</v>
      </c>
      <c r="C548" s="12" t="s">
        <v>5780</v>
      </c>
      <c r="D548" s="3">
        <f t="shared" si="0"/>
        <v>8</v>
      </c>
    </row>
    <row r="549" spans="1:4" ht="14">
      <c r="A549" s="12" t="s">
        <v>3482</v>
      </c>
      <c r="B549" s="12" t="s">
        <v>8651</v>
      </c>
      <c r="C549" s="12" t="s">
        <v>5780</v>
      </c>
      <c r="D549" s="3">
        <f t="shared" si="0"/>
        <v>8</v>
      </c>
    </row>
    <row r="550" spans="1:4" ht="14">
      <c r="A550" s="12" t="s">
        <v>5528</v>
      </c>
      <c r="B550" s="12" t="s">
        <v>6495</v>
      </c>
      <c r="C550" s="12" t="s">
        <v>8453</v>
      </c>
      <c r="D550" s="3">
        <f t="shared" si="0"/>
        <v>8</v>
      </c>
    </row>
    <row r="551" spans="1:4" ht="14">
      <c r="A551" s="12" t="s">
        <v>3811</v>
      </c>
      <c r="B551" s="12" t="s">
        <v>3812</v>
      </c>
      <c r="C551" s="12" t="s">
        <v>5801</v>
      </c>
      <c r="D551" s="3">
        <f t="shared" si="0"/>
        <v>8</v>
      </c>
    </row>
    <row r="552" spans="1:4" ht="14">
      <c r="A552" s="12" t="s">
        <v>3830</v>
      </c>
      <c r="B552" s="12" t="s">
        <v>3831</v>
      </c>
      <c r="C552" s="12" t="s">
        <v>5847</v>
      </c>
      <c r="D552" s="3">
        <f t="shared" si="0"/>
        <v>7</v>
      </c>
    </row>
    <row r="553" spans="1:4" ht="14">
      <c r="A553" s="12" t="s">
        <v>5242</v>
      </c>
      <c r="B553" s="12" t="s">
        <v>5243</v>
      </c>
      <c r="C553" s="12" t="s">
        <v>5801</v>
      </c>
      <c r="D553" s="3">
        <f t="shared" si="0"/>
        <v>8</v>
      </c>
    </row>
    <row r="554" spans="1:4" ht="14">
      <c r="A554" s="12" t="s">
        <v>5438</v>
      </c>
      <c r="B554" s="12" t="s">
        <v>8652</v>
      </c>
      <c r="C554" s="12" t="s">
        <v>5780</v>
      </c>
      <c r="D554" s="3">
        <f t="shared" si="0"/>
        <v>8</v>
      </c>
    </row>
    <row r="555" spans="1:4" ht="14">
      <c r="A555" s="12" t="s">
        <v>3957</v>
      </c>
      <c r="B555" s="12" t="s">
        <v>3958</v>
      </c>
      <c r="C555" s="12" t="s">
        <v>5877</v>
      </c>
      <c r="D555" s="3">
        <f t="shared" si="0"/>
        <v>8</v>
      </c>
    </row>
    <row r="556" spans="1:4" ht="14">
      <c r="A556" s="12" t="s">
        <v>4156</v>
      </c>
      <c r="B556" s="12" t="s">
        <v>8653</v>
      </c>
      <c r="C556" s="12" t="s">
        <v>5801</v>
      </c>
      <c r="D556" s="3">
        <f t="shared" si="0"/>
        <v>8</v>
      </c>
    </row>
    <row r="557" spans="1:4" ht="14">
      <c r="A557" s="12" t="s">
        <v>5591</v>
      </c>
      <c r="B557" s="12" t="s">
        <v>5592</v>
      </c>
      <c r="C557" s="12" t="s">
        <v>5801</v>
      </c>
      <c r="D557" s="3">
        <f t="shared" si="0"/>
        <v>8</v>
      </c>
    </row>
    <row r="558" spans="1:4" ht="14">
      <c r="A558" s="12" t="s">
        <v>4615</v>
      </c>
      <c r="B558" s="12" t="s">
        <v>2957</v>
      </c>
      <c r="C558" s="12" t="s">
        <v>5877</v>
      </c>
      <c r="D558" s="3">
        <f t="shared" si="0"/>
        <v>8</v>
      </c>
    </row>
    <row r="559" spans="1:4" ht="14">
      <c r="A559" s="12" t="s">
        <v>4653</v>
      </c>
      <c r="B559" s="12" t="s">
        <v>8654</v>
      </c>
      <c r="C559" s="12" t="s">
        <v>5780</v>
      </c>
      <c r="D559" s="3">
        <f t="shared" si="0"/>
        <v>8</v>
      </c>
    </row>
    <row r="560" spans="1:4" ht="14">
      <c r="A560" s="12" t="s">
        <v>4667</v>
      </c>
      <c r="B560" s="12" t="s">
        <v>4668</v>
      </c>
      <c r="C560" s="12" t="s">
        <v>6052</v>
      </c>
      <c r="D560" s="3">
        <f t="shared" si="0"/>
        <v>8</v>
      </c>
    </row>
    <row r="561" spans="1:4" ht="14">
      <c r="A561" s="12" t="s">
        <v>4671</v>
      </c>
      <c r="B561" s="12" t="s">
        <v>8552</v>
      </c>
      <c r="C561" s="12" t="s">
        <v>6052</v>
      </c>
      <c r="D561" s="3">
        <f t="shared" si="0"/>
        <v>8</v>
      </c>
    </row>
    <row r="562" spans="1:4" ht="14">
      <c r="A562" s="12" t="s">
        <v>5325</v>
      </c>
      <c r="B562" s="12" t="s">
        <v>5326</v>
      </c>
      <c r="C562" s="12" t="s">
        <v>5801</v>
      </c>
      <c r="D562" s="3">
        <f t="shared" si="0"/>
        <v>8</v>
      </c>
    </row>
    <row r="563" spans="1:4" ht="14">
      <c r="A563" s="12" t="s">
        <v>5213</v>
      </c>
      <c r="B563" s="12" t="s">
        <v>5214</v>
      </c>
      <c r="C563" s="12" t="s">
        <v>5877</v>
      </c>
      <c r="D563" s="3">
        <f t="shared" si="0"/>
        <v>8</v>
      </c>
    </row>
    <row r="564" spans="1:4" ht="14">
      <c r="A564" s="12" t="s">
        <v>4937</v>
      </c>
      <c r="B564" s="12" t="s">
        <v>5658</v>
      </c>
      <c r="C564" s="12" t="s">
        <v>8454</v>
      </c>
      <c r="D564" s="3">
        <f t="shared" si="0"/>
        <v>8</v>
      </c>
    </row>
    <row r="565" spans="1:4" ht="14">
      <c r="A565" s="12" t="s">
        <v>4940</v>
      </c>
      <c r="B565" s="12" t="s">
        <v>3308</v>
      </c>
      <c r="C565" s="12" t="s">
        <v>8454</v>
      </c>
      <c r="D565" s="3">
        <f t="shared" si="0"/>
        <v>8</v>
      </c>
    </row>
    <row r="566" spans="1:4" ht="14">
      <c r="A566" s="12" t="s">
        <v>4949</v>
      </c>
      <c r="B566" s="12" t="s">
        <v>8655</v>
      </c>
      <c r="C566" s="12" t="s">
        <v>8454</v>
      </c>
      <c r="D566" s="3">
        <f t="shared" si="0"/>
        <v>8</v>
      </c>
    </row>
    <row r="567" spans="1:4" ht="14">
      <c r="A567" s="12" t="s">
        <v>4951</v>
      </c>
      <c r="B567" s="12" t="s">
        <v>8656</v>
      </c>
      <c r="C567" s="12" t="s">
        <v>5780</v>
      </c>
      <c r="D567" s="3">
        <f t="shared" si="0"/>
        <v>8</v>
      </c>
    </row>
    <row r="568" spans="1:4" ht="14">
      <c r="A568" s="12" t="s">
        <v>4955</v>
      </c>
      <c r="B568" s="12" t="s">
        <v>8657</v>
      </c>
      <c r="C568" s="12" t="s">
        <v>8454</v>
      </c>
      <c r="D568" s="3">
        <f t="shared" si="0"/>
        <v>8</v>
      </c>
    </row>
    <row r="569" spans="1:4" ht="14">
      <c r="A569" s="12" t="s">
        <v>5301</v>
      </c>
      <c r="B569" s="12" t="s">
        <v>8658</v>
      </c>
      <c r="C569" s="12" t="s">
        <v>5780</v>
      </c>
      <c r="D569" s="3">
        <f t="shared" si="0"/>
        <v>8</v>
      </c>
    </row>
    <row r="570" spans="1:4" ht="14">
      <c r="A570" s="12" t="s">
        <v>5898</v>
      </c>
      <c r="C570" s="12" t="s">
        <v>5780</v>
      </c>
      <c r="D570" s="3">
        <f t="shared" si="0"/>
        <v>8</v>
      </c>
    </row>
    <row r="571" spans="1:4" ht="14">
      <c r="A571" s="12" t="s">
        <v>5416</v>
      </c>
      <c r="B571" s="12" t="s">
        <v>8659</v>
      </c>
      <c r="C571" s="12" t="s">
        <v>5780</v>
      </c>
      <c r="D571" s="3">
        <f t="shared" si="0"/>
        <v>8</v>
      </c>
    </row>
    <row r="572" spans="1:4" ht="14">
      <c r="A572" s="12" t="s">
        <v>5069</v>
      </c>
      <c r="B572" s="12" t="s">
        <v>4942</v>
      </c>
      <c r="C572" s="12" t="s">
        <v>8454</v>
      </c>
      <c r="D572" s="3">
        <f t="shared" si="0"/>
        <v>8</v>
      </c>
    </row>
    <row r="573" spans="1:4" ht="14">
      <c r="A573" s="12" t="s">
        <v>5163</v>
      </c>
      <c r="B573" s="12" t="s">
        <v>5164</v>
      </c>
      <c r="C573" s="12" t="s">
        <v>6434</v>
      </c>
      <c r="D573" s="3">
        <f t="shared" si="0"/>
        <v>8</v>
      </c>
    </row>
    <row r="574" spans="1:4" ht="14">
      <c r="A574" s="12" t="s">
        <v>5122</v>
      </c>
      <c r="B574" s="12" t="s">
        <v>6621</v>
      </c>
      <c r="C574" s="12" t="s">
        <v>6052</v>
      </c>
      <c r="D574" s="3">
        <f t="shared" si="0"/>
        <v>8</v>
      </c>
    </row>
    <row r="575" spans="1:4" ht="14">
      <c r="A575" s="12" t="s">
        <v>3736</v>
      </c>
      <c r="B575" s="12" t="s">
        <v>3737</v>
      </c>
      <c r="C575" s="12" t="s">
        <v>8453</v>
      </c>
      <c r="D575" s="3">
        <f t="shared" si="0"/>
        <v>8</v>
      </c>
    </row>
    <row r="576" spans="1:4" ht="14">
      <c r="A576" s="12" t="s">
        <v>3703</v>
      </c>
      <c r="B576" s="12" t="s">
        <v>3704</v>
      </c>
      <c r="C576" s="12" t="s">
        <v>8453</v>
      </c>
      <c r="D576" s="3">
        <f t="shared" si="0"/>
        <v>8</v>
      </c>
    </row>
    <row r="577" spans="1:4" ht="14">
      <c r="A577" s="12" t="s">
        <v>3990</v>
      </c>
      <c r="B577" s="12" t="s">
        <v>3991</v>
      </c>
      <c r="C577" s="12" t="s">
        <v>5877</v>
      </c>
      <c r="D577" s="3">
        <f t="shared" si="0"/>
        <v>8</v>
      </c>
    </row>
    <row r="578" spans="1:4" ht="14">
      <c r="A578" s="12" t="s">
        <v>2661</v>
      </c>
      <c r="B578" s="12" t="s">
        <v>2662</v>
      </c>
      <c r="C578" s="12" t="s">
        <v>5877</v>
      </c>
      <c r="D578" s="3">
        <f t="shared" si="0"/>
        <v>8</v>
      </c>
    </row>
    <row r="579" spans="1:4" ht="14">
      <c r="A579" s="12" t="s">
        <v>4740</v>
      </c>
      <c r="B579" s="12" t="s">
        <v>4741</v>
      </c>
      <c r="C579" s="12" t="s">
        <v>5877</v>
      </c>
      <c r="D579" s="3">
        <f t="shared" si="0"/>
        <v>8</v>
      </c>
    </row>
    <row r="580" spans="1:4" ht="14">
      <c r="A580" s="12" t="s">
        <v>5102</v>
      </c>
      <c r="B580" s="12" t="s">
        <v>5103</v>
      </c>
      <c r="C580" s="12" t="s">
        <v>6052</v>
      </c>
      <c r="D580" s="3">
        <f t="shared" si="0"/>
        <v>8</v>
      </c>
    </row>
    <row r="581" spans="1:4" ht="14">
      <c r="A581" s="12" t="s">
        <v>2897</v>
      </c>
      <c r="B581" s="12" t="s">
        <v>6958</v>
      </c>
      <c r="C581" s="12" t="s">
        <v>5811</v>
      </c>
      <c r="D581" s="3">
        <f t="shared" si="0"/>
        <v>7</v>
      </c>
    </row>
    <row r="582" spans="1:4" ht="14">
      <c r="A582" s="12" t="s">
        <v>5418</v>
      </c>
      <c r="B582" s="12" t="s">
        <v>3132</v>
      </c>
      <c r="C582" s="12" t="s">
        <v>5847</v>
      </c>
      <c r="D582" s="3">
        <f t="shared" si="0"/>
        <v>7</v>
      </c>
    </row>
    <row r="583" spans="1:4" ht="14">
      <c r="A583" s="12" t="s">
        <v>3149</v>
      </c>
      <c r="B583" s="12" t="s">
        <v>8660</v>
      </c>
      <c r="C583" s="12" t="s">
        <v>5847</v>
      </c>
      <c r="D583" s="3">
        <f t="shared" si="0"/>
        <v>7</v>
      </c>
    </row>
    <row r="584" spans="1:4" ht="14">
      <c r="A584" s="12" t="s">
        <v>3183</v>
      </c>
      <c r="B584" s="12" t="s">
        <v>3184</v>
      </c>
      <c r="C584" s="12" t="s">
        <v>5847</v>
      </c>
      <c r="D584" s="3">
        <f t="shared" si="0"/>
        <v>7</v>
      </c>
    </row>
    <row r="585" spans="1:4" ht="14">
      <c r="A585" s="12" t="s">
        <v>3333</v>
      </c>
      <c r="B585" s="12" t="s">
        <v>3334</v>
      </c>
      <c r="C585" s="12" t="s">
        <v>8452</v>
      </c>
      <c r="D585" s="3">
        <f t="shared" si="0"/>
        <v>8</v>
      </c>
    </row>
    <row r="586" spans="1:4" ht="14">
      <c r="A586" s="12" t="s">
        <v>3950</v>
      </c>
      <c r="B586" s="12" t="s">
        <v>8643</v>
      </c>
      <c r="C586" s="12" t="s">
        <v>5847</v>
      </c>
      <c r="D586" s="3">
        <f t="shared" si="0"/>
        <v>7</v>
      </c>
    </row>
    <row r="587" spans="1:4" ht="14">
      <c r="A587" s="12" t="s">
        <v>3971</v>
      </c>
      <c r="B587" s="12" t="s">
        <v>3972</v>
      </c>
      <c r="C587" s="12" t="s">
        <v>5811</v>
      </c>
      <c r="D587" s="3">
        <f t="shared" si="0"/>
        <v>7</v>
      </c>
    </row>
    <row r="588" spans="1:4" ht="14">
      <c r="A588" s="12" t="s">
        <v>4130</v>
      </c>
      <c r="B588" s="12" t="s">
        <v>4131</v>
      </c>
      <c r="C588" s="12" t="s">
        <v>5847</v>
      </c>
      <c r="D588" s="3">
        <f t="shared" si="0"/>
        <v>7</v>
      </c>
    </row>
    <row r="589" spans="1:4" ht="14">
      <c r="A589" s="12" t="s">
        <v>5429</v>
      </c>
      <c r="B589" s="12" t="s">
        <v>5430</v>
      </c>
      <c r="C589" s="12" t="s">
        <v>5847</v>
      </c>
      <c r="D589" s="3">
        <f t="shared" si="0"/>
        <v>7</v>
      </c>
    </row>
    <row r="590" spans="1:4" ht="14">
      <c r="A590" s="12" t="s">
        <v>4223</v>
      </c>
      <c r="B590" s="12" t="s">
        <v>8661</v>
      </c>
      <c r="C590" s="12" t="s">
        <v>5811</v>
      </c>
      <c r="D590" s="3">
        <f t="shared" si="0"/>
        <v>8</v>
      </c>
    </row>
    <row r="591" spans="1:4" ht="14">
      <c r="A591" s="12" t="s">
        <v>4265</v>
      </c>
      <c r="B591" s="12" t="s">
        <v>6174</v>
      </c>
      <c r="C591" s="12" t="s">
        <v>5811</v>
      </c>
      <c r="D591" s="3">
        <f t="shared" si="0"/>
        <v>8</v>
      </c>
    </row>
    <row r="592" spans="1:4" ht="14">
      <c r="A592" s="12" t="s">
        <v>4432</v>
      </c>
      <c r="B592" s="12" t="s">
        <v>6150</v>
      </c>
      <c r="C592" s="12" t="s">
        <v>6434</v>
      </c>
      <c r="D592" s="3">
        <f t="shared" si="0"/>
        <v>8</v>
      </c>
    </row>
    <row r="593" spans="1:4" ht="14">
      <c r="A593" s="12" t="s">
        <v>4454</v>
      </c>
      <c r="B593" s="12" t="s">
        <v>6278</v>
      </c>
      <c r="C593" s="12" t="s">
        <v>5808</v>
      </c>
      <c r="D593" s="3">
        <f t="shared" si="0"/>
        <v>8</v>
      </c>
    </row>
    <row r="594" spans="1:4" ht="14">
      <c r="A594" s="12" t="s">
        <v>4656</v>
      </c>
      <c r="B594" s="12" t="s">
        <v>8662</v>
      </c>
      <c r="C594" s="12" t="s">
        <v>5847</v>
      </c>
      <c r="D594" s="3">
        <f t="shared" si="0"/>
        <v>7</v>
      </c>
    </row>
    <row r="595" spans="1:4" ht="14">
      <c r="A595" s="12" t="s">
        <v>4658</v>
      </c>
      <c r="B595" s="12" t="s">
        <v>8512</v>
      </c>
      <c r="C595" s="12" t="s">
        <v>5847</v>
      </c>
      <c r="D595" s="3">
        <f t="shared" si="0"/>
        <v>7</v>
      </c>
    </row>
    <row r="596" spans="1:4" ht="14">
      <c r="A596" s="12" t="s">
        <v>4692</v>
      </c>
      <c r="B596" s="12" t="s">
        <v>4668</v>
      </c>
      <c r="C596" s="12" t="s">
        <v>5811</v>
      </c>
      <c r="D596" s="3">
        <f t="shared" si="0"/>
        <v>7</v>
      </c>
    </row>
    <row r="597" spans="1:4" ht="14">
      <c r="A597" s="12" t="s">
        <v>5606</v>
      </c>
      <c r="B597" s="12" t="s">
        <v>6407</v>
      </c>
      <c r="C597" s="12" t="s">
        <v>5811</v>
      </c>
      <c r="D597" s="3">
        <f t="shared" si="0"/>
        <v>7</v>
      </c>
    </row>
    <row r="598" spans="1:4" ht="14">
      <c r="A598" s="12" t="s">
        <v>4829</v>
      </c>
      <c r="B598" s="12" t="s">
        <v>4830</v>
      </c>
      <c r="C598" s="12" t="s">
        <v>5811</v>
      </c>
      <c r="D598" s="3">
        <f t="shared" si="0"/>
        <v>7</v>
      </c>
    </row>
    <row r="599" spans="1:4" ht="14">
      <c r="A599" s="12" t="s">
        <v>5222</v>
      </c>
      <c r="B599" s="12" t="s">
        <v>5190</v>
      </c>
      <c r="C599" s="12" t="s">
        <v>5811</v>
      </c>
      <c r="D599" s="3">
        <f t="shared" si="0"/>
        <v>7</v>
      </c>
    </row>
    <row r="600" spans="1:4" ht="14">
      <c r="A600" s="12" t="s">
        <v>3151</v>
      </c>
      <c r="B600" s="12" t="s">
        <v>3152</v>
      </c>
      <c r="C600" s="12" t="s">
        <v>5847</v>
      </c>
      <c r="D600" s="3">
        <f t="shared" si="0"/>
        <v>7</v>
      </c>
    </row>
    <row r="601" spans="1:4" ht="14">
      <c r="A601" s="12" t="s">
        <v>3165</v>
      </c>
      <c r="B601" s="12" t="s">
        <v>8663</v>
      </c>
      <c r="C601" s="12" t="s">
        <v>5847</v>
      </c>
      <c r="D601" s="3">
        <f t="shared" si="0"/>
        <v>7</v>
      </c>
    </row>
    <row r="602" spans="1:4" ht="14">
      <c r="A602" s="12" t="s">
        <v>3193</v>
      </c>
      <c r="B602" s="12" t="s">
        <v>8664</v>
      </c>
      <c r="C602" s="12" t="s">
        <v>5847</v>
      </c>
      <c r="D602" s="3">
        <f t="shared" si="0"/>
        <v>7</v>
      </c>
    </row>
    <row r="603" spans="1:4" ht="14">
      <c r="A603" s="12" t="s">
        <v>3676</v>
      </c>
      <c r="B603" s="12" t="s">
        <v>6746</v>
      </c>
      <c r="C603" s="12" t="s">
        <v>5847</v>
      </c>
      <c r="D603" s="3">
        <f t="shared" si="0"/>
        <v>7</v>
      </c>
    </row>
    <row r="604" spans="1:4" ht="14">
      <c r="A604" s="12" t="s">
        <v>3787</v>
      </c>
      <c r="B604" s="12" t="s">
        <v>3788</v>
      </c>
      <c r="C604" s="12" t="s">
        <v>5847</v>
      </c>
      <c r="D604" s="3">
        <f t="shared" si="0"/>
        <v>7</v>
      </c>
    </row>
    <row r="605" spans="1:4" ht="14">
      <c r="A605" s="12" t="s">
        <v>3819</v>
      </c>
      <c r="B605" s="12" t="s">
        <v>3820</v>
      </c>
      <c r="C605" s="12" t="s">
        <v>5847</v>
      </c>
      <c r="D605" s="3">
        <f t="shared" si="0"/>
        <v>7</v>
      </c>
    </row>
    <row r="606" spans="1:4" ht="14">
      <c r="A606" s="12" t="s">
        <v>3844</v>
      </c>
      <c r="B606" s="12" t="s">
        <v>6418</v>
      </c>
      <c r="C606" s="12" t="s">
        <v>5847</v>
      </c>
      <c r="D606" s="3">
        <f t="shared" si="0"/>
        <v>7</v>
      </c>
    </row>
    <row r="607" spans="1:4" ht="14">
      <c r="A607" s="12" t="s">
        <v>3848</v>
      </c>
      <c r="B607" s="12" t="s">
        <v>8665</v>
      </c>
      <c r="C607" s="12" t="s">
        <v>5847</v>
      </c>
      <c r="D607" s="3">
        <f t="shared" si="0"/>
        <v>7</v>
      </c>
    </row>
    <row r="608" spans="1:4" ht="14">
      <c r="A608" s="12" t="s">
        <v>3999</v>
      </c>
      <c r="B608" s="12" t="s">
        <v>2955</v>
      </c>
      <c r="C608" s="12" t="s">
        <v>5811</v>
      </c>
      <c r="D608" s="3">
        <f t="shared" si="0"/>
        <v>7</v>
      </c>
    </row>
    <row r="609" spans="1:4" ht="14">
      <c r="A609" s="12" t="s">
        <v>4006</v>
      </c>
      <c r="B609" s="12" t="s">
        <v>3989</v>
      </c>
      <c r="C609" s="12" t="s">
        <v>5811</v>
      </c>
      <c r="D609" s="3">
        <f t="shared" si="0"/>
        <v>7</v>
      </c>
    </row>
    <row r="610" spans="1:4" ht="14">
      <c r="A610" s="12" t="s">
        <v>4074</v>
      </c>
      <c r="B610" s="12" t="s">
        <v>6552</v>
      </c>
      <c r="C610" s="12" t="s">
        <v>5808</v>
      </c>
      <c r="D610" s="3">
        <f t="shared" si="0"/>
        <v>7</v>
      </c>
    </row>
    <row r="611" spans="1:4" ht="14">
      <c r="A611" s="12" t="s">
        <v>4150</v>
      </c>
      <c r="B611" s="12" t="s">
        <v>4151</v>
      </c>
      <c r="C611" s="12" t="s">
        <v>5847</v>
      </c>
      <c r="D611" s="3">
        <f t="shared" si="0"/>
        <v>7</v>
      </c>
    </row>
    <row r="612" spans="1:4" ht="14">
      <c r="A612" s="12" t="s">
        <v>4291</v>
      </c>
      <c r="B612" s="12" t="s">
        <v>7178</v>
      </c>
      <c r="C612" s="12" t="s">
        <v>5811</v>
      </c>
      <c r="D612" s="3">
        <f t="shared" si="0"/>
        <v>8</v>
      </c>
    </row>
    <row r="613" spans="1:4" ht="14">
      <c r="A613" s="12" t="s">
        <v>4298</v>
      </c>
      <c r="B613" s="12" t="s">
        <v>7187</v>
      </c>
      <c r="C613" s="12" t="s">
        <v>5811</v>
      </c>
      <c r="D613" s="3">
        <f t="shared" si="0"/>
        <v>8</v>
      </c>
    </row>
    <row r="614" spans="1:4" ht="14">
      <c r="A614" s="12" t="s">
        <v>4308</v>
      </c>
      <c r="B614" s="12" t="s">
        <v>8666</v>
      </c>
      <c r="C614" s="12" t="s">
        <v>5811</v>
      </c>
      <c r="D614" s="3">
        <f t="shared" si="0"/>
        <v>8</v>
      </c>
    </row>
    <row r="615" spans="1:4" ht="14">
      <c r="A615" s="12" t="s">
        <v>4318</v>
      </c>
      <c r="B615" s="12" t="s">
        <v>8667</v>
      </c>
      <c r="C615" s="12" t="s">
        <v>5811</v>
      </c>
      <c r="D615" s="3">
        <f t="shared" si="0"/>
        <v>8</v>
      </c>
    </row>
    <row r="616" spans="1:4" ht="14">
      <c r="A616" s="12" t="s">
        <v>4377</v>
      </c>
      <c r="B616" s="12" t="s">
        <v>6178</v>
      </c>
      <c r="C616" s="12" t="s">
        <v>5811</v>
      </c>
      <c r="D616" s="3">
        <f t="shared" si="0"/>
        <v>8</v>
      </c>
    </row>
    <row r="617" spans="1:4" ht="14">
      <c r="A617" s="12" t="s">
        <v>4379</v>
      </c>
      <c r="B617" s="12" t="s">
        <v>6040</v>
      </c>
      <c r="C617" s="12" t="s">
        <v>5811</v>
      </c>
      <c r="D617" s="3">
        <f t="shared" si="0"/>
        <v>8</v>
      </c>
    </row>
    <row r="618" spans="1:4" ht="14">
      <c r="A618" s="12" t="s">
        <v>4842</v>
      </c>
      <c r="B618" s="12" t="s">
        <v>4843</v>
      </c>
      <c r="C618" s="12" t="s">
        <v>5811</v>
      </c>
      <c r="D618" s="3">
        <f t="shared" si="0"/>
        <v>7</v>
      </c>
    </row>
    <row r="619" spans="1:4" ht="14">
      <c r="A619" s="12" t="s">
        <v>4847</v>
      </c>
      <c r="B619" s="12" t="s">
        <v>4848</v>
      </c>
      <c r="C619" s="12" t="s">
        <v>5811</v>
      </c>
      <c r="D619" s="3">
        <f t="shared" si="0"/>
        <v>7</v>
      </c>
    </row>
    <row r="620" spans="1:4" ht="14">
      <c r="A620" s="12" t="s">
        <v>5079</v>
      </c>
      <c r="B620" s="12" t="s">
        <v>5080</v>
      </c>
      <c r="C620" s="12" t="s">
        <v>5811</v>
      </c>
      <c r="D620" s="3">
        <f t="shared" si="0"/>
        <v>7</v>
      </c>
    </row>
    <row r="621" spans="1:4" ht="14">
      <c r="A621" s="12" t="s">
        <v>2891</v>
      </c>
      <c r="B621" s="12" t="s">
        <v>6955</v>
      </c>
      <c r="C621" s="12" t="s">
        <v>5811</v>
      </c>
      <c r="D621" s="3">
        <f t="shared" si="0"/>
        <v>7</v>
      </c>
    </row>
    <row r="622" spans="1:4" ht="14">
      <c r="A622" s="12" t="s">
        <v>2895</v>
      </c>
      <c r="B622" s="12" t="s">
        <v>2896</v>
      </c>
      <c r="C622" s="12" t="s">
        <v>5811</v>
      </c>
      <c r="D622" s="3">
        <f t="shared" si="0"/>
        <v>7</v>
      </c>
    </row>
    <row r="623" spans="1:4" ht="14">
      <c r="A623" s="12" t="s">
        <v>3113</v>
      </c>
      <c r="B623" s="12" t="s">
        <v>3114</v>
      </c>
      <c r="C623" s="12" t="s">
        <v>5847</v>
      </c>
      <c r="D623" s="3">
        <f t="shared" si="0"/>
        <v>7</v>
      </c>
    </row>
    <row r="624" spans="1:4" ht="14">
      <c r="A624" s="12" t="s">
        <v>3127</v>
      </c>
      <c r="B624" s="12" t="s">
        <v>3136</v>
      </c>
      <c r="C624" s="12" t="s">
        <v>5847</v>
      </c>
      <c r="D624" s="3">
        <f t="shared" si="0"/>
        <v>7</v>
      </c>
    </row>
    <row r="625" spans="1:4" ht="14">
      <c r="A625" s="12" t="s">
        <v>3175</v>
      </c>
      <c r="B625" s="12" t="s">
        <v>8668</v>
      </c>
      <c r="C625" s="12" t="s">
        <v>5847</v>
      </c>
      <c r="D625" s="3">
        <f t="shared" si="0"/>
        <v>7</v>
      </c>
    </row>
    <row r="626" spans="1:4" ht="14">
      <c r="A626" s="12" t="s">
        <v>3191</v>
      </c>
      <c r="B626" s="12" t="s">
        <v>8669</v>
      </c>
      <c r="C626" s="12" t="s">
        <v>5811</v>
      </c>
      <c r="D626" s="3">
        <f t="shared" si="0"/>
        <v>7</v>
      </c>
    </row>
    <row r="627" spans="1:4" ht="14">
      <c r="A627" s="12" t="s">
        <v>3257</v>
      </c>
      <c r="B627" s="12" t="s">
        <v>3258</v>
      </c>
      <c r="C627" s="12" t="s">
        <v>5808</v>
      </c>
      <c r="D627" s="3">
        <f t="shared" si="0"/>
        <v>7</v>
      </c>
    </row>
    <row r="628" spans="1:4" ht="14">
      <c r="A628" s="12" t="s">
        <v>3648</v>
      </c>
      <c r="B628" s="12" t="s">
        <v>8642</v>
      </c>
      <c r="C628" s="12" t="s">
        <v>5847</v>
      </c>
      <c r="D628" s="3">
        <f t="shared" si="0"/>
        <v>7</v>
      </c>
    </row>
    <row r="629" spans="1:4" ht="14">
      <c r="A629" s="12" t="s">
        <v>3799</v>
      </c>
      <c r="B629" s="12" t="s">
        <v>3800</v>
      </c>
      <c r="C629" s="12" t="s">
        <v>5847</v>
      </c>
      <c r="D629" s="3">
        <f t="shared" si="0"/>
        <v>7</v>
      </c>
    </row>
    <row r="630" spans="1:4" ht="14">
      <c r="A630" s="12" t="s">
        <v>3850</v>
      </c>
      <c r="B630" s="12" t="s">
        <v>3851</v>
      </c>
      <c r="C630" s="12" t="s">
        <v>5847</v>
      </c>
      <c r="D630" s="3">
        <f t="shared" si="0"/>
        <v>7</v>
      </c>
    </row>
    <row r="631" spans="1:4" ht="14">
      <c r="A631" s="12" t="s">
        <v>3981</v>
      </c>
      <c r="B631" s="12" t="s">
        <v>3982</v>
      </c>
      <c r="C631" s="12" t="s">
        <v>5811</v>
      </c>
      <c r="D631" s="3">
        <f t="shared" si="0"/>
        <v>7</v>
      </c>
    </row>
    <row r="632" spans="1:4" ht="14">
      <c r="A632" s="12" t="s">
        <v>4169</v>
      </c>
      <c r="B632" s="12" t="s">
        <v>4170</v>
      </c>
      <c r="C632" s="12" t="s">
        <v>5847</v>
      </c>
      <c r="D632" s="3">
        <f t="shared" si="0"/>
        <v>7</v>
      </c>
    </row>
    <row r="633" spans="1:4" ht="14">
      <c r="A633" s="12" t="s">
        <v>4201</v>
      </c>
      <c r="B633" s="12" t="s">
        <v>6348</v>
      </c>
      <c r="C633" s="12" t="s">
        <v>5811</v>
      </c>
      <c r="D633" s="3">
        <f t="shared" si="0"/>
        <v>8</v>
      </c>
    </row>
    <row r="634" spans="1:4" ht="14">
      <c r="A634" s="12" t="s">
        <v>4207</v>
      </c>
      <c r="B634" s="12" t="s">
        <v>8670</v>
      </c>
      <c r="C634" s="12" t="s">
        <v>5811</v>
      </c>
      <c r="D634" s="3">
        <f t="shared" si="0"/>
        <v>8</v>
      </c>
    </row>
    <row r="635" spans="1:4" ht="14">
      <c r="A635" s="12" t="s">
        <v>4213</v>
      </c>
      <c r="B635" s="12" t="s">
        <v>6349</v>
      </c>
      <c r="C635" s="12" t="s">
        <v>5811</v>
      </c>
      <c r="D635" s="3">
        <f t="shared" si="0"/>
        <v>8</v>
      </c>
    </row>
    <row r="636" spans="1:4" ht="14">
      <c r="A636" s="12" t="s">
        <v>4215</v>
      </c>
      <c r="B636" s="12" t="s">
        <v>8671</v>
      </c>
      <c r="C636" s="12" t="s">
        <v>5877</v>
      </c>
      <c r="D636" s="3">
        <f t="shared" si="0"/>
        <v>8</v>
      </c>
    </row>
    <row r="637" spans="1:4" ht="14">
      <c r="A637" s="12" t="s">
        <v>4221</v>
      </c>
      <c r="B637" s="12" t="s">
        <v>6400</v>
      </c>
      <c r="C637" s="12" t="s">
        <v>5811</v>
      </c>
      <c r="D637" s="3">
        <f t="shared" si="0"/>
        <v>8</v>
      </c>
    </row>
    <row r="638" spans="1:4" ht="14">
      <c r="A638" s="12" t="s">
        <v>4243</v>
      </c>
      <c r="B638" s="12" t="s">
        <v>6201</v>
      </c>
      <c r="C638" s="12" t="s">
        <v>5811</v>
      </c>
      <c r="D638" s="3">
        <f t="shared" si="0"/>
        <v>8</v>
      </c>
    </row>
    <row r="639" spans="1:4" ht="14">
      <c r="A639" s="12" t="s">
        <v>4267</v>
      </c>
      <c r="B639" s="12" t="s">
        <v>6157</v>
      </c>
      <c r="C639" s="12" t="s">
        <v>5811</v>
      </c>
      <c r="D639" s="3">
        <f t="shared" si="0"/>
        <v>8</v>
      </c>
    </row>
    <row r="640" spans="1:4" ht="14">
      <c r="A640" s="12" t="s">
        <v>4293</v>
      </c>
      <c r="B640" s="12" t="s">
        <v>6348</v>
      </c>
      <c r="C640" s="12" t="s">
        <v>5811</v>
      </c>
      <c r="D640" s="3">
        <f t="shared" si="0"/>
        <v>8</v>
      </c>
    </row>
    <row r="641" spans="1:4" ht="14">
      <c r="A641" s="12" t="s">
        <v>4300</v>
      </c>
      <c r="B641" s="12" t="s">
        <v>6349</v>
      </c>
      <c r="C641" s="12" t="s">
        <v>5811</v>
      </c>
      <c r="D641" s="3">
        <f t="shared" si="0"/>
        <v>8</v>
      </c>
    </row>
    <row r="642" spans="1:4" ht="14">
      <c r="A642" s="12" t="s">
        <v>4383</v>
      </c>
      <c r="B642" s="12" t="s">
        <v>6404</v>
      </c>
      <c r="C642" s="12" t="s">
        <v>5811</v>
      </c>
      <c r="D642" s="3">
        <f t="shared" si="0"/>
        <v>8</v>
      </c>
    </row>
    <row r="643" spans="1:4" ht="14">
      <c r="A643" s="12" t="s">
        <v>4428</v>
      </c>
      <c r="B643" s="12" t="s">
        <v>6353</v>
      </c>
      <c r="C643" s="12" t="s">
        <v>5808</v>
      </c>
      <c r="D643" s="3">
        <f t="shared" si="0"/>
        <v>8</v>
      </c>
    </row>
    <row r="644" spans="1:4" ht="14">
      <c r="A644" s="12" t="s">
        <v>4438</v>
      </c>
      <c r="B644" s="12" t="s">
        <v>6151</v>
      </c>
      <c r="C644" s="12" t="s">
        <v>5808</v>
      </c>
      <c r="D644" s="3">
        <f t="shared" si="0"/>
        <v>8</v>
      </c>
    </row>
    <row r="645" spans="1:4" ht="14">
      <c r="A645" s="12" t="s">
        <v>4618</v>
      </c>
      <c r="B645" s="12" t="s">
        <v>8672</v>
      </c>
      <c r="C645" s="12" t="s">
        <v>5811</v>
      </c>
      <c r="D645" s="3">
        <f t="shared" si="0"/>
        <v>7</v>
      </c>
    </row>
    <row r="646" spans="1:4" ht="14">
      <c r="A646" s="12" t="s">
        <v>4677</v>
      </c>
      <c r="B646" s="12" t="s">
        <v>4678</v>
      </c>
      <c r="C646" s="12" t="s">
        <v>5811</v>
      </c>
      <c r="D646" s="3">
        <f t="shared" si="0"/>
        <v>7</v>
      </c>
    </row>
    <row r="647" spans="1:4" ht="14">
      <c r="A647" s="12" t="s">
        <v>4747</v>
      </c>
      <c r="B647" s="12" t="s">
        <v>6605</v>
      </c>
      <c r="C647" s="12" t="s">
        <v>5811</v>
      </c>
      <c r="D647" s="3">
        <f t="shared" si="0"/>
        <v>7</v>
      </c>
    </row>
    <row r="648" spans="1:4" ht="14">
      <c r="A648" s="12" t="s">
        <v>4846</v>
      </c>
      <c r="B648" s="12" t="s">
        <v>4838</v>
      </c>
      <c r="C648" s="12" t="s">
        <v>5811</v>
      </c>
      <c r="D648" s="3">
        <f t="shared" si="0"/>
        <v>7</v>
      </c>
    </row>
    <row r="649" spans="1:4" ht="14">
      <c r="A649" s="12" t="s">
        <v>4881</v>
      </c>
      <c r="B649" s="12" t="s">
        <v>4882</v>
      </c>
      <c r="C649" s="12" t="s">
        <v>5811</v>
      </c>
      <c r="D649" s="3">
        <f t="shared" si="0"/>
        <v>7</v>
      </c>
    </row>
    <row r="650" spans="1:4" ht="14">
      <c r="A650" s="12" t="s">
        <v>5077</v>
      </c>
      <c r="B650" s="12" t="s">
        <v>8673</v>
      </c>
      <c r="C650" s="12" t="s">
        <v>5847</v>
      </c>
      <c r="D650" s="3">
        <f t="shared" si="0"/>
        <v>7</v>
      </c>
    </row>
    <row r="651" spans="1:4" ht="14">
      <c r="A651" s="12" t="s">
        <v>2689</v>
      </c>
      <c r="B651" s="12" t="s">
        <v>6557</v>
      </c>
      <c r="C651" s="12" t="s">
        <v>5811</v>
      </c>
      <c r="D651" s="3">
        <f t="shared" si="0"/>
        <v>7</v>
      </c>
    </row>
    <row r="652" spans="1:4" ht="14">
      <c r="A652" s="12" t="s">
        <v>5307</v>
      </c>
      <c r="B652" s="12" t="s">
        <v>8674</v>
      </c>
      <c r="C652" s="12" t="s">
        <v>5847</v>
      </c>
      <c r="D652" s="3">
        <f t="shared" si="0"/>
        <v>7</v>
      </c>
    </row>
    <row r="653" spans="1:4" ht="14">
      <c r="A653" s="12" t="s">
        <v>3137</v>
      </c>
      <c r="B653" s="12" t="s">
        <v>8675</v>
      </c>
      <c r="C653" s="12" t="s">
        <v>5847</v>
      </c>
      <c r="D653" s="3">
        <f t="shared" si="0"/>
        <v>7</v>
      </c>
    </row>
    <row r="654" spans="1:4" ht="14">
      <c r="A654" s="12" t="s">
        <v>5504</v>
      </c>
      <c r="B654" s="12" t="s">
        <v>7008</v>
      </c>
      <c r="C654" s="12" t="s">
        <v>5811</v>
      </c>
      <c r="D654" s="3">
        <f t="shared" si="0"/>
        <v>7</v>
      </c>
    </row>
    <row r="655" spans="1:4" ht="14">
      <c r="A655" s="12" t="s">
        <v>5506</v>
      </c>
      <c r="B655" s="12" t="s">
        <v>8676</v>
      </c>
      <c r="C655" s="12" t="s">
        <v>5811</v>
      </c>
      <c r="D655" s="3">
        <f t="shared" si="0"/>
        <v>7</v>
      </c>
    </row>
    <row r="656" spans="1:4" ht="14">
      <c r="A656" s="12" t="s">
        <v>3537</v>
      </c>
      <c r="B656" s="12" t="s">
        <v>8677</v>
      </c>
      <c r="C656" s="12" t="s">
        <v>5847</v>
      </c>
      <c r="D656" s="3">
        <f t="shared" si="0"/>
        <v>7</v>
      </c>
    </row>
    <row r="657" spans="1:4" ht="14">
      <c r="A657" s="12" t="s">
        <v>3683</v>
      </c>
      <c r="B657" s="12" t="s">
        <v>3684</v>
      </c>
      <c r="C657" s="12" t="s">
        <v>5847</v>
      </c>
      <c r="D657" s="3">
        <f t="shared" si="0"/>
        <v>7</v>
      </c>
    </row>
    <row r="658" spans="1:4" ht="14">
      <c r="A658" s="12" t="s">
        <v>3803</v>
      </c>
      <c r="B658" s="12" t="s">
        <v>3804</v>
      </c>
      <c r="C658" s="12" t="s">
        <v>5847</v>
      </c>
      <c r="D658" s="3">
        <f t="shared" si="0"/>
        <v>7</v>
      </c>
    </row>
    <row r="659" spans="1:4" ht="14">
      <c r="A659" s="12" t="s">
        <v>3824</v>
      </c>
      <c r="B659" s="12" t="s">
        <v>3825</v>
      </c>
      <c r="C659" s="12" t="s">
        <v>5847</v>
      </c>
      <c r="D659" s="3">
        <f t="shared" si="0"/>
        <v>7</v>
      </c>
    </row>
    <row r="660" spans="1:4" ht="14">
      <c r="A660" s="12" t="s">
        <v>4193</v>
      </c>
      <c r="B660" s="12" t="s">
        <v>8678</v>
      </c>
      <c r="C660" s="12" t="s">
        <v>5811</v>
      </c>
      <c r="D660" s="3">
        <f t="shared" si="0"/>
        <v>8</v>
      </c>
    </row>
    <row r="661" spans="1:4" ht="14">
      <c r="A661" s="12" t="s">
        <v>4195</v>
      </c>
      <c r="B661" s="12" t="s">
        <v>8679</v>
      </c>
      <c r="C661" s="12" t="s">
        <v>5811</v>
      </c>
      <c r="D661" s="3">
        <f t="shared" si="0"/>
        <v>8</v>
      </c>
    </row>
    <row r="662" spans="1:4" ht="14">
      <c r="A662" s="12" t="s">
        <v>4209</v>
      </c>
      <c r="B662" s="12" t="s">
        <v>8680</v>
      </c>
      <c r="C662" s="12" t="s">
        <v>5811</v>
      </c>
      <c r="D662" s="3">
        <f t="shared" si="0"/>
        <v>8</v>
      </c>
    </row>
    <row r="663" spans="1:4" ht="14">
      <c r="A663" s="12" t="s">
        <v>4219</v>
      </c>
      <c r="B663" s="12" t="s">
        <v>6188</v>
      </c>
      <c r="C663" s="12" t="s">
        <v>5811</v>
      </c>
      <c r="D663" s="3">
        <f t="shared" si="0"/>
        <v>8</v>
      </c>
    </row>
    <row r="664" spans="1:4" ht="14">
      <c r="A664" s="12" t="s">
        <v>4261</v>
      </c>
      <c r="B664" s="12" t="s">
        <v>2666</v>
      </c>
      <c r="C664" s="12" t="s">
        <v>5811</v>
      </c>
      <c r="D664" s="3">
        <f t="shared" si="0"/>
        <v>8</v>
      </c>
    </row>
    <row r="665" spans="1:4" ht="14">
      <c r="A665" s="12" t="s">
        <v>4269</v>
      </c>
      <c r="B665" s="12" t="s">
        <v>6402</v>
      </c>
      <c r="C665" s="12" t="s">
        <v>5811</v>
      </c>
      <c r="D665" s="3">
        <f t="shared" si="0"/>
        <v>8</v>
      </c>
    </row>
    <row r="666" spans="1:4" ht="14">
      <c r="A666" s="12" t="s">
        <v>6130</v>
      </c>
      <c r="B666" s="12" t="s">
        <v>8681</v>
      </c>
      <c r="C666" s="12" t="s">
        <v>5811</v>
      </c>
      <c r="D666" s="3">
        <f t="shared" si="0"/>
        <v>8</v>
      </c>
    </row>
    <row r="667" spans="1:4" ht="14">
      <c r="A667" s="12" t="s">
        <v>4303</v>
      </c>
      <c r="B667" s="12" t="s">
        <v>8682</v>
      </c>
      <c r="C667" s="12" t="s">
        <v>5811</v>
      </c>
      <c r="D667" s="3">
        <f t="shared" si="0"/>
        <v>8</v>
      </c>
    </row>
    <row r="668" spans="1:4" ht="14">
      <c r="A668" s="12" t="s">
        <v>4334</v>
      </c>
      <c r="B668" s="12" t="s">
        <v>6036</v>
      </c>
      <c r="C668" s="12" t="s">
        <v>5811</v>
      </c>
      <c r="D668" s="3">
        <f t="shared" si="0"/>
        <v>8</v>
      </c>
    </row>
    <row r="669" spans="1:4" ht="14">
      <c r="A669" s="12" t="s">
        <v>4381</v>
      </c>
      <c r="B669" s="12" t="s">
        <v>6358</v>
      </c>
      <c r="C669" s="12" t="s">
        <v>5811</v>
      </c>
      <c r="D669" s="3">
        <f t="shared" si="0"/>
        <v>8</v>
      </c>
    </row>
    <row r="670" spans="1:4" ht="14">
      <c r="A670" s="12" t="s">
        <v>4434</v>
      </c>
      <c r="B670" s="12" t="s">
        <v>6360</v>
      </c>
      <c r="C670" s="12" t="s">
        <v>5811</v>
      </c>
      <c r="D670" s="3">
        <f t="shared" si="0"/>
        <v>8</v>
      </c>
    </row>
    <row r="671" spans="1:4" ht="14">
      <c r="A671" s="12" t="s">
        <v>5601</v>
      </c>
      <c r="B671" s="12" t="s">
        <v>2957</v>
      </c>
      <c r="C671" s="12" t="s">
        <v>5811</v>
      </c>
      <c r="D671" s="3">
        <f t="shared" si="0"/>
        <v>7</v>
      </c>
    </row>
    <row r="672" spans="1:4" ht="14">
      <c r="A672" s="12" t="s">
        <v>4737</v>
      </c>
      <c r="B672" s="12" t="s">
        <v>4738</v>
      </c>
      <c r="C672" s="12" t="s">
        <v>5811</v>
      </c>
      <c r="D672" s="3">
        <f t="shared" si="0"/>
        <v>7</v>
      </c>
    </row>
    <row r="673" spans="1:4" ht="14">
      <c r="A673" s="12" t="s">
        <v>4963</v>
      </c>
      <c r="B673" s="12" t="s">
        <v>3304</v>
      </c>
      <c r="C673" s="12" t="s">
        <v>5847</v>
      </c>
      <c r="D673" s="3">
        <f t="shared" si="0"/>
        <v>7</v>
      </c>
    </row>
    <row r="674" spans="1:4" ht="14">
      <c r="A674" s="12" t="s">
        <v>5195</v>
      </c>
      <c r="B674" s="12" t="s">
        <v>6561</v>
      </c>
      <c r="C674" s="12" t="s">
        <v>5811</v>
      </c>
      <c r="D674" s="3">
        <f t="shared" si="0"/>
        <v>7</v>
      </c>
    </row>
    <row r="675" spans="1:4" ht="14">
      <c r="A675" s="12" t="s">
        <v>5180</v>
      </c>
      <c r="B675" s="12" t="s">
        <v>5155</v>
      </c>
      <c r="C675" s="12" t="s">
        <v>5808</v>
      </c>
      <c r="D675" s="3">
        <f t="shared" si="0"/>
        <v>7</v>
      </c>
    </row>
    <row r="676" spans="1:4" ht="14">
      <c r="A676" s="12" t="s">
        <v>2710</v>
      </c>
      <c r="B676" s="12" t="s">
        <v>3731</v>
      </c>
      <c r="C676" s="12" t="s">
        <v>5811</v>
      </c>
      <c r="D676" s="3">
        <f t="shared" si="0"/>
        <v>7</v>
      </c>
    </row>
    <row r="677" spans="1:4" ht="14">
      <c r="A677" s="12" t="s">
        <v>5218</v>
      </c>
      <c r="B677" s="12" t="s">
        <v>5219</v>
      </c>
      <c r="C677" s="12" t="s">
        <v>5847</v>
      </c>
      <c r="D677" s="3">
        <f t="shared" si="0"/>
        <v>7</v>
      </c>
    </row>
    <row r="678" spans="1:4" ht="14">
      <c r="A678" s="12" t="s">
        <v>4609</v>
      </c>
      <c r="B678" s="12" t="s">
        <v>2957</v>
      </c>
      <c r="C678" s="12" t="s">
        <v>5811</v>
      </c>
      <c r="D678" s="3">
        <f t="shared" si="0"/>
        <v>7</v>
      </c>
    </row>
    <row r="679" spans="1:4" ht="14">
      <c r="A679" s="12" t="s">
        <v>2943</v>
      </c>
      <c r="B679" s="12" t="s">
        <v>2944</v>
      </c>
      <c r="C679" s="12" t="s">
        <v>8683</v>
      </c>
      <c r="D679" s="3">
        <f t="shared" si="0"/>
        <v>7</v>
      </c>
    </row>
    <row r="680" spans="1:4" ht="14">
      <c r="A680" s="12" t="s">
        <v>3111</v>
      </c>
      <c r="B680" s="12" t="s">
        <v>3112</v>
      </c>
      <c r="C680" s="12" t="s">
        <v>5847</v>
      </c>
      <c r="D680" s="3">
        <f t="shared" si="0"/>
        <v>7</v>
      </c>
    </row>
    <row r="681" spans="1:4" ht="14">
      <c r="A681" s="12" t="s">
        <v>3129</v>
      </c>
      <c r="B681" s="12" t="s">
        <v>3138</v>
      </c>
      <c r="C681" s="12" t="s">
        <v>5847</v>
      </c>
      <c r="D681" s="3">
        <f t="shared" si="0"/>
        <v>7</v>
      </c>
    </row>
    <row r="682" spans="1:4" ht="14">
      <c r="A682" s="12" t="s">
        <v>3135</v>
      </c>
      <c r="B682" s="12" t="s">
        <v>6820</v>
      </c>
      <c r="C682" s="12" t="s">
        <v>5847</v>
      </c>
      <c r="D682" s="3">
        <f t="shared" si="0"/>
        <v>7</v>
      </c>
    </row>
    <row r="683" spans="1:4" ht="14">
      <c r="A683" s="12" t="s">
        <v>5514</v>
      </c>
      <c r="B683" s="12" t="s">
        <v>7009</v>
      </c>
      <c r="C683" s="12" t="s">
        <v>5811</v>
      </c>
      <c r="D683" s="3">
        <f t="shared" si="0"/>
        <v>7</v>
      </c>
    </row>
    <row r="684" spans="1:4" ht="14">
      <c r="A684" s="12" t="s">
        <v>3763</v>
      </c>
      <c r="B684" s="12" t="s">
        <v>3743</v>
      </c>
      <c r="C684" s="12" t="s">
        <v>5811</v>
      </c>
      <c r="D684" s="3">
        <f t="shared" si="0"/>
        <v>7</v>
      </c>
    </row>
    <row r="685" spans="1:4" ht="14">
      <c r="A685" s="12" t="s">
        <v>5423</v>
      </c>
      <c r="B685" s="12" t="s">
        <v>5424</v>
      </c>
      <c r="C685" s="12" t="s">
        <v>5847</v>
      </c>
      <c r="D685" s="3">
        <f t="shared" si="0"/>
        <v>7</v>
      </c>
    </row>
    <row r="686" spans="1:4" ht="14">
      <c r="A686" s="12" t="s">
        <v>4037</v>
      </c>
      <c r="B686" s="12" t="s">
        <v>6559</v>
      </c>
      <c r="C686" s="12" t="s">
        <v>5808</v>
      </c>
      <c r="D686" s="3">
        <f t="shared" si="0"/>
        <v>7</v>
      </c>
    </row>
    <row r="687" spans="1:4" ht="14">
      <c r="A687" s="12" t="s">
        <v>4081</v>
      </c>
      <c r="B687" s="12" t="s">
        <v>4082</v>
      </c>
      <c r="C687" s="12" t="s">
        <v>5847</v>
      </c>
      <c r="D687" s="3">
        <f t="shared" si="0"/>
        <v>7</v>
      </c>
    </row>
    <row r="688" spans="1:4" ht="14">
      <c r="A688" s="12" t="s">
        <v>4085</v>
      </c>
      <c r="B688" s="12" t="s">
        <v>8684</v>
      </c>
      <c r="C688" s="12" t="s">
        <v>5808</v>
      </c>
      <c r="D688" s="3">
        <f t="shared" si="0"/>
        <v>7</v>
      </c>
    </row>
    <row r="689" spans="1:4" ht="14">
      <c r="A689" s="12" t="s">
        <v>4225</v>
      </c>
      <c r="B689" s="12" t="s">
        <v>5994</v>
      </c>
      <c r="C689" s="12" t="s">
        <v>5811</v>
      </c>
      <c r="D689" s="3">
        <f t="shared" si="0"/>
        <v>8</v>
      </c>
    </row>
    <row r="690" spans="1:4" ht="14">
      <c r="A690" s="12" t="s">
        <v>4241</v>
      </c>
      <c r="B690" s="12" t="s">
        <v>6344</v>
      </c>
      <c r="C690" s="12" t="s">
        <v>5811</v>
      </c>
      <c r="D690" s="3">
        <f t="shared" si="0"/>
        <v>8</v>
      </c>
    </row>
    <row r="691" spans="1:4" ht="14">
      <c r="A691" s="12" t="s">
        <v>4263</v>
      </c>
      <c r="B691" s="12" t="s">
        <v>5996</v>
      </c>
      <c r="C691" s="12" t="s">
        <v>5811</v>
      </c>
      <c r="D691" s="3">
        <f t="shared" si="0"/>
        <v>8</v>
      </c>
    </row>
    <row r="692" spans="1:4" ht="14">
      <c r="A692" s="12" t="s">
        <v>4296</v>
      </c>
      <c r="B692" s="12" t="s">
        <v>8685</v>
      </c>
      <c r="C692" s="12" t="s">
        <v>5811</v>
      </c>
      <c r="D692" s="3">
        <f t="shared" si="0"/>
        <v>8</v>
      </c>
    </row>
    <row r="693" spans="1:4" ht="14">
      <c r="A693" s="12" t="s">
        <v>4305</v>
      </c>
      <c r="B693" s="12" t="s">
        <v>8686</v>
      </c>
      <c r="C693" s="12" t="s">
        <v>5811</v>
      </c>
      <c r="D693" s="3">
        <f t="shared" si="0"/>
        <v>8</v>
      </c>
    </row>
    <row r="694" spans="1:4" ht="14">
      <c r="A694" s="12" t="s">
        <v>4312</v>
      </c>
      <c r="B694" s="12" t="s">
        <v>8687</v>
      </c>
      <c r="C694" s="12" t="s">
        <v>5811</v>
      </c>
      <c r="D694" s="3">
        <f t="shared" si="0"/>
        <v>8</v>
      </c>
    </row>
    <row r="695" spans="1:4" ht="14">
      <c r="A695" s="12" t="s">
        <v>4321</v>
      </c>
      <c r="B695" s="12" t="s">
        <v>8688</v>
      </c>
      <c r="C695" s="12" t="s">
        <v>5811</v>
      </c>
      <c r="D695" s="3">
        <f t="shared" si="0"/>
        <v>8</v>
      </c>
    </row>
    <row r="696" spans="1:4" ht="14">
      <c r="A696" s="12" t="s">
        <v>4335</v>
      </c>
      <c r="B696" s="12" t="s">
        <v>6460</v>
      </c>
      <c r="C696" s="12" t="s">
        <v>5808</v>
      </c>
      <c r="D696" s="3">
        <f t="shared" si="0"/>
        <v>8</v>
      </c>
    </row>
    <row r="697" spans="1:4" ht="14">
      <c r="A697" s="12" t="s">
        <v>4385</v>
      </c>
      <c r="B697" s="12" t="s">
        <v>6350</v>
      </c>
      <c r="C697" s="12" t="s">
        <v>5811</v>
      </c>
      <c r="D697" s="3">
        <f t="shared" si="0"/>
        <v>8</v>
      </c>
    </row>
    <row r="698" spans="1:4" ht="14">
      <c r="A698" s="12" t="s">
        <v>5363</v>
      </c>
      <c r="B698" s="12" t="s">
        <v>8689</v>
      </c>
      <c r="C698" s="12" t="s">
        <v>5811</v>
      </c>
      <c r="D698" s="3">
        <f t="shared" si="0"/>
        <v>8</v>
      </c>
    </row>
    <row r="699" spans="1:4" ht="14">
      <c r="A699" s="12" t="s">
        <v>5208</v>
      </c>
      <c r="B699" s="12" t="s">
        <v>4832</v>
      </c>
      <c r="C699" s="12" t="s">
        <v>5811</v>
      </c>
      <c r="D699" s="3">
        <f t="shared" si="0"/>
        <v>7</v>
      </c>
    </row>
    <row r="700" spans="1:4" ht="14">
      <c r="A700" s="12" t="s">
        <v>4997</v>
      </c>
      <c r="B700" s="12" t="s">
        <v>8539</v>
      </c>
      <c r="C700" s="12" t="s">
        <v>5847</v>
      </c>
      <c r="D700" s="3">
        <f t="shared" si="0"/>
        <v>7</v>
      </c>
    </row>
    <row r="701" spans="1:4" ht="14">
      <c r="A701" s="12" t="s">
        <v>5001</v>
      </c>
      <c r="B701" s="12" t="s">
        <v>8690</v>
      </c>
      <c r="C701" s="12" t="s">
        <v>5847</v>
      </c>
      <c r="D701" s="3">
        <f t="shared" si="0"/>
        <v>7</v>
      </c>
    </row>
    <row r="702" spans="1:4" ht="14">
      <c r="A702" s="12" t="s">
        <v>6375</v>
      </c>
      <c r="B702" s="12" t="s">
        <v>5436</v>
      </c>
      <c r="C702" s="12" t="s">
        <v>8454</v>
      </c>
      <c r="D702" s="3">
        <f t="shared" si="0"/>
        <v>8</v>
      </c>
    </row>
    <row r="703" spans="1:4" ht="14">
      <c r="A703" s="12" t="s">
        <v>5182</v>
      </c>
      <c r="B703" s="12" t="s">
        <v>5164</v>
      </c>
      <c r="C703" s="12" t="s">
        <v>8691</v>
      </c>
      <c r="D703" s="3">
        <f t="shared" si="0"/>
        <v>7</v>
      </c>
    </row>
    <row r="704" spans="1:4" ht="14">
      <c r="A704" s="12" t="s">
        <v>4946</v>
      </c>
      <c r="B704" s="12" t="s">
        <v>2832</v>
      </c>
      <c r="C704" s="12" t="s">
        <v>8454</v>
      </c>
      <c r="D704" s="3">
        <f t="shared" si="0"/>
        <v>8</v>
      </c>
    </row>
    <row r="705" spans="1:4" ht="14">
      <c r="A705" s="12" t="s">
        <v>3549</v>
      </c>
      <c r="B705" s="12" t="s">
        <v>3550</v>
      </c>
      <c r="C705" s="12" t="s">
        <v>5847</v>
      </c>
      <c r="D705" s="3">
        <f t="shared" si="0"/>
        <v>7</v>
      </c>
    </row>
    <row r="706" spans="1:4" ht="14">
      <c r="A706" s="12" t="s">
        <v>3560</v>
      </c>
      <c r="B706" s="12" t="s">
        <v>3561</v>
      </c>
      <c r="C706" s="12" t="s">
        <v>5847</v>
      </c>
      <c r="D706" s="3">
        <f t="shared" si="0"/>
        <v>7</v>
      </c>
    </row>
    <row r="707" spans="1:4" ht="14">
      <c r="A707" s="12" t="s">
        <v>3213</v>
      </c>
      <c r="B707" s="12" t="s">
        <v>3214</v>
      </c>
      <c r="C707" s="12" t="s">
        <v>8451</v>
      </c>
      <c r="D707" s="3">
        <f t="shared" si="0"/>
        <v>8</v>
      </c>
    </row>
    <row r="708" spans="1:4" ht="14">
      <c r="A708" s="12" t="s">
        <v>3279</v>
      </c>
      <c r="B708" s="12" t="s">
        <v>3280</v>
      </c>
      <c r="C708" s="12" t="s">
        <v>8452</v>
      </c>
      <c r="D708" s="3">
        <f t="shared" si="0"/>
        <v>8</v>
      </c>
    </row>
    <row r="709" spans="1:4" ht="14">
      <c r="A709" s="12" t="s">
        <v>5408</v>
      </c>
      <c r="B709" s="12" t="s">
        <v>8547</v>
      </c>
      <c r="C709" s="12" t="s">
        <v>5780</v>
      </c>
      <c r="D709" s="3">
        <f t="shared" si="0"/>
        <v>8</v>
      </c>
    </row>
    <row r="710" spans="1:4" ht="14">
      <c r="A710" s="12" t="s">
        <v>3582</v>
      </c>
      <c r="B710" s="12" t="s">
        <v>3583</v>
      </c>
      <c r="C710" s="12" t="s">
        <v>5780</v>
      </c>
      <c r="D710" s="3">
        <f t="shared" si="0"/>
        <v>8</v>
      </c>
    </row>
    <row r="711" spans="1:4" ht="14">
      <c r="A711" s="12" t="s">
        <v>4062</v>
      </c>
      <c r="B711" s="12" t="s">
        <v>4063</v>
      </c>
      <c r="C711" s="12" t="s">
        <v>6434</v>
      </c>
      <c r="D711" s="3">
        <f t="shared" si="0"/>
        <v>8</v>
      </c>
    </row>
    <row r="712" spans="1:4" ht="14">
      <c r="A712" s="12" t="s">
        <v>4064</v>
      </c>
      <c r="B712" s="12" t="s">
        <v>4080</v>
      </c>
      <c r="C712" s="12" t="s">
        <v>6434</v>
      </c>
      <c r="D712" s="3">
        <f t="shared" si="0"/>
        <v>8</v>
      </c>
    </row>
    <row r="713" spans="1:4" ht="14">
      <c r="A713" s="12" t="s">
        <v>4822</v>
      </c>
      <c r="B713" s="12" t="s">
        <v>4823</v>
      </c>
      <c r="C713" s="12" t="s">
        <v>5877</v>
      </c>
      <c r="D713" s="3">
        <f t="shared" si="0"/>
        <v>8</v>
      </c>
    </row>
    <row r="714" spans="1:4" ht="14">
      <c r="A714" s="12" t="s">
        <v>8459</v>
      </c>
      <c r="B714" s="12" t="s">
        <v>6758</v>
      </c>
      <c r="C714" s="12" t="s">
        <v>5780</v>
      </c>
      <c r="D714" s="3">
        <f t="shared" si="0"/>
        <v>8</v>
      </c>
    </row>
    <row r="715" spans="1:4" ht="14">
      <c r="A715" s="12" t="s">
        <v>5086</v>
      </c>
      <c r="B715" s="12" t="s">
        <v>5087</v>
      </c>
      <c r="C715" s="12" t="s">
        <v>8454</v>
      </c>
      <c r="D715" s="3">
        <f t="shared" si="0"/>
        <v>8</v>
      </c>
    </row>
    <row r="716" spans="1:4" ht="14">
      <c r="A716" s="12" t="s">
        <v>5819</v>
      </c>
      <c r="B716" s="12" t="s">
        <v>8692</v>
      </c>
      <c r="C716" s="12" t="s">
        <v>6434</v>
      </c>
      <c r="D716" s="3">
        <f t="shared" si="0"/>
        <v>8</v>
      </c>
    </row>
    <row r="717" spans="1:4" ht="14">
      <c r="A717" s="12" t="s">
        <v>3199</v>
      </c>
      <c r="B717" s="12" t="s">
        <v>3200</v>
      </c>
      <c r="C717" s="12" t="s">
        <v>8454</v>
      </c>
      <c r="D717" s="3">
        <f t="shared" si="0"/>
        <v>8</v>
      </c>
    </row>
    <row r="718" spans="1:4" ht="14">
      <c r="A718" s="12" t="s">
        <v>3217</v>
      </c>
      <c r="B718" s="12" t="s">
        <v>3218</v>
      </c>
      <c r="C718" s="12" t="s">
        <v>8451</v>
      </c>
      <c r="D718" s="3">
        <f t="shared" si="0"/>
        <v>8</v>
      </c>
    </row>
    <row r="719" spans="1:4" ht="14">
      <c r="A719" s="12" t="s">
        <v>2649</v>
      </c>
      <c r="B719" s="12" t="s">
        <v>2650</v>
      </c>
      <c r="C719" s="12" t="s">
        <v>8452</v>
      </c>
      <c r="D719" s="3">
        <f t="shared" si="0"/>
        <v>8</v>
      </c>
    </row>
    <row r="720" spans="1:4" ht="14">
      <c r="A720" s="12" t="s">
        <v>5269</v>
      </c>
      <c r="B720" s="12" t="s">
        <v>8693</v>
      </c>
      <c r="C720" s="12" t="s">
        <v>5780</v>
      </c>
      <c r="D720" s="3">
        <f t="shared" si="0"/>
        <v>8</v>
      </c>
    </row>
    <row r="721" spans="1:4" ht="14">
      <c r="A721" s="12" t="s">
        <v>5374</v>
      </c>
      <c r="B721" s="12" t="s">
        <v>8694</v>
      </c>
      <c r="C721" s="12" t="s">
        <v>5780</v>
      </c>
      <c r="D721" s="3">
        <f t="shared" si="0"/>
        <v>8</v>
      </c>
    </row>
    <row r="722" spans="1:4" ht="14">
      <c r="A722" s="12" t="s">
        <v>5442</v>
      </c>
      <c r="B722" s="12" t="s">
        <v>8695</v>
      </c>
      <c r="C722" s="12" t="s">
        <v>5780</v>
      </c>
      <c r="D722" s="3">
        <f t="shared" si="0"/>
        <v>8</v>
      </c>
    </row>
    <row r="723" spans="1:4" ht="14">
      <c r="A723" s="12" t="s">
        <v>5327</v>
      </c>
      <c r="B723" s="12" t="s">
        <v>8696</v>
      </c>
      <c r="C723" s="12" t="s">
        <v>5780</v>
      </c>
      <c r="D723" s="3">
        <f t="shared" si="0"/>
        <v>8</v>
      </c>
    </row>
    <row r="724" spans="1:4" ht="14">
      <c r="A724" s="12" t="s">
        <v>5409</v>
      </c>
      <c r="B724" s="12" t="s">
        <v>8697</v>
      </c>
      <c r="C724" s="12" t="s">
        <v>5780</v>
      </c>
      <c r="D724" s="3">
        <f t="shared" si="0"/>
        <v>8</v>
      </c>
    </row>
    <row r="725" spans="1:4" ht="14">
      <c r="A725" s="12" t="s">
        <v>6310</v>
      </c>
      <c r="B725" s="12" t="s">
        <v>8698</v>
      </c>
      <c r="C725" s="12" t="s">
        <v>5780</v>
      </c>
      <c r="D725" s="3">
        <f t="shared" si="0"/>
        <v>8</v>
      </c>
    </row>
    <row r="726" spans="1:4" ht="14">
      <c r="A726" s="12" t="s">
        <v>5406</v>
      </c>
      <c r="B726" s="12" t="s">
        <v>8699</v>
      </c>
      <c r="C726" s="12" t="s">
        <v>5780</v>
      </c>
      <c r="D726" s="3">
        <f t="shared" si="0"/>
        <v>8</v>
      </c>
    </row>
    <row r="727" spans="1:4" ht="14">
      <c r="A727" s="12" t="s">
        <v>5411</v>
      </c>
      <c r="B727" s="12" t="s">
        <v>8700</v>
      </c>
      <c r="C727" s="12" t="s">
        <v>5780</v>
      </c>
      <c r="D727" s="3">
        <f t="shared" si="0"/>
        <v>8</v>
      </c>
    </row>
    <row r="728" spans="1:4" ht="14">
      <c r="A728" s="12" t="s">
        <v>5444</v>
      </c>
      <c r="B728" s="12" t="s">
        <v>5445</v>
      </c>
      <c r="C728" s="12" t="s">
        <v>5780</v>
      </c>
      <c r="D728" s="3">
        <f t="shared" si="0"/>
        <v>8</v>
      </c>
    </row>
    <row r="729" spans="1:4" ht="14">
      <c r="A729" s="12" t="s">
        <v>3541</v>
      </c>
      <c r="B729" s="12" t="s">
        <v>3542</v>
      </c>
      <c r="C729" s="12" t="s">
        <v>5780</v>
      </c>
      <c r="D729" s="3">
        <f t="shared" si="0"/>
        <v>8</v>
      </c>
    </row>
    <row r="730" spans="1:4" ht="14">
      <c r="A730" s="12" t="s">
        <v>3543</v>
      </c>
      <c r="B730" s="12" t="s">
        <v>3544</v>
      </c>
      <c r="C730" s="12" t="s">
        <v>5780</v>
      </c>
      <c r="D730" s="3">
        <f t="shared" si="0"/>
        <v>8</v>
      </c>
    </row>
    <row r="731" spans="1:4" ht="14">
      <c r="A731" s="12" t="s">
        <v>5486</v>
      </c>
      <c r="B731" s="12" t="s">
        <v>5487</v>
      </c>
      <c r="C731" s="12" t="s">
        <v>5780</v>
      </c>
      <c r="D731" s="3">
        <f t="shared" si="0"/>
        <v>8</v>
      </c>
    </row>
    <row r="732" spans="1:4" ht="14">
      <c r="A732" s="12" t="s">
        <v>3545</v>
      </c>
      <c r="B732" s="12" t="s">
        <v>3546</v>
      </c>
      <c r="C732" s="12" t="s">
        <v>5780</v>
      </c>
      <c r="D732" s="3">
        <f t="shared" si="0"/>
        <v>8</v>
      </c>
    </row>
    <row r="733" spans="1:4" ht="14">
      <c r="A733" s="12" t="s">
        <v>5488</v>
      </c>
      <c r="B733" s="12" t="s">
        <v>5489</v>
      </c>
      <c r="C733" s="12" t="s">
        <v>5780</v>
      </c>
      <c r="D733" s="3">
        <f t="shared" si="0"/>
        <v>8</v>
      </c>
    </row>
    <row r="734" spans="1:4" ht="14">
      <c r="A734" s="12" t="s">
        <v>5490</v>
      </c>
      <c r="B734" s="12" t="s">
        <v>5491</v>
      </c>
      <c r="C734" s="12" t="s">
        <v>5780</v>
      </c>
      <c r="D734" s="3">
        <f t="shared" si="0"/>
        <v>8</v>
      </c>
    </row>
    <row r="735" spans="1:4" ht="14">
      <c r="A735" s="12" t="s">
        <v>5448</v>
      </c>
      <c r="B735" s="12" t="s">
        <v>3550</v>
      </c>
      <c r="C735" s="12" t="s">
        <v>5780</v>
      </c>
      <c r="D735" s="3">
        <f t="shared" si="0"/>
        <v>8</v>
      </c>
    </row>
    <row r="736" spans="1:4" ht="14">
      <c r="A736" s="12" t="s">
        <v>3551</v>
      </c>
      <c r="B736" s="12" t="s">
        <v>3550</v>
      </c>
      <c r="C736" s="12" t="s">
        <v>5780</v>
      </c>
      <c r="D736" s="3">
        <f t="shared" si="0"/>
        <v>8</v>
      </c>
    </row>
    <row r="737" spans="1:4" ht="14">
      <c r="A737" s="12" t="s">
        <v>5446</v>
      </c>
      <c r="B737" s="12" t="s">
        <v>5447</v>
      </c>
      <c r="C737" s="12" t="s">
        <v>5780</v>
      </c>
      <c r="D737" s="3">
        <f t="shared" si="0"/>
        <v>8</v>
      </c>
    </row>
    <row r="738" spans="1:4" ht="14">
      <c r="A738" s="12" t="s">
        <v>3568</v>
      </c>
      <c r="B738" s="12" t="s">
        <v>8701</v>
      </c>
      <c r="C738" s="12" t="s">
        <v>5780</v>
      </c>
      <c r="D738" s="3">
        <f t="shared" si="0"/>
        <v>8</v>
      </c>
    </row>
    <row r="739" spans="1:4" ht="14">
      <c r="A739" s="12" t="s">
        <v>5911</v>
      </c>
      <c r="B739" s="12" t="s">
        <v>4800</v>
      </c>
      <c r="C739" s="12" t="s">
        <v>5877</v>
      </c>
      <c r="D739" s="3">
        <f t="shared" si="0"/>
        <v>8</v>
      </c>
    </row>
    <row r="740" spans="1:4" ht="14">
      <c r="A740" s="12" t="s">
        <v>4966</v>
      </c>
      <c r="B740" s="12" t="s">
        <v>8702</v>
      </c>
      <c r="C740" s="12" t="s">
        <v>8454</v>
      </c>
      <c r="D740" s="3">
        <f t="shared" si="0"/>
        <v>8</v>
      </c>
    </row>
    <row r="741" spans="1:4" ht="14">
      <c r="A741" s="12" t="s">
        <v>6068</v>
      </c>
      <c r="B741" s="12" t="s">
        <v>6623</v>
      </c>
      <c r="C741" s="12" t="s">
        <v>6052</v>
      </c>
      <c r="D741" s="3">
        <f t="shared" si="0"/>
        <v>8</v>
      </c>
    </row>
    <row r="742" spans="1:4" ht="14">
      <c r="A742" s="12" t="s">
        <v>3448</v>
      </c>
      <c r="B742" s="12" t="s">
        <v>3449</v>
      </c>
      <c r="C742" s="12" t="s">
        <v>6052</v>
      </c>
      <c r="D742" s="3">
        <f t="shared" si="0"/>
        <v>8</v>
      </c>
    </row>
    <row r="743" spans="1:4" ht="14">
      <c r="A743" s="12" t="s">
        <v>5403</v>
      </c>
      <c r="B743" s="12" t="s">
        <v>8703</v>
      </c>
      <c r="C743" s="12" t="s">
        <v>6052</v>
      </c>
      <c r="D743" s="3">
        <f t="shared" si="0"/>
        <v>8</v>
      </c>
    </row>
    <row r="744" spans="1:4" ht="14">
      <c r="A744" s="12" t="s">
        <v>5125</v>
      </c>
      <c r="B744" s="12" t="s">
        <v>5126</v>
      </c>
      <c r="C744" s="12" t="s">
        <v>6052</v>
      </c>
      <c r="D744" s="3">
        <f t="shared" si="0"/>
        <v>8</v>
      </c>
    </row>
    <row r="745" spans="1:4" ht="14">
      <c r="A745" s="12" t="s">
        <v>2696</v>
      </c>
      <c r="B745" s="12" t="s">
        <v>2697</v>
      </c>
      <c r="C745" s="12" t="s">
        <v>8453</v>
      </c>
      <c r="D745" s="3">
        <f t="shared" si="0"/>
        <v>8</v>
      </c>
    </row>
    <row r="746" spans="1:4" ht="14">
      <c r="A746" s="12" t="s">
        <v>3241</v>
      </c>
      <c r="B746" s="12" t="s">
        <v>3242</v>
      </c>
      <c r="C746" s="12" t="s">
        <v>8451</v>
      </c>
      <c r="D746" s="3">
        <f t="shared" si="0"/>
        <v>8</v>
      </c>
    </row>
    <row r="747" spans="1:4" ht="14">
      <c r="A747" s="12" t="s">
        <v>3576</v>
      </c>
      <c r="B747" s="12" t="s">
        <v>3577</v>
      </c>
      <c r="C747" s="12" t="s">
        <v>5780</v>
      </c>
      <c r="D747" s="3">
        <f t="shared" si="0"/>
        <v>8</v>
      </c>
    </row>
    <row r="748" spans="1:4" ht="14">
      <c r="A748" s="12" t="s">
        <v>3580</v>
      </c>
      <c r="B748" s="12" t="s">
        <v>3581</v>
      </c>
      <c r="C748" s="12" t="s">
        <v>5780</v>
      </c>
      <c r="D748" s="3">
        <f t="shared" si="0"/>
        <v>8</v>
      </c>
    </row>
    <row r="749" spans="1:4" ht="14">
      <c r="A749" s="12" t="s">
        <v>5440</v>
      </c>
      <c r="B749" s="12" t="s">
        <v>8704</v>
      </c>
      <c r="C749" s="12" t="s">
        <v>5780</v>
      </c>
      <c r="D749" s="3">
        <f t="shared" si="0"/>
        <v>8</v>
      </c>
    </row>
    <row r="750" spans="1:4" ht="14">
      <c r="A750" s="12" t="s">
        <v>5956</v>
      </c>
      <c r="B750" s="12" t="s">
        <v>6752</v>
      </c>
      <c r="C750" s="12" t="s">
        <v>5780</v>
      </c>
      <c r="D750" s="3">
        <f t="shared" si="0"/>
        <v>8</v>
      </c>
    </row>
    <row r="751" spans="1:4" ht="14">
      <c r="A751" s="12" t="s">
        <v>3908</v>
      </c>
      <c r="B751" s="12" t="s">
        <v>3909</v>
      </c>
      <c r="C751" s="12" t="s">
        <v>5877</v>
      </c>
      <c r="D751" s="3">
        <f t="shared" si="0"/>
        <v>8</v>
      </c>
    </row>
    <row r="752" spans="1:4" ht="14">
      <c r="A752" s="12" t="s">
        <v>4610</v>
      </c>
      <c r="B752" s="12" t="s">
        <v>4611</v>
      </c>
      <c r="C752" s="12" t="s">
        <v>5877</v>
      </c>
      <c r="D752" s="3">
        <f t="shared" si="0"/>
        <v>8</v>
      </c>
    </row>
    <row r="753" spans="1:4" ht="14">
      <c r="A753" s="12" t="s">
        <v>5034</v>
      </c>
      <c r="B753" s="12" t="s">
        <v>5035</v>
      </c>
      <c r="C753" s="12" t="s">
        <v>6434</v>
      </c>
      <c r="D753" s="3">
        <f t="shared" si="0"/>
        <v>8</v>
      </c>
    </row>
    <row r="754" spans="1:4" ht="14">
      <c r="A754" s="12" t="s">
        <v>5241</v>
      </c>
      <c r="B754" s="12" t="s">
        <v>2949</v>
      </c>
      <c r="C754" s="12" t="s">
        <v>5780</v>
      </c>
      <c r="D754" s="3">
        <f t="shared" si="0"/>
        <v>8</v>
      </c>
    </row>
    <row r="755" spans="1:4" ht="14">
      <c r="A755" s="12" t="s">
        <v>5081</v>
      </c>
      <c r="B755" s="12" t="s">
        <v>2949</v>
      </c>
      <c r="C755" s="12" t="s">
        <v>8454</v>
      </c>
      <c r="D755" s="3">
        <f t="shared" si="0"/>
        <v>8</v>
      </c>
    </row>
    <row r="756" spans="1:4" ht="14">
      <c r="A756" s="12" t="s">
        <v>3397</v>
      </c>
      <c r="B756" s="12" t="s">
        <v>5571</v>
      </c>
      <c r="C756" s="12" t="s">
        <v>6052</v>
      </c>
      <c r="D756" s="3">
        <f t="shared" si="0"/>
        <v>8</v>
      </c>
    </row>
    <row r="757" spans="1:4" ht="14">
      <c r="A757" s="12" t="s">
        <v>5212</v>
      </c>
      <c r="B757" s="12" t="s">
        <v>3398</v>
      </c>
      <c r="C757" s="12" t="s">
        <v>6052</v>
      </c>
      <c r="D757" s="3">
        <f t="shared" si="0"/>
        <v>8</v>
      </c>
    </row>
    <row r="758" spans="1:4" ht="14">
      <c r="A758" s="12" t="s">
        <v>5215</v>
      </c>
      <c r="B758" s="12" t="s">
        <v>5216</v>
      </c>
      <c r="C758" s="12" t="s">
        <v>6052</v>
      </c>
      <c r="D758" s="3">
        <f t="shared" si="0"/>
        <v>8</v>
      </c>
    </row>
    <row r="759" spans="1:4" ht="14">
      <c r="A759" s="12" t="s">
        <v>3738</v>
      </c>
      <c r="B759" s="12" t="s">
        <v>3739</v>
      </c>
      <c r="C759" s="12" t="s">
        <v>8453</v>
      </c>
      <c r="D759" s="3">
        <f t="shared" si="0"/>
        <v>8</v>
      </c>
    </row>
    <row r="760" spans="1:4" ht="14">
      <c r="A760" s="12" t="s">
        <v>3387</v>
      </c>
      <c r="B760" s="12" t="s">
        <v>3388</v>
      </c>
      <c r="C760" s="12" t="s">
        <v>6052</v>
      </c>
      <c r="D760" s="3">
        <f t="shared" si="0"/>
        <v>8</v>
      </c>
    </row>
    <row r="761" spans="1:4" ht="14">
      <c r="A761" s="12" t="s">
        <v>3742</v>
      </c>
      <c r="B761" s="12" t="s">
        <v>3743</v>
      </c>
      <c r="C761" s="12" t="s">
        <v>8453</v>
      </c>
      <c r="D761" s="3">
        <f t="shared" si="0"/>
        <v>8</v>
      </c>
    </row>
    <row r="762" spans="1:4" ht="14">
      <c r="A762" s="12" t="s">
        <v>3013</v>
      </c>
      <c r="B762" s="12" t="s">
        <v>3014</v>
      </c>
      <c r="C762" s="12" t="s">
        <v>6434</v>
      </c>
      <c r="D762" s="3">
        <f t="shared" si="0"/>
        <v>8</v>
      </c>
    </row>
    <row r="763" spans="1:4" ht="14">
      <c r="A763" s="12" t="s">
        <v>3502</v>
      </c>
      <c r="B763" s="12" t="s">
        <v>8705</v>
      </c>
      <c r="C763" s="12" t="s">
        <v>5780</v>
      </c>
      <c r="D763" s="3">
        <f t="shared" si="0"/>
        <v>8</v>
      </c>
    </row>
    <row r="764" spans="1:4" ht="14">
      <c r="A764" s="12" t="s">
        <v>3719</v>
      </c>
      <c r="B764" s="12" t="s">
        <v>3720</v>
      </c>
      <c r="C764" s="12" t="s">
        <v>8453</v>
      </c>
      <c r="D764" s="3">
        <f t="shared" si="0"/>
        <v>8</v>
      </c>
    </row>
    <row r="765" spans="1:4" ht="14">
      <c r="A765" s="12" t="s">
        <v>3910</v>
      </c>
      <c r="B765" s="12" t="s">
        <v>3911</v>
      </c>
      <c r="C765" s="12" t="s">
        <v>5877</v>
      </c>
      <c r="D765" s="3">
        <f t="shared" si="0"/>
        <v>8</v>
      </c>
    </row>
    <row r="766" spans="1:4" ht="14">
      <c r="A766" s="12" t="s">
        <v>2638</v>
      </c>
      <c r="B766" s="12" t="s">
        <v>2639</v>
      </c>
      <c r="C766" s="12" t="s">
        <v>6434</v>
      </c>
      <c r="D766" s="3">
        <f t="shared" si="0"/>
        <v>8</v>
      </c>
    </row>
    <row r="767" spans="1:4" ht="14">
      <c r="A767" s="12" t="s">
        <v>2640</v>
      </c>
      <c r="B767" s="12" t="s">
        <v>2641</v>
      </c>
      <c r="C767" s="12" t="s">
        <v>6434</v>
      </c>
      <c r="D767" s="3">
        <f t="shared" si="0"/>
        <v>8</v>
      </c>
    </row>
    <row r="768" spans="1:4" ht="14">
      <c r="A768" s="12" t="s">
        <v>6231</v>
      </c>
      <c r="B768" s="12" t="s">
        <v>8706</v>
      </c>
      <c r="C768" s="12" t="s">
        <v>5780</v>
      </c>
      <c r="D768" s="3">
        <f t="shared" si="0"/>
        <v>8</v>
      </c>
    </row>
    <row r="769" spans="1:4" ht="14">
      <c r="A769" s="12" t="s">
        <v>4646</v>
      </c>
      <c r="B769" s="12" t="s">
        <v>8707</v>
      </c>
      <c r="C769" s="12" t="s">
        <v>5780</v>
      </c>
      <c r="D769" s="3">
        <f t="shared" si="0"/>
        <v>8</v>
      </c>
    </row>
    <row r="770" spans="1:4" ht="14">
      <c r="A770" s="12" t="s">
        <v>5626</v>
      </c>
      <c r="B770" s="12" t="s">
        <v>5627</v>
      </c>
      <c r="C770" s="12" t="s">
        <v>5780</v>
      </c>
      <c r="D770" s="3">
        <f t="shared" si="0"/>
        <v>8</v>
      </c>
    </row>
    <row r="771" spans="1:4" ht="14">
      <c r="A771" s="12" t="s">
        <v>5280</v>
      </c>
      <c r="B771" s="12" t="s">
        <v>5281</v>
      </c>
      <c r="C771" s="12" t="s">
        <v>6052</v>
      </c>
      <c r="D771" s="3">
        <f t="shared" si="0"/>
        <v>8</v>
      </c>
    </row>
    <row r="772" spans="1:4" ht="14">
      <c r="A772" s="12" t="s">
        <v>4820</v>
      </c>
      <c r="B772" s="12" t="s">
        <v>4821</v>
      </c>
      <c r="C772" s="12" t="s">
        <v>5877</v>
      </c>
      <c r="D772" s="3">
        <f t="shared" si="0"/>
        <v>8</v>
      </c>
    </row>
    <row r="773" spans="1:4" ht="14">
      <c r="A773" s="12" t="s">
        <v>4972</v>
      </c>
      <c r="B773" s="12" t="s">
        <v>8708</v>
      </c>
      <c r="C773" s="12" t="s">
        <v>5780</v>
      </c>
      <c r="D773" s="3">
        <f t="shared" si="0"/>
        <v>8</v>
      </c>
    </row>
    <row r="774" spans="1:4" ht="14">
      <c r="A774" s="12" t="s">
        <v>5073</v>
      </c>
      <c r="B774" s="12" t="s">
        <v>5085</v>
      </c>
      <c r="C774" s="12" t="s">
        <v>5801</v>
      </c>
      <c r="D774" s="3">
        <f t="shared" si="0"/>
        <v>8</v>
      </c>
    </row>
    <row r="775" spans="1:4" ht="14">
      <c r="A775" s="12" t="s">
        <v>5154</v>
      </c>
      <c r="B775" s="12" t="s">
        <v>5155</v>
      </c>
      <c r="C775" s="12" t="s">
        <v>6434</v>
      </c>
      <c r="D775" s="3">
        <f t="shared" si="0"/>
        <v>8</v>
      </c>
    </row>
    <row r="776" spans="1:4" ht="14">
      <c r="A776" s="12" t="s">
        <v>2997</v>
      </c>
      <c r="B776" s="12" t="s">
        <v>8709</v>
      </c>
      <c r="C776" s="12" t="s">
        <v>6434</v>
      </c>
      <c r="D776" s="3">
        <f t="shared" si="0"/>
        <v>8</v>
      </c>
    </row>
    <row r="777" spans="1:4" ht="14">
      <c r="A777" s="12" t="s">
        <v>3870</v>
      </c>
      <c r="B777" s="12" t="s">
        <v>8710</v>
      </c>
      <c r="C777" s="12" t="s">
        <v>5780</v>
      </c>
      <c r="D777" s="3">
        <f t="shared" si="0"/>
        <v>8</v>
      </c>
    </row>
    <row r="778" spans="1:4" ht="14">
      <c r="A778" s="12" t="s">
        <v>3922</v>
      </c>
      <c r="B778" s="12" t="s">
        <v>8711</v>
      </c>
      <c r="C778" s="12" t="s">
        <v>5780</v>
      </c>
      <c r="D778" s="3">
        <f t="shared" si="0"/>
        <v>8</v>
      </c>
    </row>
    <row r="779" spans="1:4" ht="14">
      <c r="A779" s="12" t="s">
        <v>4501</v>
      </c>
      <c r="B779" s="12" t="s">
        <v>8712</v>
      </c>
      <c r="C779" s="12" t="s">
        <v>5780</v>
      </c>
      <c r="D779" s="3">
        <f t="shared" si="0"/>
        <v>8</v>
      </c>
    </row>
    <row r="780" spans="1:4" ht="14">
      <c r="A780" s="12" t="s">
        <v>4509</v>
      </c>
      <c r="B780" s="12" t="s">
        <v>8713</v>
      </c>
      <c r="C780" s="12" t="s">
        <v>5780</v>
      </c>
      <c r="D780" s="3">
        <f t="shared" si="0"/>
        <v>8</v>
      </c>
    </row>
    <row r="781" spans="1:4" ht="14">
      <c r="A781" s="12" t="s">
        <v>6385</v>
      </c>
      <c r="B781" s="12" t="s">
        <v>8714</v>
      </c>
      <c r="C781" s="12" t="s">
        <v>5780</v>
      </c>
      <c r="D781" s="3">
        <f t="shared" si="0"/>
        <v>8</v>
      </c>
    </row>
    <row r="782" spans="1:4" ht="14">
      <c r="A782" s="12" t="s">
        <v>4627</v>
      </c>
      <c r="B782" s="12" t="s">
        <v>8662</v>
      </c>
      <c r="C782" s="12" t="s">
        <v>5780</v>
      </c>
      <c r="D782" s="3">
        <f t="shared" si="0"/>
        <v>8</v>
      </c>
    </row>
    <row r="783" spans="1:4" ht="14">
      <c r="A783" s="12" t="s">
        <v>4635</v>
      </c>
      <c r="B783" s="12" t="s">
        <v>8715</v>
      </c>
      <c r="C783" s="12" t="s">
        <v>5780</v>
      </c>
      <c r="D783" s="3">
        <f t="shared" si="0"/>
        <v>8</v>
      </c>
    </row>
    <row r="784" spans="1:4" ht="14">
      <c r="A784" s="12" t="s">
        <v>4746</v>
      </c>
      <c r="B784" s="12" t="s">
        <v>2777</v>
      </c>
      <c r="C784" s="12" t="s">
        <v>5877</v>
      </c>
      <c r="D784" s="3">
        <f t="shared" si="0"/>
        <v>8</v>
      </c>
    </row>
    <row r="785" spans="1:4" ht="14">
      <c r="A785" s="12" t="s">
        <v>4950</v>
      </c>
      <c r="B785" s="12" t="s">
        <v>8716</v>
      </c>
      <c r="C785" s="12" t="s">
        <v>8454</v>
      </c>
      <c r="D785" s="3">
        <f t="shared" si="0"/>
        <v>8</v>
      </c>
    </row>
    <row r="786" spans="1:4" ht="14">
      <c r="A786" s="12" t="s">
        <v>4978</v>
      </c>
      <c r="B786" s="12" t="s">
        <v>8690</v>
      </c>
      <c r="C786" s="12" t="s">
        <v>5780</v>
      </c>
      <c r="D786" s="3">
        <f t="shared" si="0"/>
        <v>8</v>
      </c>
    </row>
    <row r="787" spans="1:4" ht="14">
      <c r="A787" s="12" t="s">
        <v>3425</v>
      </c>
      <c r="B787" s="12" t="s">
        <v>3413</v>
      </c>
      <c r="C787" s="12" t="s">
        <v>6052</v>
      </c>
      <c r="D787" s="3">
        <f t="shared" si="0"/>
        <v>8</v>
      </c>
    </row>
    <row r="788" spans="1:4" ht="14">
      <c r="A788" s="12" t="s">
        <v>2991</v>
      </c>
      <c r="B788" s="12" t="s">
        <v>2992</v>
      </c>
      <c r="C788" s="12" t="s">
        <v>6434</v>
      </c>
      <c r="D788" s="3">
        <f t="shared" si="0"/>
        <v>8</v>
      </c>
    </row>
    <row r="789" spans="1:4" ht="14">
      <c r="A789" s="12" t="s">
        <v>3007</v>
      </c>
      <c r="B789" s="12" t="s">
        <v>3008</v>
      </c>
      <c r="C789" s="12" t="s">
        <v>6434</v>
      </c>
      <c r="D789" s="3">
        <f t="shared" si="0"/>
        <v>8</v>
      </c>
    </row>
    <row r="790" spans="1:4" ht="14">
      <c r="A790" s="12" t="s">
        <v>3015</v>
      </c>
      <c r="B790" s="12" t="s">
        <v>3016</v>
      </c>
      <c r="C790" s="12" t="s">
        <v>6434</v>
      </c>
      <c r="D790" s="3">
        <f t="shared" si="0"/>
        <v>8</v>
      </c>
    </row>
    <row r="791" spans="1:4" ht="14">
      <c r="A791" s="12" t="s">
        <v>3041</v>
      </c>
      <c r="B791" s="12" t="s">
        <v>3110</v>
      </c>
      <c r="C791" s="12" t="s">
        <v>8454</v>
      </c>
      <c r="D791" s="3">
        <f t="shared" si="0"/>
        <v>8</v>
      </c>
    </row>
    <row r="792" spans="1:4" ht="14">
      <c r="A792" s="12" t="s">
        <v>3089</v>
      </c>
      <c r="B792" s="12" t="s">
        <v>8717</v>
      </c>
      <c r="C792" s="12" t="s">
        <v>8454</v>
      </c>
      <c r="D792" s="3">
        <f t="shared" si="0"/>
        <v>8</v>
      </c>
    </row>
    <row r="793" spans="1:4" ht="14">
      <c r="A793" s="12" t="s">
        <v>3172</v>
      </c>
      <c r="B793" s="12" t="s">
        <v>2850</v>
      </c>
      <c r="C793" s="12" t="s">
        <v>8454</v>
      </c>
      <c r="D793" s="3">
        <f t="shared" si="0"/>
        <v>8</v>
      </c>
    </row>
    <row r="794" spans="1:4" ht="14">
      <c r="A794" s="12" t="s">
        <v>3500</v>
      </c>
      <c r="B794" s="12" t="s">
        <v>8718</v>
      </c>
      <c r="C794" s="12" t="s">
        <v>5780</v>
      </c>
      <c r="D794" s="3">
        <f t="shared" si="0"/>
        <v>8</v>
      </c>
    </row>
    <row r="795" spans="1:4" ht="14">
      <c r="A795" s="12" t="s">
        <v>3556</v>
      </c>
      <c r="B795" s="12" t="s">
        <v>8719</v>
      </c>
      <c r="C795" s="12" t="s">
        <v>5780</v>
      </c>
      <c r="D795" s="3">
        <f t="shared" si="0"/>
        <v>8</v>
      </c>
    </row>
    <row r="796" spans="1:4" ht="14">
      <c r="A796" s="12" t="s">
        <v>3635</v>
      </c>
      <c r="B796" s="12" t="s">
        <v>8720</v>
      </c>
      <c r="C796" s="12" t="s">
        <v>5780</v>
      </c>
      <c r="D796" s="3">
        <f t="shared" si="0"/>
        <v>8</v>
      </c>
    </row>
    <row r="797" spans="1:4" ht="14">
      <c r="A797" s="12" t="s">
        <v>3643</v>
      </c>
      <c r="B797" s="12" t="s">
        <v>8721</v>
      </c>
      <c r="C797" s="12" t="s">
        <v>5780</v>
      </c>
      <c r="D797" s="3">
        <f t="shared" si="0"/>
        <v>8</v>
      </c>
    </row>
    <row r="798" spans="1:4" ht="14">
      <c r="A798" s="12" t="s">
        <v>3854</v>
      </c>
      <c r="B798" s="12" t="s">
        <v>8556</v>
      </c>
      <c r="C798" s="12" t="s">
        <v>5780</v>
      </c>
      <c r="D798" s="3">
        <f t="shared" si="0"/>
        <v>8</v>
      </c>
    </row>
    <row r="799" spans="1:4" ht="14">
      <c r="A799" s="12" t="s">
        <v>5437</v>
      </c>
      <c r="B799" s="12" t="s">
        <v>8722</v>
      </c>
      <c r="C799" s="12" t="s">
        <v>5780</v>
      </c>
      <c r="D799" s="3">
        <f t="shared" si="0"/>
        <v>8</v>
      </c>
    </row>
    <row r="800" spans="1:4" ht="14">
      <c r="A800" s="12" t="s">
        <v>4095</v>
      </c>
      <c r="B800" s="12" t="s">
        <v>8723</v>
      </c>
      <c r="C800" s="12" t="s">
        <v>5801</v>
      </c>
      <c r="D800" s="3">
        <f t="shared" si="0"/>
        <v>8</v>
      </c>
    </row>
    <row r="801" spans="1:4" ht="14">
      <c r="A801" s="12" t="s">
        <v>4101</v>
      </c>
      <c r="B801" s="12" t="s">
        <v>4102</v>
      </c>
      <c r="C801" s="12" t="s">
        <v>8724</v>
      </c>
      <c r="D801" s="3">
        <f t="shared" si="0"/>
        <v>7</v>
      </c>
    </row>
    <row r="802" spans="1:4" ht="14">
      <c r="A802" s="12" t="s">
        <v>4160</v>
      </c>
      <c r="B802" s="12" t="s">
        <v>8725</v>
      </c>
      <c r="C802" s="12" t="s">
        <v>5801</v>
      </c>
      <c r="D802" s="3">
        <f t="shared" si="0"/>
        <v>8</v>
      </c>
    </row>
    <row r="803" spans="1:4" ht="14">
      <c r="A803" s="12" t="s">
        <v>4502</v>
      </c>
      <c r="B803" s="12" t="s">
        <v>8578</v>
      </c>
      <c r="C803" s="12" t="s">
        <v>5780</v>
      </c>
      <c r="D803" s="3">
        <f t="shared" si="0"/>
        <v>8</v>
      </c>
    </row>
    <row r="804" spans="1:4" ht="14">
      <c r="A804" s="12" t="s">
        <v>4510</v>
      </c>
      <c r="B804" s="12" t="s">
        <v>8726</v>
      </c>
      <c r="C804" s="12" t="s">
        <v>5780</v>
      </c>
      <c r="D804" s="3">
        <f t="shared" si="0"/>
        <v>8</v>
      </c>
    </row>
    <row r="805" spans="1:4" ht="14">
      <c r="A805" s="12" t="s">
        <v>5250</v>
      </c>
      <c r="B805" s="12" t="s">
        <v>8727</v>
      </c>
      <c r="C805" s="12" t="s">
        <v>5780</v>
      </c>
      <c r="D805" s="3">
        <f t="shared" si="0"/>
        <v>8</v>
      </c>
    </row>
    <row r="806" spans="1:4" ht="14">
      <c r="A806" s="12" t="s">
        <v>6446</v>
      </c>
      <c r="B806" s="12" t="s">
        <v>2818</v>
      </c>
      <c r="C806" s="12" t="s">
        <v>8454</v>
      </c>
      <c r="D806" s="3">
        <f t="shared" si="0"/>
        <v>9</v>
      </c>
    </row>
    <row r="807" spans="1:4" ht="14">
      <c r="A807" s="12" t="s">
        <v>5474</v>
      </c>
      <c r="B807" s="12" t="s">
        <v>2818</v>
      </c>
      <c r="C807" s="12" t="s">
        <v>8454</v>
      </c>
      <c r="D807" s="3">
        <f t="shared" si="0"/>
        <v>8</v>
      </c>
    </row>
    <row r="808" spans="1:4" ht="14">
      <c r="A808" s="12" t="s">
        <v>4947</v>
      </c>
      <c r="B808" s="12" t="s">
        <v>6746</v>
      </c>
      <c r="C808" s="12" t="s">
        <v>5780</v>
      </c>
      <c r="D808" s="3">
        <f t="shared" si="0"/>
        <v>8</v>
      </c>
    </row>
    <row r="809" spans="1:4" ht="14">
      <c r="A809" s="12" t="s">
        <v>5861</v>
      </c>
      <c r="B809" s="12" t="s">
        <v>5052</v>
      </c>
      <c r="C809" s="12" t="s">
        <v>6434</v>
      </c>
      <c r="D809" s="3">
        <f t="shared" si="0"/>
        <v>8</v>
      </c>
    </row>
    <row r="810" spans="1:4" ht="14">
      <c r="A810" s="12" t="s">
        <v>5053</v>
      </c>
      <c r="B810" s="12" t="s">
        <v>5054</v>
      </c>
      <c r="C810" s="12" t="s">
        <v>6434</v>
      </c>
      <c r="D810" s="3">
        <f t="shared" si="0"/>
        <v>8</v>
      </c>
    </row>
    <row r="811" spans="1:4" ht="14">
      <c r="A811" s="12" t="s">
        <v>5570</v>
      </c>
      <c r="B811" s="12" t="s">
        <v>5571</v>
      </c>
      <c r="C811" s="12" t="s">
        <v>5811</v>
      </c>
      <c r="D811" s="3">
        <f t="shared" si="0"/>
        <v>7</v>
      </c>
    </row>
    <row r="812" spans="1:4" ht="14">
      <c r="A812" s="12" t="s">
        <v>2788</v>
      </c>
      <c r="B812" s="12" t="s">
        <v>2789</v>
      </c>
      <c r="C812" s="12" t="s">
        <v>8451</v>
      </c>
      <c r="D812" s="3">
        <f t="shared" si="0"/>
        <v>10</v>
      </c>
    </row>
    <row r="813" spans="1:4" ht="14">
      <c r="A813" s="12" t="s">
        <v>3005</v>
      </c>
      <c r="B813" s="12" t="s">
        <v>3006</v>
      </c>
      <c r="C813" s="12" t="s">
        <v>6434</v>
      </c>
      <c r="D813" s="3">
        <f t="shared" si="0"/>
        <v>8</v>
      </c>
    </row>
    <row r="814" spans="1:4" ht="14">
      <c r="A814" s="12" t="s">
        <v>3045</v>
      </c>
      <c r="B814" s="12" t="s">
        <v>3046</v>
      </c>
      <c r="C814" s="12" t="s">
        <v>8454</v>
      </c>
      <c r="D814" s="3">
        <f t="shared" si="0"/>
        <v>8</v>
      </c>
    </row>
    <row r="815" spans="1:4" ht="14">
      <c r="A815" s="12" t="s">
        <v>3074</v>
      </c>
      <c r="B815" s="12" t="s">
        <v>4965</v>
      </c>
      <c r="C815" s="12" t="s">
        <v>8454</v>
      </c>
      <c r="D815" s="3">
        <f t="shared" si="0"/>
        <v>8</v>
      </c>
    </row>
    <row r="816" spans="1:4" ht="14">
      <c r="A816" s="12" t="s">
        <v>3095</v>
      </c>
      <c r="B816" s="12" t="s">
        <v>8728</v>
      </c>
      <c r="C816" s="12" t="s">
        <v>8454</v>
      </c>
      <c r="D816" s="3">
        <f t="shared" si="0"/>
        <v>8</v>
      </c>
    </row>
    <row r="817" spans="1:4" ht="14">
      <c r="A817" s="12" t="s">
        <v>5951</v>
      </c>
      <c r="B817" s="12" t="s">
        <v>8729</v>
      </c>
      <c r="C817" s="12" t="s">
        <v>8454</v>
      </c>
      <c r="D817" s="3">
        <f t="shared" si="0"/>
        <v>8</v>
      </c>
    </row>
    <row r="818" spans="1:4" ht="14">
      <c r="A818" s="12" t="s">
        <v>6064</v>
      </c>
      <c r="B818" s="12" t="s">
        <v>8730</v>
      </c>
      <c r="C818" s="12" t="s">
        <v>8454</v>
      </c>
      <c r="D818" s="3">
        <f t="shared" si="0"/>
        <v>8</v>
      </c>
    </row>
    <row r="819" spans="1:4" ht="14">
      <c r="A819" s="12" t="s">
        <v>3170</v>
      </c>
      <c r="B819" s="12" t="s">
        <v>2852</v>
      </c>
      <c r="C819" s="12" t="s">
        <v>8454</v>
      </c>
      <c r="D819" s="3">
        <f t="shared" si="0"/>
        <v>8</v>
      </c>
    </row>
    <row r="820" spans="1:4" ht="14">
      <c r="A820" s="12" t="s">
        <v>3173</v>
      </c>
      <c r="B820" s="12" t="s">
        <v>8731</v>
      </c>
      <c r="C820" s="12" t="s">
        <v>8454</v>
      </c>
      <c r="D820" s="3">
        <f t="shared" si="0"/>
        <v>8</v>
      </c>
    </row>
    <row r="821" spans="1:4" ht="14">
      <c r="A821" s="12" t="s">
        <v>3283</v>
      </c>
      <c r="B821" s="12" t="s">
        <v>6991</v>
      </c>
      <c r="C821" s="12" t="s">
        <v>8452</v>
      </c>
      <c r="D821" s="3">
        <f t="shared" si="0"/>
        <v>8</v>
      </c>
    </row>
    <row r="822" spans="1:4" ht="14">
      <c r="A822" s="12" t="s">
        <v>3402</v>
      </c>
      <c r="B822" s="12" t="s">
        <v>3403</v>
      </c>
      <c r="C822" s="12" t="s">
        <v>6052</v>
      </c>
      <c r="D822" s="3">
        <f t="shared" si="0"/>
        <v>8</v>
      </c>
    </row>
    <row r="823" spans="1:4" ht="14">
      <c r="A823" s="12" t="s">
        <v>3494</v>
      </c>
      <c r="B823" s="12" t="s">
        <v>8732</v>
      </c>
      <c r="C823" s="12" t="s">
        <v>5780</v>
      </c>
      <c r="D823" s="3">
        <f t="shared" si="0"/>
        <v>8</v>
      </c>
    </row>
    <row r="824" spans="1:4" ht="14">
      <c r="A824" s="12" t="s">
        <v>3663</v>
      </c>
      <c r="B824" s="12" t="s">
        <v>3684</v>
      </c>
      <c r="C824" s="12" t="s">
        <v>5780</v>
      </c>
      <c r="D824" s="3">
        <f t="shared" si="0"/>
        <v>8</v>
      </c>
    </row>
    <row r="825" spans="1:4" ht="14">
      <c r="A825" s="12" t="s">
        <v>3858</v>
      </c>
      <c r="B825" s="12" t="s">
        <v>8733</v>
      </c>
      <c r="C825" s="12" t="s">
        <v>5780</v>
      </c>
      <c r="D825" s="3">
        <f t="shared" si="0"/>
        <v>8</v>
      </c>
    </row>
    <row r="826" spans="1:4" ht="14">
      <c r="A826" s="12" t="s">
        <v>3920</v>
      </c>
      <c r="B826" s="12" t="s">
        <v>8734</v>
      </c>
      <c r="C826" s="12" t="s">
        <v>5780</v>
      </c>
      <c r="D826" s="3">
        <f t="shared" si="0"/>
        <v>8</v>
      </c>
    </row>
    <row r="827" spans="1:4" ht="14">
      <c r="A827" s="12" t="s">
        <v>4105</v>
      </c>
      <c r="B827" s="12" t="s">
        <v>4757</v>
      </c>
      <c r="C827" s="12" t="s">
        <v>5801</v>
      </c>
      <c r="D827" s="3">
        <f t="shared" si="0"/>
        <v>8</v>
      </c>
    </row>
    <row r="828" spans="1:4" ht="14">
      <c r="A828" s="12" t="s">
        <v>4116</v>
      </c>
      <c r="B828" s="12" t="s">
        <v>8735</v>
      </c>
      <c r="C828" s="12" t="s">
        <v>5801</v>
      </c>
      <c r="D828" s="3">
        <f t="shared" si="0"/>
        <v>8</v>
      </c>
    </row>
    <row r="829" spans="1:4" ht="14">
      <c r="A829" s="12" t="s">
        <v>4118</v>
      </c>
      <c r="B829" s="12" t="s">
        <v>8736</v>
      </c>
      <c r="C829" s="12" t="s">
        <v>5801</v>
      </c>
      <c r="D829" s="3">
        <f t="shared" si="0"/>
        <v>8</v>
      </c>
    </row>
    <row r="830" spans="1:4" ht="14">
      <c r="A830" s="12" t="s">
        <v>4138</v>
      </c>
      <c r="B830" s="12" t="s">
        <v>8737</v>
      </c>
      <c r="C830" s="12" t="s">
        <v>5801</v>
      </c>
      <c r="D830" s="3">
        <f t="shared" si="0"/>
        <v>8</v>
      </c>
    </row>
    <row r="831" spans="1:4" ht="14">
      <c r="A831" s="12" t="s">
        <v>5249</v>
      </c>
      <c r="B831" s="12" t="s">
        <v>8738</v>
      </c>
      <c r="C831" s="12" t="s">
        <v>5780</v>
      </c>
      <c r="D831" s="3">
        <f t="shared" si="0"/>
        <v>8</v>
      </c>
    </row>
    <row r="832" spans="1:4" ht="14">
      <c r="A832" s="12" t="s">
        <v>4651</v>
      </c>
      <c r="B832" s="12" t="s">
        <v>8739</v>
      </c>
      <c r="C832" s="12" t="s">
        <v>5780</v>
      </c>
      <c r="D832" s="3">
        <f t="shared" si="0"/>
        <v>8</v>
      </c>
    </row>
    <row r="833" spans="1:4" ht="14">
      <c r="A833" s="12" t="s">
        <v>4780</v>
      </c>
      <c r="B833" s="12" t="s">
        <v>4781</v>
      </c>
      <c r="C833" s="12" t="s">
        <v>5801</v>
      </c>
      <c r="D833" s="3">
        <f t="shared" si="0"/>
        <v>8</v>
      </c>
    </row>
    <row r="834" spans="1:4" ht="14">
      <c r="A834" s="12" t="s">
        <v>4927</v>
      </c>
      <c r="B834" s="12" t="s">
        <v>8740</v>
      </c>
      <c r="C834" s="12" t="s">
        <v>8454</v>
      </c>
      <c r="D834" s="3">
        <f t="shared" si="0"/>
        <v>8</v>
      </c>
    </row>
    <row r="835" spans="1:4" ht="14">
      <c r="A835" s="12" t="s">
        <v>5475</v>
      </c>
      <c r="B835" s="12" t="s">
        <v>8741</v>
      </c>
      <c r="C835" s="12" t="s">
        <v>8454</v>
      </c>
      <c r="D835" s="3">
        <f t="shared" si="0"/>
        <v>8</v>
      </c>
    </row>
    <row r="836" spans="1:4" ht="14">
      <c r="A836" s="12" t="s">
        <v>6259</v>
      </c>
      <c r="B836" s="12" t="s">
        <v>8742</v>
      </c>
      <c r="C836" s="12" t="s">
        <v>5780</v>
      </c>
      <c r="D836" s="3">
        <f t="shared" si="0"/>
        <v>8</v>
      </c>
    </row>
    <row r="837" spans="1:4" ht="14">
      <c r="A837" s="12" t="s">
        <v>5294</v>
      </c>
      <c r="B837" s="12" t="s">
        <v>8743</v>
      </c>
      <c r="C837" s="12" t="s">
        <v>5780</v>
      </c>
      <c r="D837" s="3">
        <f t="shared" si="0"/>
        <v>8</v>
      </c>
    </row>
    <row r="838" spans="1:4" ht="14">
      <c r="A838" s="12" t="s">
        <v>3689</v>
      </c>
      <c r="B838" s="12" t="s">
        <v>3690</v>
      </c>
      <c r="C838" s="12" t="s">
        <v>8453</v>
      </c>
      <c r="D838" s="3">
        <f t="shared" si="0"/>
        <v>8</v>
      </c>
    </row>
    <row r="839" spans="1:4" ht="14">
      <c r="A839" s="12" t="s">
        <v>3047</v>
      </c>
      <c r="B839" s="12" t="s">
        <v>3048</v>
      </c>
      <c r="C839" s="12" t="s">
        <v>8454</v>
      </c>
      <c r="D839" s="3">
        <f t="shared" si="0"/>
        <v>8</v>
      </c>
    </row>
    <row r="840" spans="1:4" ht="14">
      <c r="A840" s="12" t="s">
        <v>3123</v>
      </c>
      <c r="B840" s="12" t="s">
        <v>8744</v>
      </c>
      <c r="C840" s="12" t="s">
        <v>8454</v>
      </c>
      <c r="D840" s="3">
        <f t="shared" si="0"/>
        <v>8</v>
      </c>
    </row>
    <row r="841" spans="1:4" ht="14">
      <c r="A841" s="12" t="s">
        <v>3201</v>
      </c>
      <c r="B841" s="12" t="s">
        <v>3202</v>
      </c>
      <c r="C841" s="12" t="s">
        <v>8451</v>
      </c>
      <c r="D841" s="3">
        <f t="shared" si="0"/>
        <v>8</v>
      </c>
    </row>
    <row r="842" spans="1:4" ht="14">
      <c r="A842" s="12" t="s">
        <v>3590</v>
      </c>
      <c r="B842" s="12" t="s">
        <v>6778</v>
      </c>
      <c r="C842" s="12" t="s">
        <v>5780</v>
      </c>
      <c r="D842" s="3">
        <f t="shared" si="0"/>
        <v>8</v>
      </c>
    </row>
    <row r="843" spans="1:4" ht="14">
      <c r="A843" s="12" t="s">
        <v>3809</v>
      </c>
      <c r="B843" s="12" t="s">
        <v>3810</v>
      </c>
      <c r="C843" s="12" t="s">
        <v>5801</v>
      </c>
      <c r="D843" s="3">
        <f t="shared" si="0"/>
        <v>8</v>
      </c>
    </row>
    <row r="844" spans="1:4" ht="14">
      <c r="A844" s="12" t="s">
        <v>5457</v>
      </c>
      <c r="B844" s="12" t="s">
        <v>5458</v>
      </c>
      <c r="C844" s="12" t="s">
        <v>5801</v>
      </c>
      <c r="D844" s="3">
        <f t="shared" si="0"/>
        <v>8</v>
      </c>
    </row>
    <row r="845" spans="1:4" ht="14">
      <c r="A845" s="12" t="s">
        <v>2984</v>
      </c>
      <c r="B845" s="12" t="s">
        <v>2985</v>
      </c>
      <c r="C845" s="12" t="s">
        <v>5877</v>
      </c>
      <c r="D845" s="3">
        <f t="shared" si="0"/>
        <v>8</v>
      </c>
    </row>
    <row r="846" spans="1:4" ht="14">
      <c r="A846" s="12" t="s">
        <v>3051</v>
      </c>
      <c r="B846" s="12" t="s">
        <v>8745</v>
      </c>
      <c r="C846" s="12" t="s">
        <v>8454</v>
      </c>
      <c r="D846" s="3">
        <f t="shared" si="0"/>
        <v>8</v>
      </c>
    </row>
    <row r="847" spans="1:4" ht="14">
      <c r="A847" s="12" t="s">
        <v>3065</v>
      </c>
      <c r="B847" s="12" t="s">
        <v>8746</v>
      </c>
      <c r="C847" s="12" t="s">
        <v>8454</v>
      </c>
      <c r="D847" s="3">
        <f t="shared" si="0"/>
        <v>8</v>
      </c>
    </row>
    <row r="848" spans="1:4" ht="14">
      <c r="A848" s="12" t="s">
        <v>3103</v>
      </c>
      <c r="B848" s="12" t="s">
        <v>2807</v>
      </c>
      <c r="C848" s="12" t="s">
        <v>8454</v>
      </c>
      <c r="D848" s="3">
        <f t="shared" si="0"/>
        <v>8</v>
      </c>
    </row>
    <row r="849" spans="1:4" ht="14">
      <c r="A849" s="12" t="s">
        <v>5297</v>
      </c>
      <c r="B849" s="12" t="s">
        <v>8747</v>
      </c>
      <c r="C849" s="12" t="s">
        <v>5780</v>
      </c>
      <c r="D849" s="3">
        <f t="shared" si="0"/>
        <v>8</v>
      </c>
    </row>
    <row r="850" spans="1:4" ht="14">
      <c r="A850" s="12" t="s">
        <v>3161</v>
      </c>
      <c r="B850" s="12" t="s">
        <v>8748</v>
      </c>
      <c r="C850" s="12" t="s">
        <v>8454</v>
      </c>
      <c r="D850" s="3">
        <f t="shared" si="0"/>
        <v>8</v>
      </c>
    </row>
    <row r="851" spans="1:4" ht="14">
      <c r="A851" s="12" t="s">
        <v>3349</v>
      </c>
      <c r="B851" s="12" t="s">
        <v>3350</v>
      </c>
      <c r="C851" s="12" t="s">
        <v>8452</v>
      </c>
      <c r="D851" s="3">
        <f t="shared" si="0"/>
        <v>8</v>
      </c>
    </row>
    <row r="852" spans="1:4" ht="14">
      <c r="A852" s="12" t="s">
        <v>3747</v>
      </c>
      <c r="B852" s="12" t="s">
        <v>3748</v>
      </c>
      <c r="C852" s="12" t="s">
        <v>8453</v>
      </c>
      <c r="D852" s="3">
        <f t="shared" si="0"/>
        <v>8</v>
      </c>
    </row>
    <row r="853" spans="1:4" ht="14">
      <c r="A853" s="12" t="s">
        <v>3805</v>
      </c>
      <c r="B853" s="12" t="s">
        <v>3806</v>
      </c>
      <c r="C853" s="12" t="s">
        <v>5801</v>
      </c>
      <c r="D853" s="3">
        <f t="shared" si="0"/>
        <v>8</v>
      </c>
    </row>
    <row r="854" spans="1:4" ht="14">
      <c r="A854" s="12" t="s">
        <v>5459</v>
      </c>
      <c r="B854" s="12" t="s">
        <v>3835</v>
      </c>
      <c r="C854" s="12" t="s">
        <v>5801</v>
      </c>
      <c r="D854" s="3">
        <f t="shared" si="0"/>
        <v>8</v>
      </c>
    </row>
    <row r="855" spans="1:4" ht="14">
      <c r="A855" s="12" t="s">
        <v>5321</v>
      </c>
      <c r="B855" s="12" t="s">
        <v>5322</v>
      </c>
      <c r="C855" s="12" t="s">
        <v>5801</v>
      </c>
      <c r="D855" s="3">
        <f t="shared" si="0"/>
        <v>8</v>
      </c>
    </row>
    <row r="856" spans="1:4" ht="14">
      <c r="A856" s="12" t="s">
        <v>5201</v>
      </c>
      <c r="B856" s="12" t="s">
        <v>5202</v>
      </c>
      <c r="C856" s="12" t="s">
        <v>5877</v>
      </c>
      <c r="D856" s="3">
        <f t="shared" si="0"/>
        <v>8</v>
      </c>
    </row>
    <row r="857" spans="1:4" ht="14">
      <c r="A857" s="12" t="s">
        <v>4816</v>
      </c>
      <c r="B857" s="12" t="s">
        <v>4817</v>
      </c>
      <c r="C857" s="12" t="s">
        <v>5877</v>
      </c>
      <c r="D857" s="3">
        <f t="shared" si="0"/>
        <v>8</v>
      </c>
    </row>
    <row r="858" spans="1:4" ht="14">
      <c r="A858" s="12" t="s">
        <v>5117</v>
      </c>
      <c r="B858" s="12" t="s">
        <v>5118</v>
      </c>
      <c r="C858" s="12" t="s">
        <v>6052</v>
      </c>
      <c r="D858" s="3">
        <f t="shared" si="0"/>
        <v>8</v>
      </c>
    </row>
    <row r="859" spans="1:4" ht="14">
      <c r="A859" s="12" t="s">
        <v>2764</v>
      </c>
      <c r="B859" s="12" t="s">
        <v>2765</v>
      </c>
      <c r="C859" s="12" t="s">
        <v>6052</v>
      </c>
      <c r="D859" s="3">
        <f t="shared" si="0"/>
        <v>8</v>
      </c>
    </row>
    <row r="860" spans="1:4" ht="14">
      <c r="A860" s="12" t="s">
        <v>2657</v>
      </c>
      <c r="B860" s="12" t="s">
        <v>2658</v>
      </c>
      <c r="C860" s="12" t="s">
        <v>6052</v>
      </c>
      <c r="D860" s="3">
        <f t="shared" si="0"/>
        <v>8</v>
      </c>
    </row>
    <row r="861" spans="1:4" ht="14">
      <c r="A861" s="12" t="s">
        <v>5308</v>
      </c>
      <c r="B861" s="12" t="s">
        <v>3394</v>
      </c>
      <c r="C861" s="12" t="s">
        <v>6052</v>
      </c>
      <c r="D861" s="3">
        <f t="shared" si="0"/>
        <v>8</v>
      </c>
    </row>
    <row r="862" spans="1:4" ht="14">
      <c r="A862" s="12" t="s">
        <v>3099</v>
      </c>
      <c r="B862" s="12" t="s">
        <v>3100</v>
      </c>
      <c r="C862" s="12" t="s">
        <v>8454</v>
      </c>
      <c r="D862" s="3">
        <f t="shared" si="0"/>
        <v>8</v>
      </c>
    </row>
    <row r="863" spans="1:4" ht="14">
      <c r="A863" s="12" t="s">
        <v>3418</v>
      </c>
      <c r="B863" s="12" t="s">
        <v>3419</v>
      </c>
      <c r="C863" s="12" t="s">
        <v>6052</v>
      </c>
      <c r="D863" s="3">
        <f t="shared" si="0"/>
        <v>8</v>
      </c>
    </row>
    <row r="864" spans="1:4" ht="14">
      <c r="A864" s="12" t="s">
        <v>5319</v>
      </c>
      <c r="B864" s="12" t="s">
        <v>5320</v>
      </c>
      <c r="C864" s="12" t="s">
        <v>5801</v>
      </c>
      <c r="D864" s="3">
        <f t="shared" si="0"/>
        <v>8</v>
      </c>
    </row>
    <row r="865" spans="1:4" ht="14">
      <c r="A865" s="12" t="s">
        <v>5342</v>
      </c>
      <c r="B865" s="12" t="s">
        <v>5343</v>
      </c>
      <c r="C865" s="12" t="s">
        <v>5801</v>
      </c>
      <c r="D865" s="3">
        <f t="shared" si="0"/>
        <v>8</v>
      </c>
    </row>
    <row r="866" spans="1:4" ht="14">
      <c r="A866" s="12" t="s">
        <v>5007</v>
      </c>
      <c r="B866" s="12" t="s">
        <v>5008</v>
      </c>
      <c r="C866" s="12" t="s">
        <v>5877</v>
      </c>
      <c r="D866" s="3">
        <f t="shared" si="0"/>
        <v>8</v>
      </c>
    </row>
    <row r="867" spans="1:4" ht="14">
      <c r="A867" s="12" t="s">
        <v>5390</v>
      </c>
      <c r="B867" s="12" t="s">
        <v>3401</v>
      </c>
      <c r="C867" s="12" t="s">
        <v>6052</v>
      </c>
      <c r="D867" s="3">
        <f t="shared" si="0"/>
        <v>8</v>
      </c>
    </row>
    <row r="868" spans="1:4" ht="14">
      <c r="A868" s="12" t="s">
        <v>5203</v>
      </c>
      <c r="B868" s="12" t="s">
        <v>5204</v>
      </c>
      <c r="C868" s="12" t="s">
        <v>5877</v>
      </c>
      <c r="D868" s="3">
        <f t="shared" si="0"/>
        <v>8</v>
      </c>
    </row>
    <row r="869" spans="1:4" ht="14">
      <c r="A869" s="12" t="s">
        <v>3691</v>
      </c>
      <c r="B869" s="12" t="s">
        <v>8749</v>
      </c>
      <c r="C869" s="12" t="s">
        <v>8453</v>
      </c>
      <c r="D869" s="3">
        <f t="shared" si="0"/>
        <v>8</v>
      </c>
    </row>
    <row r="870" spans="1:4" ht="14">
      <c r="A870" s="12" t="s">
        <v>3828</v>
      </c>
      <c r="B870" s="12" t="s">
        <v>3829</v>
      </c>
      <c r="C870" s="12" t="s">
        <v>5847</v>
      </c>
      <c r="D870" s="3">
        <f t="shared" si="0"/>
        <v>7</v>
      </c>
    </row>
    <row r="871" spans="1:4" ht="14">
      <c r="A871" s="12" t="s">
        <v>5460</v>
      </c>
      <c r="B871" s="12" t="s">
        <v>5461</v>
      </c>
      <c r="C871" s="12" t="s">
        <v>5801</v>
      </c>
      <c r="D871" s="3">
        <f t="shared" si="0"/>
        <v>8</v>
      </c>
    </row>
    <row r="872" spans="1:4" ht="14">
      <c r="A872" s="12" t="s">
        <v>5587</v>
      </c>
      <c r="B872" s="12" t="s">
        <v>5588</v>
      </c>
      <c r="C872" s="12" t="s">
        <v>5801</v>
      </c>
      <c r="D872" s="3">
        <f t="shared" si="0"/>
        <v>8</v>
      </c>
    </row>
    <row r="873" spans="1:4" ht="14">
      <c r="A873" s="12" t="s">
        <v>4162</v>
      </c>
      <c r="B873" s="12" t="s">
        <v>8750</v>
      </c>
      <c r="C873" s="12" t="s">
        <v>5801</v>
      </c>
      <c r="D873" s="3">
        <f t="shared" si="0"/>
        <v>8</v>
      </c>
    </row>
    <row r="874" spans="1:4" ht="14">
      <c r="A874" s="12" t="s">
        <v>5323</v>
      </c>
      <c r="B874" s="12" t="s">
        <v>5324</v>
      </c>
      <c r="C874" s="12" t="s">
        <v>5801</v>
      </c>
      <c r="D874" s="3">
        <f t="shared" si="0"/>
        <v>8</v>
      </c>
    </row>
    <row r="875" spans="1:4" ht="14">
      <c r="A875" s="12" t="s">
        <v>4921</v>
      </c>
      <c r="B875" s="12" t="s">
        <v>2864</v>
      </c>
      <c r="C875" s="12" t="s">
        <v>5780</v>
      </c>
      <c r="D875" s="3">
        <f t="shared" si="0"/>
        <v>8</v>
      </c>
    </row>
    <row r="876" spans="1:4" ht="14">
      <c r="A876" s="12" t="s">
        <v>2762</v>
      </c>
      <c r="B876" s="12" t="s">
        <v>2763</v>
      </c>
      <c r="C876" s="12" t="s">
        <v>6052</v>
      </c>
      <c r="D876" s="3">
        <f t="shared" si="0"/>
        <v>8</v>
      </c>
    </row>
    <row r="877" spans="1:4" ht="14">
      <c r="A877" s="12" t="s">
        <v>5105</v>
      </c>
      <c r="B877" s="12" t="s">
        <v>5106</v>
      </c>
      <c r="C877" s="12" t="s">
        <v>6052</v>
      </c>
      <c r="D877" s="3">
        <f t="shared" si="0"/>
        <v>8</v>
      </c>
    </row>
    <row r="878" spans="1:4" ht="14">
      <c r="A878" s="12" t="s">
        <v>5566</v>
      </c>
      <c r="B878" s="12" t="s">
        <v>5567</v>
      </c>
      <c r="C878" s="12" t="s">
        <v>6052</v>
      </c>
      <c r="D878" s="3">
        <f t="shared" si="0"/>
        <v>8</v>
      </c>
    </row>
    <row r="879" spans="1:4" ht="14">
      <c r="A879" s="12" t="s">
        <v>5100</v>
      </c>
      <c r="B879" s="12" t="s">
        <v>6609</v>
      </c>
      <c r="C879" s="12" t="s">
        <v>6052</v>
      </c>
      <c r="D879" s="3">
        <f t="shared" si="0"/>
        <v>8</v>
      </c>
    </row>
    <row r="880" spans="1:4" ht="14">
      <c r="A880" s="12" t="s">
        <v>5628</v>
      </c>
      <c r="B880" s="12" t="s">
        <v>5629</v>
      </c>
      <c r="C880" s="12" t="s">
        <v>8453</v>
      </c>
      <c r="D880" s="3">
        <f t="shared" si="0"/>
        <v>8</v>
      </c>
    </row>
    <row r="881" spans="1:4" ht="14">
      <c r="A881" s="12" t="s">
        <v>5659</v>
      </c>
      <c r="B881" s="12" t="s">
        <v>3142</v>
      </c>
      <c r="C881" s="12" t="s">
        <v>5847</v>
      </c>
      <c r="D881" s="3">
        <f t="shared" si="0"/>
        <v>7</v>
      </c>
    </row>
    <row r="882" spans="1:4" ht="14">
      <c r="A882" s="12" t="s">
        <v>5654</v>
      </c>
      <c r="C882" s="12" t="s">
        <v>5847</v>
      </c>
      <c r="D882" s="3">
        <f t="shared" si="0"/>
        <v>7</v>
      </c>
    </row>
    <row r="883" spans="1:4" ht="14">
      <c r="A883" s="12" t="s">
        <v>3189</v>
      </c>
      <c r="B883" s="12" t="s">
        <v>8751</v>
      </c>
      <c r="C883" s="12" t="s">
        <v>5847</v>
      </c>
      <c r="D883" s="3">
        <f t="shared" si="0"/>
        <v>7</v>
      </c>
    </row>
    <row r="884" spans="1:4" ht="14">
      <c r="A884" s="12" t="s">
        <v>3211</v>
      </c>
      <c r="B884" s="12" t="s">
        <v>3212</v>
      </c>
      <c r="C884" s="12" t="s">
        <v>8451</v>
      </c>
      <c r="D884" s="3">
        <f t="shared" si="0"/>
        <v>8</v>
      </c>
    </row>
    <row r="885" spans="1:4" ht="14">
      <c r="A885" s="12" t="s">
        <v>3227</v>
      </c>
      <c r="B885" s="12" t="s">
        <v>3228</v>
      </c>
      <c r="C885" s="12" t="s">
        <v>8451</v>
      </c>
      <c r="D885" s="3">
        <f t="shared" si="0"/>
        <v>8</v>
      </c>
    </row>
    <row r="886" spans="1:4" ht="14">
      <c r="A886" s="12" t="s">
        <v>3249</v>
      </c>
      <c r="B886" s="12" t="s">
        <v>3250</v>
      </c>
      <c r="C886" s="12" t="s">
        <v>8451</v>
      </c>
      <c r="D886" s="3">
        <f t="shared" si="0"/>
        <v>8</v>
      </c>
    </row>
    <row r="887" spans="1:4" ht="14">
      <c r="A887" s="12" t="s">
        <v>3646</v>
      </c>
      <c r="B887" s="12" t="s">
        <v>8592</v>
      </c>
      <c r="C887" s="12" t="s">
        <v>5847</v>
      </c>
      <c r="D887" s="3">
        <f t="shared" si="0"/>
        <v>7</v>
      </c>
    </row>
    <row r="888" spans="1:4" ht="14">
      <c r="A888" s="12" t="s">
        <v>3647</v>
      </c>
      <c r="B888" s="12" t="s">
        <v>8752</v>
      </c>
      <c r="C888" s="12" t="s">
        <v>5847</v>
      </c>
      <c r="D888" s="3">
        <f t="shared" si="0"/>
        <v>7</v>
      </c>
    </row>
    <row r="889" spans="1:4" ht="14">
      <c r="A889" s="12" t="s">
        <v>5353</v>
      </c>
      <c r="B889" s="12" t="s">
        <v>5354</v>
      </c>
      <c r="D889" s="3">
        <f t="shared" si="0"/>
        <v>7</v>
      </c>
    </row>
    <row r="890" spans="1:4" ht="14">
      <c r="A890" s="12" t="s">
        <v>3852</v>
      </c>
      <c r="B890" s="12" t="s">
        <v>3853</v>
      </c>
      <c r="C890" s="12" t="s">
        <v>5847</v>
      </c>
      <c r="D890" s="3">
        <f t="shared" si="0"/>
        <v>7</v>
      </c>
    </row>
    <row r="891" spans="1:4" ht="14">
      <c r="A891" s="12" t="s">
        <v>4107</v>
      </c>
      <c r="B891" s="12" t="s">
        <v>6935</v>
      </c>
      <c r="C891" s="12" t="s">
        <v>5847</v>
      </c>
      <c r="D891" s="3">
        <f t="shared" si="0"/>
        <v>7</v>
      </c>
    </row>
    <row r="892" spans="1:4" ht="14">
      <c r="A892" s="12" t="s">
        <v>5425</v>
      </c>
      <c r="B892" s="12" t="s">
        <v>5426</v>
      </c>
      <c r="C892" s="12" t="s">
        <v>5847</v>
      </c>
      <c r="D892" s="3">
        <f t="shared" si="0"/>
        <v>7</v>
      </c>
    </row>
    <row r="893" spans="1:4" ht="14">
      <c r="A893" s="12" t="s">
        <v>4166</v>
      </c>
      <c r="B893" s="12" t="s">
        <v>6573</v>
      </c>
      <c r="C893" s="12" t="s">
        <v>5847</v>
      </c>
      <c r="D893" s="3">
        <f t="shared" si="0"/>
        <v>7</v>
      </c>
    </row>
    <row r="894" spans="1:4" ht="14">
      <c r="A894" s="12" t="s">
        <v>4271</v>
      </c>
      <c r="B894" s="12" t="s">
        <v>6158</v>
      </c>
      <c r="C894" s="12" t="s">
        <v>5811</v>
      </c>
      <c r="D894" s="3">
        <f t="shared" si="0"/>
        <v>8</v>
      </c>
    </row>
    <row r="895" spans="1:4" ht="14">
      <c r="A895" s="12" t="s">
        <v>4333</v>
      </c>
      <c r="B895" s="12" t="s">
        <v>6348</v>
      </c>
      <c r="C895" s="12" t="s">
        <v>5808</v>
      </c>
      <c r="D895" s="3">
        <f t="shared" si="0"/>
        <v>8</v>
      </c>
    </row>
    <row r="896" spans="1:4" ht="14">
      <c r="A896" s="12" t="s">
        <v>4349</v>
      </c>
      <c r="B896" s="12" t="s">
        <v>8753</v>
      </c>
      <c r="C896" s="12" t="s">
        <v>5808</v>
      </c>
      <c r="D896" s="3">
        <f t="shared" si="0"/>
        <v>8</v>
      </c>
    </row>
    <row r="897" spans="1:4" ht="14">
      <c r="A897" s="12" t="s">
        <v>4436</v>
      </c>
      <c r="B897" s="12" t="s">
        <v>6465</v>
      </c>
      <c r="C897" s="12" t="s">
        <v>5808</v>
      </c>
      <c r="D897" s="3">
        <f t="shared" si="0"/>
        <v>8</v>
      </c>
    </row>
    <row r="898" spans="1:4" ht="14">
      <c r="A898" s="12" t="s">
        <v>4839</v>
      </c>
      <c r="B898" s="12" t="s">
        <v>4823</v>
      </c>
      <c r="C898" s="12" t="s">
        <v>5808</v>
      </c>
      <c r="D898" s="3">
        <f t="shared" si="0"/>
        <v>7</v>
      </c>
    </row>
    <row r="899" spans="1:4" ht="14">
      <c r="A899" s="12" t="s">
        <v>2893</v>
      </c>
      <c r="B899" s="12" t="s">
        <v>2894</v>
      </c>
      <c r="C899" s="12" t="s">
        <v>5811</v>
      </c>
      <c r="D899" s="3">
        <f t="shared" si="0"/>
        <v>7</v>
      </c>
    </row>
    <row r="900" spans="1:4" ht="14">
      <c r="A900" s="12" t="s">
        <v>2970</v>
      </c>
      <c r="B900" s="12" t="s">
        <v>2971</v>
      </c>
      <c r="C900" s="12" t="s">
        <v>5811</v>
      </c>
      <c r="D900" s="3">
        <f t="shared" si="0"/>
        <v>7</v>
      </c>
    </row>
    <row r="901" spans="1:4" ht="14">
      <c r="A901" s="12" t="s">
        <v>3265</v>
      </c>
      <c r="B901" s="12" t="s">
        <v>3266</v>
      </c>
      <c r="C901" s="12" t="s">
        <v>5808</v>
      </c>
      <c r="D901" s="3">
        <f t="shared" si="0"/>
        <v>7</v>
      </c>
    </row>
    <row r="902" spans="1:4" ht="14">
      <c r="A902" s="12" t="s">
        <v>3821</v>
      </c>
      <c r="B902" s="12" t="s">
        <v>3794</v>
      </c>
      <c r="C902" s="12" t="s">
        <v>5847</v>
      </c>
      <c r="D902" s="3">
        <f t="shared" si="0"/>
        <v>7</v>
      </c>
    </row>
    <row r="903" spans="1:4" ht="14">
      <c r="A903" s="12" t="s">
        <v>3836</v>
      </c>
      <c r="B903" s="12" t="s">
        <v>8754</v>
      </c>
      <c r="C903" s="12" t="s">
        <v>5847</v>
      </c>
      <c r="D903" s="3">
        <f t="shared" si="0"/>
        <v>7</v>
      </c>
    </row>
    <row r="904" spans="1:4" ht="14">
      <c r="A904" s="12" t="s">
        <v>3949</v>
      </c>
      <c r="B904" s="12" t="s">
        <v>8711</v>
      </c>
      <c r="C904" s="12" t="s">
        <v>5847</v>
      </c>
      <c r="D904" s="3">
        <f t="shared" si="0"/>
        <v>7</v>
      </c>
    </row>
    <row r="905" spans="1:4" ht="14">
      <c r="A905" s="12" t="s">
        <v>4044</v>
      </c>
      <c r="B905" s="12" t="s">
        <v>4045</v>
      </c>
      <c r="C905" s="12" t="s">
        <v>5808</v>
      </c>
      <c r="D905" s="3">
        <f t="shared" si="0"/>
        <v>7</v>
      </c>
    </row>
    <row r="906" spans="1:4" ht="14">
      <c r="A906" s="12" t="s">
        <v>5427</v>
      </c>
      <c r="B906" s="12" t="s">
        <v>5428</v>
      </c>
      <c r="C906" s="12" t="s">
        <v>5847</v>
      </c>
      <c r="D906" s="3">
        <f t="shared" si="0"/>
        <v>7</v>
      </c>
    </row>
    <row r="907" spans="1:4" ht="14">
      <c r="A907" s="12" t="s">
        <v>4178</v>
      </c>
      <c r="B907" s="12" t="s">
        <v>2949</v>
      </c>
      <c r="C907" s="12" t="s">
        <v>5847</v>
      </c>
      <c r="D907" s="3">
        <f t="shared" si="0"/>
        <v>7</v>
      </c>
    </row>
    <row r="908" spans="1:4" ht="14">
      <c r="A908" s="12" t="s">
        <v>4530</v>
      </c>
      <c r="B908" s="12" t="s">
        <v>8601</v>
      </c>
      <c r="C908" s="12" t="s">
        <v>5847</v>
      </c>
      <c r="D908" s="3">
        <f t="shared" si="0"/>
        <v>7</v>
      </c>
    </row>
    <row r="909" spans="1:4" ht="14">
      <c r="A909" s="12" t="s">
        <v>2672</v>
      </c>
      <c r="B909" s="12" t="s">
        <v>8755</v>
      </c>
      <c r="C909" s="12" t="s">
        <v>5811</v>
      </c>
      <c r="D909" s="3">
        <f t="shared" si="0"/>
        <v>7</v>
      </c>
    </row>
    <row r="910" spans="1:4" ht="14">
      <c r="A910" s="12" t="s">
        <v>2885</v>
      </c>
      <c r="B910" s="12" t="s">
        <v>2886</v>
      </c>
      <c r="C910" s="12" t="s">
        <v>5811</v>
      </c>
      <c r="D910" s="3">
        <f t="shared" si="0"/>
        <v>7</v>
      </c>
    </row>
    <row r="911" spans="1:4" ht="14">
      <c r="A911" s="12" t="s">
        <v>2988</v>
      </c>
      <c r="B911" s="12" t="s">
        <v>6558</v>
      </c>
      <c r="C911" s="12" t="s">
        <v>5811</v>
      </c>
      <c r="D911" s="3">
        <f t="shared" si="0"/>
        <v>7</v>
      </c>
    </row>
    <row r="912" spans="1:4" ht="14">
      <c r="A912" s="12" t="s">
        <v>3163</v>
      </c>
      <c r="B912" s="12" t="s">
        <v>8756</v>
      </c>
      <c r="C912" s="12" t="s">
        <v>5847</v>
      </c>
      <c r="D912" s="3">
        <f t="shared" si="0"/>
        <v>7</v>
      </c>
    </row>
    <row r="913" spans="1:4" ht="14">
      <c r="A913" s="12" t="s">
        <v>3179</v>
      </c>
      <c r="B913" s="12" t="s">
        <v>8757</v>
      </c>
      <c r="C913" s="12" t="s">
        <v>5847</v>
      </c>
      <c r="D913" s="3">
        <f t="shared" si="0"/>
        <v>7</v>
      </c>
    </row>
    <row r="914" spans="1:4" ht="14">
      <c r="A914" s="12" t="s">
        <v>3511</v>
      </c>
      <c r="B914" s="12" t="s">
        <v>8758</v>
      </c>
      <c r="C914" s="12" t="s">
        <v>5847</v>
      </c>
      <c r="D914" s="3">
        <f t="shared" si="0"/>
        <v>7</v>
      </c>
    </row>
    <row r="915" spans="1:4" ht="14">
      <c r="A915" s="12" t="s">
        <v>3513</v>
      </c>
      <c r="B915" s="12" t="s">
        <v>8759</v>
      </c>
      <c r="C915" s="12" t="s">
        <v>5847</v>
      </c>
      <c r="D915" s="3">
        <f t="shared" si="0"/>
        <v>7</v>
      </c>
    </row>
    <row r="916" spans="1:4" ht="14">
      <c r="A916" s="12" t="s">
        <v>3515</v>
      </c>
      <c r="B916" s="12" t="s">
        <v>8705</v>
      </c>
      <c r="C916" s="12" t="s">
        <v>5847</v>
      </c>
      <c r="D916" s="3">
        <f t="shared" si="0"/>
        <v>7</v>
      </c>
    </row>
    <row r="917" spans="1:4" ht="14">
      <c r="A917" s="12" t="s">
        <v>3517</v>
      </c>
      <c r="B917" s="12" t="s">
        <v>8583</v>
      </c>
      <c r="C917" s="12" t="s">
        <v>5847</v>
      </c>
      <c r="D917" s="3">
        <f t="shared" si="0"/>
        <v>7</v>
      </c>
    </row>
    <row r="918" spans="1:4" ht="14">
      <c r="A918" s="12" t="s">
        <v>5476</v>
      </c>
      <c r="B918" s="12" t="s">
        <v>8760</v>
      </c>
      <c r="C918" s="12" t="s">
        <v>5847</v>
      </c>
      <c r="D918" s="3">
        <f t="shared" si="0"/>
        <v>7</v>
      </c>
    </row>
    <row r="919" spans="1:4" ht="14">
      <c r="A919" s="12" t="s">
        <v>5478</v>
      </c>
      <c r="B919" s="12" t="s">
        <v>8761</v>
      </c>
      <c r="C919" s="12" t="s">
        <v>5847</v>
      </c>
      <c r="D919" s="3">
        <f t="shared" si="0"/>
        <v>7</v>
      </c>
    </row>
    <row r="920" spans="1:4" ht="14">
      <c r="A920" s="12" t="s">
        <v>3519</v>
      </c>
      <c r="B920" s="12" t="s">
        <v>8762</v>
      </c>
      <c r="C920" s="12" t="s">
        <v>5847</v>
      </c>
      <c r="D920" s="3">
        <f t="shared" si="0"/>
        <v>7</v>
      </c>
    </row>
    <row r="921" spans="1:4" ht="14">
      <c r="A921" s="12" t="s">
        <v>3521</v>
      </c>
      <c r="B921" s="12" t="s">
        <v>8763</v>
      </c>
      <c r="C921" s="12" t="s">
        <v>5847</v>
      </c>
      <c r="D921" s="3">
        <f t="shared" si="0"/>
        <v>7</v>
      </c>
    </row>
    <row r="922" spans="1:4" ht="14">
      <c r="A922" s="12" t="s">
        <v>5480</v>
      </c>
      <c r="B922" s="12" t="s">
        <v>8764</v>
      </c>
      <c r="C922" s="12" t="s">
        <v>5847</v>
      </c>
      <c r="D922" s="3">
        <f t="shared" si="0"/>
        <v>7</v>
      </c>
    </row>
    <row r="923" spans="1:4" ht="14">
      <c r="A923" s="12" t="s">
        <v>5482</v>
      </c>
      <c r="B923" s="12" t="s">
        <v>8765</v>
      </c>
      <c r="C923" s="12" t="s">
        <v>5847</v>
      </c>
      <c r="D923" s="3">
        <f t="shared" si="0"/>
        <v>7</v>
      </c>
    </row>
    <row r="924" spans="1:4" ht="14">
      <c r="A924" s="12" t="s">
        <v>3523</v>
      </c>
      <c r="B924" s="12" t="s">
        <v>8766</v>
      </c>
      <c r="C924" s="12" t="s">
        <v>5847</v>
      </c>
      <c r="D924" s="3">
        <f t="shared" si="0"/>
        <v>7</v>
      </c>
    </row>
    <row r="925" spans="1:4" ht="14">
      <c r="A925" s="12" t="s">
        <v>3525</v>
      </c>
      <c r="B925" s="12" t="s">
        <v>8603</v>
      </c>
      <c r="C925" s="12" t="s">
        <v>5847</v>
      </c>
      <c r="D925" s="3">
        <f t="shared" si="0"/>
        <v>7</v>
      </c>
    </row>
    <row r="926" spans="1:4" ht="14">
      <c r="A926" s="12" t="s">
        <v>3527</v>
      </c>
      <c r="B926" s="12" t="s">
        <v>8767</v>
      </c>
      <c r="C926" s="12" t="s">
        <v>5847</v>
      </c>
      <c r="D926" s="3">
        <f t="shared" si="0"/>
        <v>7</v>
      </c>
    </row>
    <row r="927" spans="1:4" ht="14">
      <c r="A927" s="12" t="s">
        <v>3529</v>
      </c>
      <c r="B927" s="12" t="s">
        <v>8768</v>
      </c>
      <c r="C927" s="12" t="s">
        <v>5847</v>
      </c>
      <c r="D927" s="3">
        <f t="shared" si="0"/>
        <v>7</v>
      </c>
    </row>
    <row r="928" spans="1:4" ht="14">
      <c r="A928" s="12" t="s">
        <v>3535</v>
      </c>
      <c r="B928" s="12" t="s">
        <v>8769</v>
      </c>
      <c r="C928" s="12" t="s">
        <v>5847</v>
      </c>
      <c r="D928" s="3">
        <f t="shared" si="0"/>
        <v>7</v>
      </c>
    </row>
    <row r="929" spans="1:4" ht="14">
      <c r="A929" s="12" t="s">
        <v>3749</v>
      </c>
      <c r="B929" s="12" t="s">
        <v>3718</v>
      </c>
      <c r="C929" s="12" t="s">
        <v>5811</v>
      </c>
      <c r="D929" s="3">
        <f t="shared" si="0"/>
        <v>7</v>
      </c>
    </row>
    <row r="930" spans="1:4" ht="14">
      <c r="A930" s="12" t="s">
        <v>3764</v>
      </c>
      <c r="B930" s="12" t="s">
        <v>3723</v>
      </c>
      <c r="C930" s="12" t="s">
        <v>5811</v>
      </c>
      <c r="D930" s="3">
        <f t="shared" si="0"/>
        <v>7</v>
      </c>
    </row>
    <row r="931" spans="1:4" ht="14">
      <c r="A931" s="12" t="s">
        <v>3842</v>
      </c>
      <c r="B931" s="12" t="s">
        <v>8770</v>
      </c>
      <c r="C931" s="12" t="s">
        <v>5847</v>
      </c>
      <c r="D931" s="3">
        <f t="shared" si="0"/>
        <v>7</v>
      </c>
    </row>
    <row r="932" spans="1:4" ht="14">
      <c r="A932" s="12" t="s">
        <v>3948</v>
      </c>
      <c r="B932" s="12" t="s">
        <v>8771</v>
      </c>
      <c r="C932" s="12" t="s">
        <v>5847</v>
      </c>
      <c r="D932" s="3">
        <f t="shared" si="0"/>
        <v>7</v>
      </c>
    </row>
    <row r="933" spans="1:4" ht="14">
      <c r="A933" s="12" t="s">
        <v>3969</v>
      </c>
      <c r="B933" s="12" t="s">
        <v>3970</v>
      </c>
      <c r="C933" s="12" t="s">
        <v>5811</v>
      </c>
      <c r="D933" s="3">
        <f t="shared" si="0"/>
        <v>7</v>
      </c>
    </row>
    <row r="934" spans="1:4" ht="14">
      <c r="A934" s="12" t="s">
        <v>4039</v>
      </c>
      <c r="B934" s="12" t="s">
        <v>8772</v>
      </c>
      <c r="C934" s="12" t="s">
        <v>5808</v>
      </c>
      <c r="D934" s="3">
        <f t="shared" si="0"/>
        <v>7</v>
      </c>
    </row>
    <row r="935" spans="1:4" ht="14">
      <c r="A935" s="12" t="s">
        <v>4227</v>
      </c>
      <c r="B935" s="12" t="s">
        <v>8773</v>
      </c>
      <c r="C935" s="12" t="s">
        <v>5811</v>
      </c>
      <c r="D935" s="3">
        <f t="shared" si="0"/>
        <v>8</v>
      </c>
    </row>
    <row r="936" spans="1:4" ht="14">
      <c r="A936" s="12" t="s">
        <v>4247</v>
      </c>
      <c r="B936" s="12" t="s">
        <v>7174</v>
      </c>
      <c r="C936" s="12" t="s">
        <v>5811</v>
      </c>
      <c r="D936" s="3">
        <f t="shared" si="0"/>
        <v>8</v>
      </c>
    </row>
    <row r="937" spans="1:4" ht="14">
      <c r="A937" s="12" t="s">
        <v>4327</v>
      </c>
      <c r="B937" s="12" t="s">
        <v>6166</v>
      </c>
      <c r="C937" s="12" t="s">
        <v>5808</v>
      </c>
      <c r="D937" s="3">
        <f t="shared" si="0"/>
        <v>8</v>
      </c>
    </row>
    <row r="938" spans="1:4" ht="14">
      <c r="A938" s="12" t="s">
        <v>4375</v>
      </c>
      <c r="B938" s="12" t="s">
        <v>8774</v>
      </c>
      <c r="C938" s="12" t="s">
        <v>5811</v>
      </c>
      <c r="D938" s="3">
        <f t="shared" si="0"/>
        <v>8</v>
      </c>
    </row>
    <row r="939" spans="1:4" ht="14">
      <c r="A939" s="12" t="s">
        <v>4456</v>
      </c>
      <c r="B939" s="12" t="s">
        <v>6182</v>
      </c>
      <c r="C939" s="12" t="s">
        <v>5811</v>
      </c>
      <c r="D939" s="3">
        <f t="shared" si="0"/>
        <v>8</v>
      </c>
    </row>
    <row r="940" spans="1:4" ht="14">
      <c r="A940" s="12" t="s">
        <v>4657</v>
      </c>
      <c r="B940" s="12" t="s">
        <v>8715</v>
      </c>
      <c r="C940" s="12" t="s">
        <v>5847</v>
      </c>
      <c r="D940" s="3">
        <f t="shared" si="0"/>
        <v>7</v>
      </c>
    </row>
    <row r="941" spans="1:4" ht="14">
      <c r="A941" s="12" t="s">
        <v>4960</v>
      </c>
      <c r="B941" s="12" t="s">
        <v>4961</v>
      </c>
      <c r="C941" s="12" t="s">
        <v>5811</v>
      </c>
      <c r="D941" s="3">
        <f t="shared" si="0"/>
        <v>7</v>
      </c>
    </row>
    <row r="942" spans="1:4" ht="14">
      <c r="A942" s="12" t="s">
        <v>5451</v>
      </c>
      <c r="B942" s="12" t="s">
        <v>3308</v>
      </c>
      <c r="C942" s="12" t="s">
        <v>5847</v>
      </c>
      <c r="D942" s="3">
        <f t="shared" si="0"/>
        <v>7</v>
      </c>
    </row>
    <row r="943" spans="1:4" ht="14">
      <c r="A943" s="12" t="s">
        <v>2883</v>
      </c>
      <c r="B943" s="12" t="s">
        <v>2884</v>
      </c>
      <c r="C943" s="12" t="s">
        <v>5811</v>
      </c>
      <c r="D943" s="3">
        <f t="shared" si="0"/>
        <v>7</v>
      </c>
    </row>
    <row r="944" spans="1:4" ht="14">
      <c r="A944" s="12" t="s">
        <v>2981</v>
      </c>
      <c r="B944" s="12" t="s">
        <v>2976</v>
      </c>
      <c r="C944" s="12" t="s">
        <v>5811</v>
      </c>
      <c r="D944" s="3">
        <f t="shared" si="0"/>
        <v>7</v>
      </c>
    </row>
    <row r="945" spans="1:4" ht="14">
      <c r="A945" s="12" t="s">
        <v>3181</v>
      </c>
      <c r="B945" s="12" t="s">
        <v>8775</v>
      </c>
      <c r="C945" s="12" t="s">
        <v>5847</v>
      </c>
      <c r="D945" s="3">
        <f t="shared" si="0"/>
        <v>7</v>
      </c>
    </row>
    <row r="946" spans="1:4" ht="14">
      <c r="A946" s="12" t="s">
        <v>3681</v>
      </c>
      <c r="B946" s="12" t="s">
        <v>3682</v>
      </c>
      <c r="C946" s="12" t="s">
        <v>5847</v>
      </c>
      <c r="D946" s="3">
        <f t="shared" si="0"/>
        <v>7</v>
      </c>
    </row>
    <row r="947" spans="1:4" ht="14">
      <c r="A947" s="12" t="s">
        <v>5421</v>
      </c>
      <c r="B947" s="12" t="s">
        <v>5422</v>
      </c>
      <c r="C947" s="12" t="s">
        <v>5847</v>
      </c>
      <c r="D947" s="3">
        <f t="shared" si="0"/>
        <v>7</v>
      </c>
    </row>
    <row r="948" spans="1:4" ht="14">
      <c r="A948" s="12" t="s">
        <v>3838</v>
      </c>
      <c r="B948" s="12" t="s">
        <v>3839</v>
      </c>
      <c r="C948" s="12" t="s">
        <v>5847</v>
      </c>
      <c r="D948" s="3">
        <f t="shared" si="0"/>
        <v>7</v>
      </c>
    </row>
    <row r="949" spans="1:4" ht="14">
      <c r="A949" s="12" t="s">
        <v>3874</v>
      </c>
      <c r="B949" s="12" t="s">
        <v>8518</v>
      </c>
      <c r="C949" s="12" t="s">
        <v>5847</v>
      </c>
      <c r="D949" s="3">
        <f t="shared" si="0"/>
        <v>7</v>
      </c>
    </row>
    <row r="950" spans="1:4" ht="14">
      <c r="A950" s="12" t="s">
        <v>4075</v>
      </c>
      <c r="B950" s="12" t="s">
        <v>4076</v>
      </c>
      <c r="C950" s="12" t="s">
        <v>5808</v>
      </c>
      <c r="D950" s="3">
        <f t="shared" si="0"/>
        <v>7</v>
      </c>
    </row>
    <row r="951" spans="1:4" ht="14">
      <c r="A951" s="12" t="s">
        <v>5380</v>
      </c>
      <c r="B951" s="12" t="s">
        <v>8776</v>
      </c>
      <c r="C951" s="12" t="s">
        <v>5847</v>
      </c>
      <c r="D951" s="3">
        <f t="shared" si="0"/>
        <v>7</v>
      </c>
    </row>
    <row r="952" spans="1:4" ht="14">
      <c r="A952" s="12" t="s">
        <v>4148</v>
      </c>
      <c r="B952" s="12" t="s">
        <v>4149</v>
      </c>
      <c r="C952" s="12" t="s">
        <v>5847</v>
      </c>
      <c r="D952" s="3">
        <f t="shared" si="0"/>
        <v>7</v>
      </c>
    </row>
    <row r="953" spans="1:4" ht="14">
      <c r="A953" s="12" t="s">
        <v>4259</v>
      </c>
      <c r="B953" s="12" t="s">
        <v>6037</v>
      </c>
      <c r="C953" s="12" t="s">
        <v>5811</v>
      </c>
      <c r="D953" s="3">
        <f t="shared" si="0"/>
        <v>8</v>
      </c>
    </row>
    <row r="954" spans="1:4" ht="14">
      <c r="A954" s="12" t="s">
        <v>4273</v>
      </c>
      <c r="B954" s="12" t="s">
        <v>6356</v>
      </c>
      <c r="C954" s="12" t="s">
        <v>5811</v>
      </c>
      <c r="D954" s="3">
        <f t="shared" si="0"/>
        <v>8</v>
      </c>
    </row>
    <row r="955" spans="1:4" ht="14">
      <c r="A955" s="12" t="s">
        <v>4307</v>
      </c>
      <c r="B955" s="12" t="s">
        <v>6036</v>
      </c>
      <c r="C955" s="12" t="s">
        <v>5847</v>
      </c>
      <c r="D955" s="3">
        <f t="shared" si="0"/>
        <v>8</v>
      </c>
    </row>
    <row r="956" spans="1:4" ht="14">
      <c r="A956" s="12" t="s">
        <v>4316</v>
      </c>
      <c r="B956" s="12" t="s">
        <v>6037</v>
      </c>
      <c r="C956" s="12" t="s">
        <v>5847</v>
      </c>
      <c r="D956" s="3">
        <f t="shared" si="0"/>
        <v>8</v>
      </c>
    </row>
    <row r="957" spans="1:4" ht="14">
      <c r="A957" s="12" t="s">
        <v>4331</v>
      </c>
      <c r="B957" s="12" t="s">
        <v>6203</v>
      </c>
      <c r="C957" s="12" t="s">
        <v>5808</v>
      </c>
      <c r="D957" s="3">
        <f t="shared" si="0"/>
        <v>8</v>
      </c>
    </row>
    <row r="958" spans="1:4" ht="14">
      <c r="A958" s="12" t="s">
        <v>4828</v>
      </c>
      <c r="B958" s="12" t="s">
        <v>2902</v>
      </c>
      <c r="C958" s="12" t="s">
        <v>5811</v>
      </c>
      <c r="D958" s="3">
        <f t="shared" si="0"/>
        <v>7</v>
      </c>
    </row>
    <row r="959" spans="1:4" ht="14">
      <c r="A959" s="12" t="s">
        <v>4837</v>
      </c>
      <c r="B959" s="12" t="s">
        <v>6562</v>
      </c>
      <c r="C959" s="12" t="s">
        <v>5811</v>
      </c>
      <c r="D959" s="3">
        <f t="shared" si="0"/>
        <v>7</v>
      </c>
    </row>
    <row r="960" spans="1:4" ht="14">
      <c r="A960" s="12" t="s">
        <v>4998</v>
      </c>
      <c r="B960" s="12" t="s">
        <v>5538</v>
      </c>
      <c r="C960" s="12" t="s">
        <v>5847</v>
      </c>
      <c r="D960" s="3">
        <f t="shared" si="0"/>
        <v>7</v>
      </c>
    </row>
    <row r="961" spans="1:4" ht="14">
      <c r="A961" s="12" t="s">
        <v>5003</v>
      </c>
      <c r="B961" s="12" t="s">
        <v>6938</v>
      </c>
      <c r="C961" s="12" t="s">
        <v>5811</v>
      </c>
      <c r="D961" s="3">
        <f t="shared" si="0"/>
        <v>7</v>
      </c>
    </row>
    <row r="962" spans="1:4" ht="14">
      <c r="A962" s="12" t="s">
        <v>4707</v>
      </c>
      <c r="B962" s="12" t="s">
        <v>4026</v>
      </c>
      <c r="C962" s="12" t="s">
        <v>5811</v>
      </c>
      <c r="D962" s="3">
        <f t="shared" si="0"/>
        <v>7</v>
      </c>
    </row>
    <row r="963" spans="1:4" ht="14">
      <c r="A963" s="12" t="s">
        <v>2887</v>
      </c>
      <c r="B963" s="12" t="s">
        <v>6953</v>
      </c>
      <c r="C963" s="12" t="s">
        <v>5811</v>
      </c>
      <c r="D963" s="3">
        <f t="shared" si="0"/>
        <v>7</v>
      </c>
    </row>
    <row r="964" spans="1:4" ht="14">
      <c r="A964" s="12" t="s">
        <v>5419</v>
      </c>
      <c r="B964" s="12" t="s">
        <v>3134</v>
      </c>
      <c r="C964" s="12" t="s">
        <v>5847</v>
      </c>
      <c r="D964" s="3">
        <f t="shared" si="0"/>
        <v>7</v>
      </c>
    </row>
    <row r="965" spans="1:4" ht="14">
      <c r="A965" s="12" t="s">
        <v>5367</v>
      </c>
      <c r="B965" s="12" t="s">
        <v>3144</v>
      </c>
      <c r="C965" s="12" t="s">
        <v>5847</v>
      </c>
      <c r="D965" s="3">
        <f t="shared" si="0"/>
        <v>7</v>
      </c>
    </row>
    <row r="966" spans="1:4" ht="14">
      <c r="A966" s="12" t="s">
        <v>3261</v>
      </c>
      <c r="B966" s="12" t="s">
        <v>3262</v>
      </c>
      <c r="C966" s="12" t="s">
        <v>5808</v>
      </c>
      <c r="D966" s="3">
        <f t="shared" si="0"/>
        <v>7</v>
      </c>
    </row>
    <row r="967" spans="1:4" ht="14">
      <c r="A967" s="12" t="s">
        <v>3507</v>
      </c>
      <c r="B967" s="12" t="s">
        <v>3508</v>
      </c>
      <c r="C967" s="12" t="s">
        <v>5847</v>
      </c>
      <c r="D967" s="3">
        <f t="shared" si="0"/>
        <v>7</v>
      </c>
    </row>
    <row r="968" spans="1:4" ht="14">
      <c r="A968" s="12" t="s">
        <v>3606</v>
      </c>
      <c r="B968" s="12" t="s">
        <v>8777</v>
      </c>
      <c r="C968" s="12" t="s">
        <v>5847</v>
      </c>
      <c r="D968" s="3">
        <f t="shared" si="0"/>
        <v>7</v>
      </c>
    </row>
    <row r="969" spans="1:4" ht="14">
      <c r="A969" s="12" t="s">
        <v>3875</v>
      </c>
      <c r="B969" s="12" t="s">
        <v>8636</v>
      </c>
      <c r="C969" s="12" t="s">
        <v>5847</v>
      </c>
      <c r="D969" s="3">
        <f t="shared" si="0"/>
        <v>7</v>
      </c>
    </row>
    <row r="970" spans="1:4" ht="14">
      <c r="A970" s="12" t="s">
        <v>4245</v>
      </c>
      <c r="B970" s="12" t="s">
        <v>5886</v>
      </c>
      <c r="C970" s="12" t="s">
        <v>5811</v>
      </c>
      <c r="D970" s="3">
        <f t="shared" si="0"/>
        <v>8</v>
      </c>
    </row>
    <row r="971" spans="1:4" ht="14">
      <c r="A971" s="12" t="s">
        <v>4329</v>
      </c>
      <c r="B971" s="12" t="s">
        <v>8778</v>
      </c>
      <c r="C971" s="12" t="s">
        <v>5808</v>
      </c>
      <c r="D971" s="3">
        <f t="shared" si="0"/>
        <v>8</v>
      </c>
    </row>
    <row r="972" spans="1:4" ht="14">
      <c r="A972" s="12" t="s">
        <v>4351</v>
      </c>
      <c r="B972" s="12" t="s">
        <v>8779</v>
      </c>
      <c r="C972" s="12" t="s">
        <v>5808</v>
      </c>
      <c r="D972" s="3">
        <f t="shared" si="0"/>
        <v>8</v>
      </c>
    </row>
    <row r="973" spans="1:4" ht="14">
      <c r="A973" s="12" t="s">
        <v>4430</v>
      </c>
      <c r="B973" s="12" t="s">
        <v>6464</v>
      </c>
      <c r="C973" s="12" t="s">
        <v>5808</v>
      </c>
      <c r="D973" s="3">
        <f t="shared" si="0"/>
        <v>8</v>
      </c>
    </row>
    <row r="974" spans="1:4" ht="14">
      <c r="A974" s="12" t="s">
        <v>4655</v>
      </c>
      <c r="B974" s="12" t="s">
        <v>8536</v>
      </c>
      <c r="C974" s="12" t="s">
        <v>5847</v>
      </c>
      <c r="D974" s="3">
        <f t="shared" si="0"/>
        <v>7</v>
      </c>
    </row>
    <row r="975" spans="1:4" ht="14">
      <c r="A975" s="12" t="s">
        <v>4796</v>
      </c>
      <c r="B975" s="12" t="s">
        <v>4797</v>
      </c>
      <c r="C975" s="12" t="s">
        <v>5811</v>
      </c>
      <c r="D975" s="3">
        <f t="shared" si="0"/>
        <v>7</v>
      </c>
    </row>
    <row r="976" spans="1:4" ht="14">
      <c r="A976" s="12" t="s">
        <v>4931</v>
      </c>
      <c r="B976" s="12" t="s">
        <v>4932</v>
      </c>
      <c r="C976" s="12" t="s">
        <v>5847</v>
      </c>
      <c r="D976" s="3">
        <f t="shared" si="0"/>
        <v>7</v>
      </c>
    </row>
    <row r="977" spans="1:4" ht="14">
      <c r="A977" s="12" t="s">
        <v>4933</v>
      </c>
      <c r="B977" s="12" t="s">
        <v>8780</v>
      </c>
      <c r="C977" s="12" t="s">
        <v>5847</v>
      </c>
      <c r="D977" s="3">
        <f t="shared" si="0"/>
        <v>7</v>
      </c>
    </row>
    <row r="978" spans="1:4" ht="14">
      <c r="A978" s="12" t="s">
        <v>5153</v>
      </c>
      <c r="B978" s="12" t="s">
        <v>6967</v>
      </c>
      <c r="C978" s="12" t="s">
        <v>5808</v>
      </c>
      <c r="D978" s="3">
        <f t="shared" si="0"/>
        <v>7</v>
      </c>
    </row>
    <row r="979" spans="1:4" ht="14">
      <c r="A979" s="12" t="s">
        <v>5175</v>
      </c>
      <c r="B979" s="12" t="s">
        <v>4047</v>
      </c>
      <c r="C979" s="12" t="s">
        <v>5808</v>
      </c>
      <c r="D979" s="3">
        <f t="shared" si="0"/>
        <v>7</v>
      </c>
    </row>
    <row r="980" spans="1:4" ht="14">
      <c r="A980" s="12" t="s">
        <v>3988</v>
      </c>
      <c r="B980" s="12" t="s">
        <v>3989</v>
      </c>
      <c r="C980" s="12" t="s">
        <v>5877</v>
      </c>
      <c r="D980" s="3">
        <f t="shared" si="0"/>
        <v>8</v>
      </c>
    </row>
    <row r="981" spans="1:4" ht="14">
      <c r="A981" s="12" t="s">
        <v>3009</v>
      </c>
      <c r="B981" s="12" t="s">
        <v>3010</v>
      </c>
      <c r="C981" s="12" t="s">
        <v>6434</v>
      </c>
      <c r="D981" s="3">
        <f t="shared" si="0"/>
        <v>8</v>
      </c>
    </row>
    <row r="982" spans="1:4" ht="14">
      <c r="A982" s="12" t="s">
        <v>3023</v>
      </c>
      <c r="B982" s="12" t="s">
        <v>3024</v>
      </c>
      <c r="C982" s="12" t="s">
        <v>6434</v>
      </c>
      <c r="D982" s="3">
        <f t="shared" si="0"/>
        <v>8</v>
      </c>
    </row>
    <row r="983" spans="1:4" ht="14">
      <c r="A983" s="12" t="s">
        <v>3345</v>
      </c>
      <c r="B983" s="12" t="s">
        <v>3346</v>
      </c>
      <c r="C983" s="12" t="s">
        <v>8452</v>
      </c>
      <c r="D983" s="3">
        <f t="shared" si="0"/>
        <v>8</v>
      </c>
    </row>
    <row r="984" spans="1:4" ht="14">
      <c r="A984" s="12" t="s">
        <v>3697</v>
      </c>
      <c r="B984" s="12" t="s">
        <v>3698</v>
      </c>
      <c r="C984" s="12" t="s">
        <v>8453</v>
      </c>
      <c r="D984" s="3">
        <f t="shared" si="0"/>
        <v>8</v>
      </c>
    </row>
    <row r="985" spans="1:4" ht="14">
      <c r="A985" s="12" t="s">
        <v>3986</v>
      </c>
      <c r="B985" s="12" t="s">
        <v>8781</v>
      </c>
      <c r="C985" s="12" t="s">
        <v>5877</v>
      </c>
      <c r="D985" s="3">
        <f t="shared" si="0"/>
        <v>8</v>
      </c>
    </row>
    <row r="986" spans="1:4" ht="14">
      <c r="A986" s="12" t="s">
        <v>3653</v>
      </c>
      <c r="B986" s="12" t="s">
        <v>3654</v>
      </c>
      <c r="C986" s="12" t="s">
        <v>5877</v>
      </c>
      <c r="D986" s="3">
        <f t="shared" si="0"/>
        <v>8</v>
      </c>
    </row>
    <row r="987" spans="1:4" ht="14">
      <c r="A987" s="12" t="s">
        <v>4058</v>
      </c>
      <c r="B987" s="12" t="s">
        <v>4059</v>
      </c>
      <c r="C987" s="12" t="s">
        <v>6434</v>
      </c>
      <c r="D987" s="3">
        <f t="shared" si="0"/>
        <v>8</v>
      </c>
    </row>
    <row r="988" spans="1:4" ht="14">
      <c r="A988" s="12" t="s">
        <v>4060</v>
      </c>
      <c r="B988" s="12" t="s">
        <v>4061</v>
      </c>
      <c r="C988" s="12" t="s">
        <v>6434</v>
      </c>
      <c r="D988" s="3">
        <f t="shared" si="0"/>
        <v>8</v>
      </c>
    </row>
    <row r="989" spans="1:4" ht="14">
      <c r="A989" s="12" t="s">
        <v>4070</v>
      </c>
      <c r="B989" s="12" t="s">
        <v>8782</v>
      </c>
      <c r="C989" s="12" t="s">
        <v>6434</v>
      </c>
      <c r="D989" s="3">
        <f t="shared" si="0"/>
        <v>8</v>
      </c>
    </row>
    <row r="990" spans="1:4" ht="14">
      <c r="A990" s="12" t="s">
        <v>3699</v>
      </c>
      <c r="B990" s="12" t="s">
        <v>3700</v>
      </c>
      <c r="C990" s="12" t="s">
        <v>8453</v>
      </c>
      <c r="D990" s="3">
        <f t="shared" si="0"/>
        <v>8</v>
      </c>
    </row>
    <row r="991" spans="1:4" ht="14">
      <c r="A991" s="12" t="s">
        <v>2708</v>
      </c>
      <c r="B991" s="12" t="s">
        <v>2709</v>
      </c>
      <c r="C991" s="12" t="s">
        <v>8453</v>
      </c>
      <c r="D991" s="3">
        <f t="shared" si="0"/>
        <v>8</v>
      </c>
    </row>
    <row r="992" spans="1:4" ht="14">
      <c r="A992" s="12" t="s">
        <v>3321</v>
      </c>
      <c r="B992" s="12" t="s">
        <v>3322</v>
      </c>
      <c r="C992" s="12" t="s">
        <v>8452</v>
      </c>
      <c r="D992" s="3">
        <f t="shared" si="0"/>
        <v>8</v>
      </c>
    </row>
    <row r="993" spans="1:4" ht="14">
      <c r="A993" s="12" t="s">
        <v>3655</v>
      </c>
      <c r="B993" s="12" t="s">
        <v>3656</v>
      </c>
      <c r="C993" s="12" t="s">
        <v>5877</v>
      </c>
      <c r="D993" s="3">
        <f t="shared" si="0"/>
        <v>8</v>
      </c>
    </row>
    <row r="994" spans="1:4" ht="14">
      <c r="A994" s="12" t="s">
        <v>5042</v>
      </c>
      <c r="B994" s="12" t="s">
        <v>5043</v>
      </c>
      <c r="C994" s="12" t="s">
        <v>6434</v>
      </c>
      <c r="D994" s="3">
        <f t="shared" si="0"/>
        <v>8</v>
      </c>
    </row>
    <row r="995" spans="1:4" ht="14">
      <c r="A995" s="12" t="s">
        <v>2899</v>
      </c>
      <c r="B995" s="12" t="s">
        <v>2900</v>
      </c>
      <c r="C995" s="12" t="s">
        <v>5877</v>
      </c>
      <c r="D995" s="3">
        <f t="shared" si="0"/>
        <v>8</v>
      </c>
    </row>
    <row r="996" spans="1:4" ht="14">
      <c r="A996" s="12" t="s">
        <v>3687</v>
      </c>
      <c r="B996" s="12" t="s">
        <v>3688</v>
      </c>
      <c r="C996" s="12" t="s">
        <v>8453</v>
      </c>
      <c r="D996" s="3">
        <f t="shared" si="0"/>
        <v>8</v>
      </c>
    </row>
    <row r="997" spans="1:4" ht="14">
      <c r="A997" s="12" t="s">
        <v>4068</v>
      </c>
      <c r="B997" s="12" t="s">
        <v>4069</v>
      </c>
      <c r="C997" s="12" t="s">
        <v>6434</v>
      </c>
      <c r="D997" s="3">
        <f t="shared" si="0"/>
        <v>8</v>
      </c>
    </row>
    <row r="998" spans="1:4" ht="14">
      <c r="A998" s="12" t="s">
        <v>4752</v>
      </c>
      <c r="B998" s="12" t="s">
        <v>4753</v>
      </c>
      <c r="C998" s="12" t="s">
        <v>5877</v>
      </c>
      <c r="D998" s="3">
        <f t="shared" si="0"/>
        <v>8</v>
      </c>
    </row>
    <row r="999" spans="1:4" ht="14">
      <c r="A999" s="12" t="s">
        <v>4762</v>
      </c>
      <c r="B999" s="12" t="s">
        <v>4763</v>
      </c>
      <c r="C999" s="12" t="s">
        <v>5877</v>
      </c>
      <c r="D999" s="3">
        <f t="shared" si="0"/>
        <v>8</v>
      </c>
    </row>
    <row r="1000" spans="1:4" ht="14">
      <c r="A1000" s="12" t="s">
        <v>5050</v>
      </c>
      <c r="B1000" s="12" t="s">
        <v>4026</v>
      </c>
      <c r="C1000" s="12" t="s">
        <v>6434</v>
      </c>
      <c r="D1000" s="3">
        <f t="shared" si="0"/>
        <v>8</v>
      </c>
    </row>
    <row r="1001" spans="1:4" ht="14">
      <c r="A1001" s="12" t="s">
        <v>3997</v>
      </c>
      <c r="B1001" s="12" t="s">
        <v>3972</v>
      </c>
      <c r="C1001" s="12" t="s">
        <v>5877</v>
      </c>
      <c r="D1001" s="3">
        <f t="shared" si="0"/>
        <v>8</v>
      </c>
    </row>
    <row r="1002" spans="1:4" ht="14">
      <c r="A1002" s="12" t="s">
        <v>3021</v>
      </c>
      <c r="B1002" s="12" t="s">
        <v>8783</v>
      </c>
      <c r="C1002" s="12" t="s">
        <v>6434</v>
      </c>
      <c r="D1002" s="3">
        <f t="shared" si="0"/>
        <v>8</v>
      </c>
    </row>
    <row r="1003" spans="1:4" ht="14">
      <c r="A1003" s="12" t="s">
        <v>3091</v>
      </c>
      <c r="B1003" s="12" t="s">
        <v>3128</v>
      </c>
      <c r="C1003" s="12" t="s">
        <v>8454</v>
      </c>
      <c r="D1003" s="3">
        <f t="shared" si="0"/>
        <v>8</v>
      </c>
    </row>
    <row r="1004" spans="1:4" ht="14">
      <c r="A1004" s="12" t="s">
        <v>3319</v>
      </c>
      <c r="B1004" s="12" t="s">
        <v>3320</v>
      </c>
      <c r="C1004" s="12" t="s">
        <v>8452</v>
      </c>
      <c r="D1004" s="3">
        <f t="shared" si="0"/>
        <v>8</v>
      </c>
    </row>
    <row r="1005" spans="1:4" ht="14">
      <c r="A1005" s="12" t="s">
        <v>3973</v>
      </c>
      <c r="B1005" s="12" t="s">
        <v>3974</v>
      </c>
      <c r="C1005" s="12" t="s">
        <v>5877</v>
      </c>
      <c r="D1005" s="3">
        <f t="shared" si="0"/>
        <v>8</v>
      </c>
    </row>
    <row r="1006" spans="1:4" ht="14">
      <c r="A1006" s="12" t="s">
        <v>5305</v>
      </c>
      <c r="B1006" s="12" t="s">
        <v>5306</v>
      </c>
      <c r="C1006" s="12" t="s">
        <v>5780</v>
      </c>
      <c r="D1006" s="3">
        <f t="shared" si="0"/>
        <v>8</v>
      </c>
    </row>
    <row r="1007" spans="1:4" ht="14">
      <c r="A1007" s="12" t="s">
        <v>3994</v>
      </c>
      <c r="B1007" s="12" t="s">
        <v>3995</v>
      </c>
      <c r="C1007" s="12" t="s">
        <v>5877</v>
      </c>
      <c r="D1007" s="3">
        <f t="shared" si="0"/>
        <v>8</v>
      </c>
    </row>
    <row r="1008" spans="1:4" ht="14">
      <c r="A1008" s="12" t="s">
        <v>3017</v>
      </c>
      <c r="B1008" s="12" t="s">
        <v>3018</v>
      </c>
      <c r="C1008" s="12" t="s">
        <v>6434</v>
      </c>
      <c r="D1008" s="3">
        <f t="shared" si="0"/>
        <v>8</v>
      </c>
    </row>
    <row r="1009" spans="1:4" ht="14">
      <c r="A1009" s="12" t="s">
        <v>3197</v>
      </c>
      <c r="B1009" s="12" t="s">
        <v>3198</v>
      </c>
      <c r="C1009" s="12" t="s">
        <v>8451</v>
      </c>
      <c r="D1009" s="3">
        <f t="shared" si="0"/>
        <v>8</v>
      </c>
    </row>
    <row r="1010" spans="1:4" ht="14">
      <c r="A1010" s="12" t="s">
        <v>3596</v>
      </c>
      <c r="B1010" s="12" t="s">
        <v>3597</v>
      </c>
      <c r="C1010" s="12" t="s">
        <v>5780</v>
      </c>
      <c r="D1010" s="3">
        <f t="shared" si="0"/>
        <v>8</v>
      </c>
    </row>
    <row r="1011" spans="1:4" ht="14">
      <c r="A1011" s="12" t="s">
        <v>3598</v>
      </c>
      <c r="B1011" s="12" t="s">
        <v>8784</v>
      </c>
      <c r="C1011" s="12" t="s">
        <v>5780</v>
      </c>
      <c r="D1011" s="3">
        <f t="shared" si="0"/>
        <v>8</v>
      </c>
    </row>
    <row r="1012" spans="1:4" ht="14">
      <c r="A1012" s="12" t="s">
        <v>3705</v>
      </c>
      <c r="B1012" s="12" t="s">
        <v>3706</v>
      </c>
      <c r="C1012" s="12" t="s">
        <v>8453</v>
      </c>
      <c r="D1012" s="3">
        <f t="shared" si="0"/>
        <v>8</v>
      </c>
    </row>
    <row r="1013" spans="1:4" ht="14">
      <c r="A1013" s="12" t="s">
        <v>5284</v>
      </c>
      <c r="B1013" s="12" t="s">
        <v>8785</v>
      </c>
      <c r="C1013" s="12" t="s">
        <v>5780</v>
      </c>
      <c r="D1013" s="3">
        <f t="shared" si="0"/>
        <v>8</v>
      </c>
    </row>
    <row r="1014" spans="1:4" ht="14">
      <c r="A1014" s="12" t="s">
        <v>3978</v>
      </c>
      <c r="B1014" s="12" t="s">
        <v>3979</v>
      </c>
      <c r="C1014" s="12" t="s">
        <v>5877</v>
      </c>
      <c r="D1014" s="3">
        <f t="shared" si="0"/>
        <v>8</v>
      </c>
    </row>
    <row r="1015" spans="1:4" ht="14">
      <c r="A1015" s="12" t="s">
        <v>4744</v>
      </c>
      <c r="B1015" s="12" t="s">
        <v>4745</v>
      </c>
      <c r="C1015" s="12" t="s">
        <v>5877</v>
      </c>
      <c r="D1015" s="3">
        <f t="shared" si="0"/>
        <v>8</v>
      </c>
    </row>
    <row r="1016" spans="1:4" ht="14">
      <c r="A1016" s="12" t="s">
        <v>5648</v>
      </c>
      <c r="B1016" s="12" t="s">
        <v>5649</v>
      </c>
      <c r="C1016" s="12" t="s">
        <v>5877</v>
      </c>
      <c r="D1016" s="3">
        <f t="shared" si="0"/>
        <v>8</v>
      </c>
    </row>
    <row r="1017" spans="1:4" ht="14">
      <c r="A1017" s="12" t="s">
        <v>2950</v>
      </c>
      <c r="B1017" s="12" t="s">
        <v>8786</v>
      </c>
      <c r="C1017" s="12" t="s">
        <v>5780</v>
      </c>
      <c r="D1017" s="3">
        <f t="shared" si="0"/>
        <v>8</v>
      </c>
    </row>
    <row r="1018" spans="1:4" ht="14">
      <c r="A1018" s="12" t="s">
        <v>5646</v>
      </c>
      <c r="B1018" s="12" t="s">
        <v>5647</v>
      </c>
      <c r="C1018" s="12" t="s">
        <v>5780</v>
      </c>
      <c r="D1018" s="3">
        <f t="shared" si="0"/>
        <v>8</v>
      </c>
    </row>
    <row r="1019" spans="1:4" ht="14">
      <c r="A1019" s="12" t="s">
        <v>5309</v>
      </c>
      <c r="B1019" s="12" t="s">
        <v>8787</v>
      </c>
      <c r="C1019" s="12" t="s">
        <v>5780</v>
      </c>
      <c r="D1019" s="3">
        <f t="shared" si="0"/>
        <v>8</v>
      </c>
    </row>
    <row r="1020" spans="1:4" ht="14">
      <c r="A1020" s="12" t="s">
        <v>3233</v>
      </c>
      <c r="B1020" s="12" t="s">
        <v>3234</v>
      </c>
      <c r="C1020" s="12" t="s">
        <v>8451</v>
      </c>
      <c r="D1020" s="3">
        <f t="shared" si="0"/>
        <v>8</v>
      </c>
    </row>
    <row r="1021" spans="1:4" ht="14">
      <c r="A1021" s="12" t="s">
        <v>3341</v>
      </c>
      <c r="B1021" s="12" t="s">
        <v>3342</v>
      </c>
      <c r="C1021" s="12" t="s">
        <v>8452</v>
      </c>
      <c r="D1021" s="3">
        <f t="shared" si="0"/>
        <v>8</v>
      </c>
    </row>
    <row r="1022" spans="1:4" ht="14">
      <c r="A1022" s="12" t="s">
        <v>6243</v>
      </c>
      <c r="B1022" s="12" t="s">
        <v>8788</v>
      </c>
      <c r="C1022" s="12" t="s">
        <v>5780</v>
      </c>
      <c r="D1022" s="3">
        <f t="shared" si="0"/>
        <v>8</v>
      </c>
    </row>
    <row r="1023" spans="1:4" ht="14">
      <c r="A1023" s="12" t="s">
        <v>5492</v>
      </c>
      <c r="B1023" s="12" t="s">
        <v>8789</v>
      </c>
      <c r="C1023" s="12" t="s">
        <v>5780</v>
      </c>
      <c r="D1023" s="3">
        <f t="shared" si="0"/>
        <v>8</v>
      </c>
    </row>
    <row r="1024" spans="1:4" ht="14">
      <c r="A1024" s="12" t="s">
        <v>3592</v>
      </c>
      <c r="B1024" s="12" t="s">
        <v>3593</v>
      </c>
      <c r="C1024" s="12" t="s">
        <v>5780</v>
      </c>
      <c r="D1024" s="3">
        <f t="shared" si="0"/>
        <v>8</v>
      </c>
    </row>
    <row r="1025" spans="1:4" ht="14">
      <c r="A1025" s="12" t="s">
        <v>3984</v>
      </c>
      <c r="B1025" s="12" t="s">
        <v>3985</v>
      </c>
      <c r="C1025" s="12" t="s">
        <v>5877</v>
      </c>
      <c r="D1025" s="3">
        <f t="shared" si="0"/>
        <v>8</v>
      </c>
    </row>
    <row r="1026" spans="1:4" ht="14">
      <c r="A1026" s="12" t="s">
        <v>5169</v>
      </c>
      <c r="B1026" s="12" t="s">
        <v>5170</v>
      </c>
      <c r="C1026" s="12" t="s">
        <v>6434</v>
      </c>
      <c r="D1026" s="3">
        <f t="shared" si="0"/>
        <v>8</v>
      </c>
    </row>
    <row r="1027" spans="1:4" ht="14">
      <c r="A1027" s="12" t="s">
        <v>3055</v>
      </c>
      <c r="B1027" s="12" t="s">
        <v>8790</v>
      </c>
      <c r="C1027" s="12" t="s">
        <v>5780</v>
      </c>
      <c r="D1027" s="3">
        <f t="shared" si="0"/>
        <v>8</v>
      </c>
    </row>
    <row r="1028" spans="1:4" ht="14">
      <c r="A1028" s="12" t="s">
        <v>3101</v>
      </c>
      <c r="B1028" s="12" t="s">
        <v>8791</v>
      </c>
      <c r="C1028" s="12" t="s">
        <v>8454</v>
      </c>
      <c r="D1028" s="3">
        <f t="shared" si="0"/>
        <v>8</v>
      </c>
    </row>
    <row r="1029" spans="1:4" ht="14">
      <c r="A1029" s="12" t="s">
        <v>3209</v>
      </c>
      <c r="B1029" s="12" t="s">
        <v>3210</v>
      </c>
      <c r="C1029" s="12" t="s">
        <v>8451</v>
      </c>
      <c r="D1029" s="3">
        <f t="shared" si="0"/>
        <v>8</v>
      </c>
    </row>
    <row r="1030" spans="1:4" ht="14">
      <c r="A1030" s="12" t="s">
        <v>3456</v>
      </c>
      <c r="B1030" s="12" t="s">
        <v>3457</v>
      </c>
      <c r="C1030" s="12" t="s">
        <v>5780</v>
      </c>
      <c r="D1030" s="3">
        <f t="shared" si="0"/>
        <v>8</v>
      </c>
    </row>
    <row r="1031" spans="1:4" ht="14">
      <c r="A1031" s="12" t="s">
        <v>3478</v>
      </c>
      <c r="B1031" s="12" t="s">
        <v>8792</v>
      </c>
      <c r="C1031" s="12" t="s">
        <v>5780</v>
      </c>
      <c r="D1031" s="3">
        <f t="shared" si="0"/>
        <v>8</v>
      </c>
    </row>
    <row r="1032" spans="1:4" ht="14">
      <c r="A1032" s="12" t="s">
        <v>5264</v>
      </c>
      <c r="B1032" s="12" t="s">
        <v>8793</v>
      </c>
      <c r="C1032" s="12" t="s">
        <v>5780</v>
      </c>
      <c r="D1032" s="3">
        <f t="shared" si="0"/>
        <v>8</v>
      </c>
    </row>
    <row r="1033" spans="1:4" ht="14">
      <c r="A1033" s="12" t="s">
        <v>3649</v>
      </c>
      <c r="B1033" s="12" t="s">
        <v>3650</v>
      </c>
      <c r="C1033" s="12" t="s">
        <v>5877</v>
      </c>
      <c r="D1033" s="3">
        <f t="shared" si="0"/>
        <v>8</v>
      </c>
    </row>
    <row r="1034" spans="1:4" ht="14">
      <c r="A1034" s="12" t="s">
        <v>6521</v>
      </c>
      <c r="B1034" s="12" t="s">
        <v>3708</v>
      </c>
      <c r="C1034" s="12" t="s">
        <v>8453</v>
      </c>
      <c r="D1034" s="3">
        <f t="shared" si="0"/>
        <v>8</v>
      </c>
    </row>
    <row r="1035" spans="1:4" ht="14">
      <c r="A1035" s="12" t="s">
        <v>3975</v>
      </c>
      <c r="B1035" s="12" t="s">
        <v>2967</v>
      </c>
      <c r="C1035" s="12" t="s">
        <v>5877</v>
      </c>
      <c r="D1035" s="3">
        <f t="shared" si="0"/>
        <v>8</v>
      </c>
    </row>
    <row r="1036" spans="1:4" ht="14">
      <c r="A1036" s="12" t="s">
        <v>4742</v>
      </c>
      <c r="B1036" s="12" t="s">
        <v>4743</v>
      </c>
      <c r="C1036" s="12" t="s">
        <v>5877</v>
      </c>
      <c r="D1036" s="3">
        <f t="shared" si="0"/>
        <v>8</v>
      </c>
    </row>
    <row r="1037" spans="1:4" ht="14">
      <c r="A1037" s="12" t="s">
        <v>4750</v>
      </c>
      <c r="B1037" s="12" t="s">
        <v>4751</v>
      </c>
      <c r="C1037" s="12" t="s">
        <v>5877</v>
      </c>
      <c r="D1037" s="3">
        <f t="shared" si="0"/>
        <v>8</v>
      </c>
    </row>
    <row r="1038" spans="1:4" ht="14">
      <c r="A1038" s="12" t="s">
        <v>2653</v>
      </c>
      <c r="B1038" s="12" t="s">
        <v>2654</v>
      </c>
      <c r="C1038" s="12" t="s">
        <v>8451</v>
      </c>
      <c r="D1038" s="3">
        <f t="shared" si="0"/>
        <v>8</v>
      </c>
    </row>
    <row r="1039" spans="1:4" ht="14">
      <c r="A1039" s="12" t="s">
        <v>3229</v>
      </c>
      <c r="B1039" s="12" t="s">
        <v>3230</v>
      </c>
      <c r="C1039" s="12" t="s">
        <v>8451</v>
      </c>
      <c r="D1039" s="3">
        <f t="shared" si="0"/>
        <v>8</v>
      </c>
    </row>
    <row r="1040" spans="1:4" ht="14">
      <c r="A1040" s="12" t="s">
        <v>3237</v>
      </c>
      <c r="B1040" s="12" t="s">
        <v>3238</v>
      </c>
      <c r="C1040" s="12" t="s">
        <v>8451</v>
      </c>
      <c r="D1040" s="3">
        <f t="shared" si="0"/>
        <v>8</v>
      </c>
    </row>
    <row r="1041" spans="1:4" ht="14">
      <c r="A1041" s="12" t="s">
        <v>3247</v>
      </c>
      <c r="B1041" s="12" t="s">
        <v>3248</v>
      </c>
      <c r="C1041" s="12" t="s">
        <v>8451</v>
      </c>
      <c r="D1041" s="3">
        <f t="shared" si="0"/>
        <v>8</v>
      </c>
    </row>
    <row r="1042" spans="1:4" ht="14">
      <c r="A1042" s="12" t="s">
        <v>3281</v>
      </c>
      <c r="B1042" s="12" t="s">
        <v>8794</v>
      </c>
      <c r="C1042" s="12" t="s">
        <v>8452</v>
      </c>
      <c r="D1042" s="3">
        <f t="shared" si="0"/>
        <v>8</v>
      </c>
    </row>
    <row r="1043" spans="1:4" ht="14">
      <c r="A1043" s="12" t="s">
        <v>3480</v>
      </c>
      <c r="B1043" s="12" t="s">
        <v>8795</v>
      </c>
      <c r="C1043" s="12" t="s">
        <v>5780</v>
      </c>
      <c r="D1043" s="3">
        <f t="shared" si="0"/>
        <v>8</v>
      </c>
    </row>
    <row r="1044" spans="1:4" ht="14">
      <c r="A1044" s="12" t="s">
        <v>5299</v>
      </c>
      <c r="B1044" s="12" t="s">
        <v>8796</v>
      </c>
      <c r="C1044" s="12" t="s">
        <v>5780</v>
      </c>
      <c r="D1044" s="3">
        <f t="shared" si="0"/>
        <v>8</v>
      </c>
    </row>
    <row r="1045" spans="1:4" ht="14">
      <c r="A1045" s="12" t="s">
        <v>5311</v>
      </c>
      <c r="B1045" s="12" t="s">
        <v>8797</v>
      </c>
      <c r="C1045" s="12" t="s">
        <v>5780</v>
      </c>
      <c r="D1045" s="3">
        <f t="shared" si="0"/>
        <v>8</v>
      </c>
    </row>
    <row r="1046" spans="1:4" ht="14">
      <c r="A1046" s="12" t="s">
        <v>5644</v>
      </c>
      <c r="B1046" s="12" t="s">
        <v>5645</v>
      </c>
      <c r="C1046" s="12" t="s">
        <v>5780</v>
      </c>
      <c r="D1046" s="3">
        <f t="shared" si="0"/>
        <v>8</v>
      </c>
    </row>
    <row r="1047" spans="1:4" ht="14">
      <c r="A1047" s="12" t="s">
        <v>3651</v>
      </c>
      <c r="B1047" s="12" t="s">
        <v>3652</v>
      </c>
      <c r="C1047" s="12" t="s">
        <v>5877</v>
      </c>
      <c r="D1047" s="3">
        <f t="shared" si="0"/>
        <v>8</v>
      </c>
    </row>
    <row r="1048" spans="1:4" ht="14">
      <c r="A1048" s="12" t="s">
        <v>4760</v>
      </c>
      <c r="B1048" s="12" t="s">
        <v>8798</v>
      </c>
      <c r="C1048" s="12" t="s">
        <v>5877</v>
      </c>
      <c r="D1048" s="3">
        <f t="shared" si="0"/>
        <v>8</v>
      </c>
    </row>
    <row r="1049" spans="1:4" ht="14">
      <c r="A1049" s="12" t="s">
        <v>5165</v>
      </c>
      <c r="B1049" s="12" t="s">
        <v>5166</v>
      </c>
      <c r="C1049" s="12" t="s">
        <v>8452</v>
      </c>
      <c r="D1049" s="3">
        <f t="shared" si="0"/>
        <v>8</v>
      </c>
    </row>
    <row r="1050" spans="1:4" ht="14">
      <c r="A1050" s="12" t="s">
        <v>5583</v>
      </c>
      <c r="B1050" s="12" t="s">
        <v>5584</v>
      </c>
      <c r="C1050" s="12" t="s">
        <v>8454</v>
      </c>
      <c r="D1050" s="3">
        <f t="shared" si="0"/>
        <v>8</v>
      </c>
    </row>
    <row r="1051" spans="1:4" ht="14">
      <c r="A1051" s="12" t="s">
        <v>3476</v>
      </c>
      <c r="B1051" s="12" t="s">
        <v>8799</v>
      </c>
      <c r="C1051" s="12" t="s">
        <v>5780</v>
      </c>
      <c r="D1051" s="3">
        <f t="shared" si="0"/>
        <v>8</v>
      </c>
    </row>
    <row r="1052" spans="1:4" ht="14">
      <c r="A1052" s="12" t="s">
        <v>3584</v>
      </c>
      <c r="B1052" s="12" t="s">
        <v>3585</v>
      </c>
      <c r="C1052" s="12" t="s">
        <v>5780</v>
      </c>
      <c r="D1052" s="3">
        <f t="shared" si="0"/>
        <v>8</v>
      </c>
    </row>
    <row r="1053" spans="1:4" ht="14">
      <c r="A1053" s="12" t="s">
        <v>3594</v>
      </c>
      <c r="B1053" s="12" t="s">
        <v>2866</v>
      </c>
      <c r="C1053" s="12" t="s">
        <v>5780</v>
      </c>
      <c r="D1053" s="3">
        <f t="shared" si="0"/>
        <v>8</v>
      </c>
    </row>
    <row r="1054" spans="1:4" ht="14">
      <c r="A1054" s="12" t="s">
        <v>3657</v>
      </c>
      <c r="B1054" s="12" t="s">
        <v>3658</v>
      </c>
      <c r="C1054" s="12" t="s">
        <v>5877</v>
      </c>
      <c r="D1054" s="3">
        <f t="shared" si="0"/>
        <v>8</v>
      </c>
    </row>
    <row r="1055" spans="1:4" ht="14">
      <c r="A1055" s="12" t="s">
        <v>3695</v>
      </c>
      <c r="B1055" s="12" t="s">
        <v>3696</v>
      </c>
      <c r="C1055" s="12" t="s">
        <v>8453</v>
      </c>
      <c r="D1055" s="3">
        <f t="shared" si="0"/>
        <v>8</v>
      </c>
    </row>
    <row r="1056" spans="1:4" ht="14">
      <c r="A1056" s="12" t="s">
        <v>4754</v>
      </c>
      <c r="B1056" s="12" t="s">
        <v>4755</v>
      </c>
      <c r="C1056" s="12" t="s">
        <v>5877</v>
      </c>
      <c r="D1056" s="3">
        <f t="shared" si="0"/>
        <v>8</v>
      </c>
    </row>
    <row r="1057" spans="1:4" ht="14">
      <c r="A1057" s="12" t="s">
        <v>4764</v>
      </c>
      <c r="B1057" s="12" t="s">
        <v>4765</v>
      </c>
      <c r="C1057" s="12" t="s">
        <v>5877</v>
      </c>
      <c r="D1057" s="3">
        <f t="shared" si="0"/>
        <v>8</v>
      </c>
    </row>
    <row r="1058" spans="1:4" ht="14">
      <c r="A1058" s="12" t="s">
        <v>5638</v>
      </c>
      <c r="B1058" s="12" t="s">
        <v>8800</v>
      </c>
      <c r="C1058" s="12" t="s">
        <v>5780</v>
      </c>
      <c r="D1058" s="3">
        <f t="shared" si="0"/>
        <v>8</v>
      </c>
    </row>
    <row r="1059" spans="1:4" ht="14">
      <c r="A1059" s="12" t="s">
        <v>5313</v>
      </c>
      <c r="B1059" s="12" t="s">
        <v>8801</v>
      </c>
      <c r="C1059" s="12" t="s">
        <v>5780</v>
      </c>
      <c r="D1059" s="3">
        <f t="shared" si="0"/>
        <v>8</v>
      </c>
    </row>
    <row r="1060" spans="1:4" ht="14">
      <c r="A1060" s="12" t="s">
        <v>5303</v>
      </c>
      <c r="B1060" s="12" t="s">
        <v>5304</v>
      </c>
      <c r="C1060" s="12" t="s">
        <v>5780</v>
      </c>
      <c r="D1060" s="3">
        <f t="shared" si="0"/>
        <v>8</v>
      </c>
    </row>
    <row r="1061" spans="1:4" ht="14">
      <c r="A1061" s="12" t="s">
        <v>5167</v>
      </c>
      <c r="B1061" s="12" t="s">
        <v>5168</v>
      </c>
      <c r="C1061" s="12" t="s">
        <v>8452</v>
      </c>
      <c r="D1061" s="3">
        <f t="shared" si="0"/>
        <v>8</v>
      </c>
    </row>
    <row r="1062" spans="1:4" ht="14">
      <c r="A1062" s="12" t="s">
        <v>3105</v>
      </c>
      <c r="B1062" s="12" t="s">
        <v>3114</v>
      </c>
      <c r="C1062" s="12" t="s">
        <v>8454</v>
      </c>
      <c r="D1062" s="3">
        <f t="shared" si="0"/>
        <v>8</v>
      </c>
    </row>
    <row r="1063" spans="1:4" ht="14">
      <c r="A1063" s="12" t="s">
        <v>3955</v>
      </c>
      <c r="B1063" s="12" t="s">
        <v>3956</v>
      </c>
      <c r="C1063" s="12" t="s">
        <v>5780</v>
      </c>
      <c r="D1063" s="3">
        <f t="shared" si="0"/>
        <v>8</v>
      </c>
    </row>
    <row r="1064" spans="1:4" ht="14">
      <c r="A1064" s="12" t="s">
        <v>4758</v>
      </c>
      <c r="B1064" s="12" t="s">
        <v>4759</v>
      </c>
      <c r="C1064" s="12" t="s">
        <v>5877</v>
      </c>
      <c r="D1064" s="3">
        <f t="shared" si="0"/>
        <v>8</v>
      </c>
    </row>
    <row r="1065" spans="1:4" ht="14">
      <c r="A1065" s="12" t="s">
        <v>3992</v>
      </c>
      <c r="B1065" s="12" t="s">
        <v>3993</v>
      </c>
      <c r="C1065" s="12" t="s">
        <v>5877</v>
      </c>
      <c r="D1065" s="3">
        <f t="shared" si="0"/>
        <v>8</v>
      </c>
    </row>
    <row r="1066" spans="1:4" ht="14">
      <c r="A1066" s="12" t="s">
        <v>3714</v>
      </c>
      <c r="B1066" s="12" t="s">
        <v>8802</v>
      </c>
      <c r="C1066" s="12" t="s">
        <v>5811</v>
      </c>
      <c r="D1066" s="3">
        <f t="shared" si="0"/>
        <v>7</v>
      </c>
    </row>
    <row r="1067" spans="1:4" ht="14">
      <c r="A1067" s="12" t="s">
        <v>4002</v>
      </c>
      <c r="B1067" s="12" t="s">
        <v>4003</v>
      </c>
      <c r="C1067" s="12" t="s">
        <v>5811</v>
      </c>
      <c r="D1067" s="3">
        <f t="shared" si="0"/>
        <v>7</v>
      </c>
    </row>
    <row r="1068" spans="1:4" ht="14">
      <c r="A1068" s="12" t="s">
        <v>4008</v>
      </c>
      <c r="B1068" s="12" t="s">
        <v>4009</v>
      </c>
      <c r="C1068" s="12" t="s">
        <v>5811</v>
      </c>
      <c r="D1068" s="3">
        <f t="shared" si="0"/>
        <v>7</v>
      </c>
    </row>
    <row r="1069" spans="1:4" ht="14">
      <c r="A1069" s="12" t="s">
        <v>4019</v>
      </c>
      <c r="B1069" s="12" t="s">
        <v>3974</v>
      </c>
      <c r="C1069" s="12" t="s">
        <v>5811</v>
      </c>
      <c r="D1069" s="3">
        <f t="shared" si="0"/>
        <v>7</v>
      </c>
    </row>
    <row r="1070" spans="1:4" ht="14">
      <c r="A1070" s="12" t="s">
        <v>4054</v>
      </c>
      <c r="B1070" s="12" t="s">
        <v>4055</v>
      </c>
      <c r="C1070" s="12" t="s">
        <v>6434</v>
      </c>
      <c r="D1070" s="3">
        <f t="shared" si="0"/>
        <v>8</v>
      </c>
    </row>
    <row r="1071" spans="1:4" ht="14">
      <c r="A1071" s="12" t="s">
        <v>4712</v>
      </c>
      <c r="B1071" s="12" t="s">
        <v>6964</v>
      </c>
      <c r="C1071" s="12" t="s">
        <v>5811</v>
      </c>
      <c r="D1071" s="3">
        <f t="shared" si="0"/>
        <v>7</v>
      </c>
    </row>
    <row r="1072" spans="1:4" ht="14">
      <c r="A1072" s="12" t="s">
        <v>4868</v>
      </c>
      <c r="B1072" s="12" t="s">
        <v>8803</v>
      </c>
      <c r="C1072" s="12" t="s">
        <v>5811</v>
      </c>
      <c r="D1072" s="3">
        <f t="shared" si="0"/>
        <v>7</v>
      </c>
    </row>
    <row r="1073" spans="1:4" ht="14">
      <c r="A1073" s="12" t="s">
        <v>5599</v>
      </c>
      <c r="B1073" s="12" t="s">
        <v>5600</v>
      </c>
      <c r="C1073" s="12" t="s">
        <v>5811</v>
      </c>
      <c r="D1073" s="3">
        <f t="shared" si="0"/>
        <v>7</v>
      </c>
    </row>
    <row r="1074" spans="1:4" ht="14">
      <c r="A1074" s="12" t="s">
        <v>3259</v>
      </c>
      <c r="B1074" s="12" t="s">
        <v>3260</v>
      </c>
      <c r="C1074" s="12" t="s">
        <v>5808</v>
      </c>
      <c r="D1074" s="3">
        <f t="shared" si="0"/>
        <v>7</v>
      </c>
    </row>
    <row r="1075" spans="1:4" ht="14">
      <c r="A1075" s="12" t="s">
        <v>3980</v>
      </c>
      <c r="B1075" s="12" t="s">
        <v>3964</v>
      </c>
      <c r="C1075" s="12" t="s">
        <v>5811</v>
      </c>
      <c r="D1075" s="3">
        <f t="shared" si="0"/>
        <v>7</v>
      </c>
    </row>
    <row r="1076" spans="1:4" ht="14">
      <c r="A1076" s="12" t="s">
        <v>6394</v>
      </c>
      <c r="B1076" s="12" t="s">
        <v>6956</v>
      </c>
      <c r="C1076" s="12" t="s">
        <v>5811</v>
      </c>
      <c r="D1076" s="3">
        <f t="shared" si="0"/>
        <v>7</v>
      </c>
    </row>
    <row r="1077" spans="1:4" ht="14">
      <c r="A1077" s="12" t="s">
        <v>4007</v>
      </c>
      <c r="B1077" s="12" t="s">
        <v>3979</v>
      </c>
      <c r="C1077" s="12" t="s">
        <v>5811</v>
      </c>
      <c r="D1077" s="3">
        <f t="shared" si="0"/>
        <v>7</v>
      </c>
    </row>
    <row r="1078" spans="1:4" ht="14">
      <c r="A1078" s="12" t="s">
        <v>4017</v>
      </c>
      <c r="B1078" s="12" t="s">
        <v>4018</v>
      </c>
      <c r="C1078" s="12" t="s">
        <v>5811</v>
      </c>
      <c r="D1078" s="3">
        <f t="shared" si="0"/>
        <v>7</v>
      </c>
    </row>
    <row r="1079" spans="1:4" ht="14">
      <c r="A1079" s="12" t="s">
        <v>4040</v>
      </c>
      <c r="B1079" s="12" t="s">
        <v>4041</v>
      </c>
      <c r="D1079" s="3">
        <f t="shared" si="0"/>
        <v>7</v>
      </c>
    </row>
    <row r="1080" spans="1:4" ht="14">
      <c r="A1080" s="12" t="s">
        <v>4858</v>
      </c>
      <c r="B1080" s="12" t="s">
        <v>4859</v>
      </c>
      <c r="C1080" s="12" t="s">
        <v>5811</v>
      </c>
      <c r="D1080" s="3">
        <f t="shared" si="0"/>
        <v>7</v>
      </c>
    </row>
    <row r="1081" spans="1:4" ht="14">
      <c r="A1081" s="12" t="s">
        <v>4862</v>
      </c>
      <c r="B1081" s="12" t="s">
        <v>6960</v>
      </c>
      <c r="C1081" s="12" t="s">
        <v>5811</v>
      </c>
      <c r="D1081" s="3">
        <f t="shared" si="0"/>
        <v>7</v>
      </c>
    </row>
    <row r="1082" spans="1:4" ht="14">
      <c r="A1082" s="12" t="s">
        <v>4870</v>
      </c>
      <c r="B1082" s="12" t="s">
        <v>8804</v>
      </c>
      <c r="C1082" s="12" t="s">
        <v>5811</v>
      </c>
      <c r="D1082" s="3">
        <f t="shared" si="0"/>
        <v>7</v>
      </c>
    </row>
    <row r="1083" spans="1:4" ht="14">
      <c r="A1083" s="12" t="s">
        <v>4876</v>
      </c>
      <c r="B1083" s="12" t="s">
        <v>6966</v>
      </c>
      <c r="C1083" s="12" t="s">
        <v>5811</v>
      </c>
      <c r="D1083" s="3">
        <f t="shared" si="0"/>
        <v>7</v>
      </c>
    </row>
    <row r="1084" spans="1:4" ht="14">
      <c r="A1084" s="12" t="s">
        <v>5609</v>
      </c>
      <c r="B1084" s="12" t="s">
        <v>5610</v>
      </c>
      <c r="C1084" s="12" t="s">
        <v>5811</v>
      </c>
      <c r="D1084" s="3">
        <f t="shared" si="0"/>
        <v>7</v>
      </c>
    </row>
    <row r="1085" spans="1:4" ht="14">
      <c r="A1085" s="12" t="s">
        <v>5056</v>
      </c>
      <c r="B1085" s="12" t="s">
        <v>5057</v>
      </c>
      <c r="C1085" s="12" t="s">
        <v>5808</v>
      </c>
      <c r="D1085" s="3">
        <f t="shared" si="0"/>
        <v>7</v>
      </c>
    </row>
    <row r="1086" spans="1:4" ht="14">
      <c r="A1086" s="12" t="s">
        <v>5181</v>
      </c>
      <c r="B1086" s="12" t="s">
        <v>5161</v>
      </c>
      <c r="C1086" s="12" t="s">
        <v>5808</v>
      </c>
      <c r="D1086" s="3">
        <f t="shared" si="0"/>
        <v>7</v>
      </c>
    </row>
    <row r="1087" spans="1:4" ht="14">
      <c r="A1087" s="12" t="s">
        <v>2935</v>
      </c>
      <c r="B1087" s="12" t="s">
        <v>8559</v>
      </c>
      <c r="C1087" s="12" t="s">
        <v>5811</v>
      </c>
      <c r="D1087" s="3">
        <f t="shared" si="0"/>
        <v>7</v>
      </c>
    </row>
    <row r="1088" spans="1:4" ht="14">
      <c r="A1088" s="12" t="s">
        <v>4000</v>
      </c>
      <c r="B1088" s="12" t="s">
        <v>5971</v>
      </c>
      <c r="C1088" s="12" t="s">
        <v>5811</v>
      </c>
      <c r="D1088" s="3">
        <f t="shared" si="0"/>
        <v>7</v>
      </c>
    </row>
    <row r="1089" spans="1:4" ht="14">
      <c r="A1089" s="12" t="s">
        <v>4036</v>
      </c>
      <c r="B1089" s="12" t="s">
        <v>6556</v>
      </c>
      <c r="C1089" s="12" t="s">
        <v>5808</v>
      </c>
      <c r="D1089" s="3">
        <f t="shared" si="0"/>
        <v>7</v>
      </c>
    </row>
    <row r="1090" spans="1:4" ht="14">
      <c r="A1090" s="12" t="s">
        <v>4042</v>
      </c>
      <c r="B1090" s="12" t="s">
        <v>4043</v>
      </c>
      <c r="C1090" s="12" t="s">
        <v>5808</v>
      </c>
      <c r="D1090" s="3">
        <f t="shared" si="0"/>
        <v>7</v>
      </c>
    </row>
    <row r="1091" spans="1:4" ht="14">
      <c r="A1091" s="12" t="s">
        <v>4852</v>
      </c>
      <c r="B1091" s="12" t="s">
        <v>6947</v>
      </c>
      <c r="C1091" s="12" t="s">
        <v>5811</v>
      </c>
      <c r="D1091" s="3">
        <f t="shared" si="0"/>
        <v>7</v>
      </c>
    </row>
    <row r="1092" spans="1:4" ht="14">
      <c r="A1092" s="12" t="s">
        <v>4864</v>
      </c>
      <c r="B1092" s="12" t="s">
        <v>4865</v>
      </c>
      <c r="C1092" s="12" t="s">
        <v>5811</v>
      </c>
      <c r="D1092" s="3">
        <f t="shared" si="0"/>
        <v>7</v>
      </c>
    </row>
    <row r="1093" spans="1:4" ht="14">
      <c r="A1093" s="12" t="s">
        <v>4872</v>
      </c>
      <c r="B1093" s="12" t="s">
        <v>4873</v>
      </c>
      <c r="C1093" s="12" t="s">
        <v>5811</v>
      </c>
      <c r="D1093" s="3">
        <f t="shared" si="0"/>
        <v>7</v>
      </c>
    </row>
    <row r="1094" spans="1:4" ht="14">
      <c r="A1094" s="12" t="s">
        <v>5055</v>
      </c>
      <c r="B1094" s="12" t="s">
        <v>5039</v>
      </c>
      <c r="C1094" s="12" t="s">
        <v>5808</v>
      </c>
      <c r="D1094" s="3">
        <f t="shared" si="0"/>
        <v>7</v>
      </c>
    </row>
    <row r="1095" spans="1:4" ht="14">
      <c r="A1095" s="12" t="s">
        <v>5141</v>
      </c>
      <c r="B1095" s="12" t="s">
        <v>5142</v>
      </c>
      <c r="C1095" s="12" t="s">
        <v>5811</v>
      </c>
      <c r="D1095" s="3">
        <f t="shared" si="0"/>
        <v>7</v>
      </c>
    </row>
    <row r="1096" spans="1:4" ht="14">
      <c r="A1096" s="12" t="s">
        <v>4395</v>
      </c>
      <c r="B1096" s="12" t="s">
        <v>6405</v>
      </c>
      <c r="C1096" s="12" t="s">
        <v>5811</v>
      </c>
      <c r="D1096" s="3">
        <f t="shared" si="0"/>
        <v>8</v>
      </c>
    </row>
    <row r="1097" spans="1:4" ht="14">
      <c r="A1097" s="12" t="s">
        <v>3029</v>
      </c>
      <c r="B1097" s="12" t="s">
        <v>3030</v>
      </c>
      <c r="C1097" s="12" t="s">
        <v>5808</v>
      </c>
      <c r="D1097" s="3">
        <f t="shared" si="0"/>
        <v>7</v>
      </c>
    </row>
    <row r="1098" spans="1:4" ht="14">
      <c r="A1098" s="12" t="s">
        <v>3661</v>
      </c>
      <c r="B1098" s="12" t="s">
        <v>3662</v>
      </c>
      <c r="C1098" s="12" t="s">
        <v>5877</v>
      </c>
      <c r="D1098" s="3">
        <f t="shared" si="0"/>
        <v>8</v>
      </c>
    </row>
    <row r="1099" spans="1:4" ht="14">
      <c r="A1099" s="12" t="s">
        <v>4693</v>
      </c>
      <c r="B1099" s="12" t="s">
        <v>4694</v>
      </c>
      <c r="C1099" s="12" t="s">
        <v>5811</v>
      </c>
      <c r="D1099" s="3">
        <f t="shared" si="0"/>
        <v>7</v>
      </c>
    </row>
    <row r="1100" spans="1:4" ht="14">
      <c r="A1100" s="12" t="s">
        <v>4722</v>
      </c>
      <c r="B1100" s="12" t="s">
        <v>4723</v>
      </c>
      <c r="C1100" s="12" t="s">
        <v>5877</v>
      </c>
      <c r="D1100" s="3">
        <f t="shared" si="0"/>
        <v>8</v>
      </c>
    </row>
    <row r="1101" spans="1:4" ht="14">
      <c r="A1101" s="12" t="s">
        <v>4856</v>
      </c>
      <c r="B1101" s="12" t="s">
        <v>6949</v>
      </c>
      <c r="C1101" s="12" t="s">
        <v>5811</v>
      </c>
      <c r="D1101" s="3">
        <f t="shared" si="0"/>
        <v>7</v>
      </c>
    </row>
    <row r="1102" spans="1:4" ht="14">
      <c r="A1102" s="12" t="s">
        <v>4860</v>
      </c>
      <c r="B1102" s="12" t="s">
        <v>6952</v>
      </c>
      <c r="C1102" s="12" t="s">
        <v>5811</v>
      </c>
      <c r="D1102" s="3">
        <f t="shared" si="0"/>
        <v>7</v>
      </c>
    </row>
    <row r="1103" spans="1:4" ht="14">
      <c r="A1103" s="12" t="s">
        <v>4879</v>
      </c>
      <c r="B1103" s="12" t="s">
        <v>4880</v>
      </c>
      <c r="C1103" s="12" t="s">
        <v>5811</v>
      </c>
      <c r="D1103" s="3">
        <f t="shared" si="0"/>
        <v>7</v>
      </c>
    </row>
    <row r="1104" spans="1:4" ht="14">
      <c r="A1104" s="12" t="s">
        <v>5019</v>
      </c>
      <c r="B1104" s="12" t="s">
        <v>8805</v>
      </c>
      <c r="C1104" s="12" t="s">
        <v>5877</v>
      </c>
      <c r="D1104" s="3">
        <f t="shared" si="0"/>
        <v>8</v>
      </c>
    </row>
    <row r="1105" spans="1:4" ht="14">
      <c r="A1105" s="12" t="s">
        <v>5025</v>
      </c>
      <c r="B1105" s="12" t="s">
        <v>4832</v>
      </c>
      <c r="C1105" s="12" t="s">
        <v>5877</v>
      </c>
      <c r="D1105" s="3">
        <f t="shared" si="0"/>
        <v>8</v>
      </c>
    </row>
    <row r="1106" spans="1:4" ht="14">
      <c r="A1106" s="12" t="s">
        <v>5032</v>
      </c>
      <c r="B1106" s="12" t="s">
        <v>5576</v>
      </c>
      <c r="C1106" s="12" t="s">
        <v>5877</v>
      </c>
      <c r="D1106" s="3">
        <f t="shared" si="0"/>
        <v>8</v>
      </c>
    </row>
    <row r="1107" spans="1:4" ht="14">
      <c r="A1107" s="12" t="s">
        <v>5143</v>
      </c>
      <c r="B1107" s="12" t="s">
        <v>5144</v>
      </c>
      <c r="C1107" s="12" t="s">
        <v>5877</v>
      </c>
      <c r="D1107" s="3">
        <f t="shared" si="0"/>
        <v>8</v>
      </c>
    </row>
    <row r="1108" spans="1:4" ht="14">
      <c r="A1108" s="12" t="s">
        <v>4004</v>
      </c>
      <c r="B1108" s="12" t="s">
        <v>4005</v>
      </c>
      <c r="C1108" s="12" t="s">
        <v>5811</v>
      </c>
      <c r="D1108" s="3">
        <f t="shared" si="0"/>
        <v>7</v>
      </c>
    </row>
    <row r="1109" spans="1:4" ht="14">
      <c r="A1109" s="12" t="s">
        <v>4020</v>
      </c>
      <c r="B1109" s="12" t="s">
        <v>4021</v>
      </c>
      <c r="C1109" s="12" t="s">
        <v>5811</v>
      </c>
      <c r="D1109" s="3">
        <f t="shared" si="0"/>
        <v>7</v>
      </c>
    </row>
    <row r="1110" spans="1:4" ht="14">
      <c r="A1110" s="12" t="s">
        <v>4087</v>
      </c>
      <c r="B1110" s="12" t="s">
        <v>8806</v>
      </c>
      <c r="C1110" s="12" t="s">
        <v>5808</v>
      </c>
      <c r="D1110" s="3">
        <f t="shared" si="0"/>
        <v>7</v>
      </c>
    </row>
    <row r="1111" spans="1:4" ht="14">
      <c r="A1111" s="12" t="s">
        <v>4718</v>
      </c>
      <c r="B1111" s="12" t="s">
        <v>4719</v>
      </c>
      <c r="C1111" s="12" t="s">
        <v>5877</v>
      </c>
      <c r="D1111" s="3">
        <f t="shared" si="0"/>
        <v>8</v>
      </c>
    </row>
    <row r="1112" spans="1:4" ht="14">
      <c r="A1112" s="12" t="s">
        <v>4735</v>
      </c>
      <c r="B1112" s="12" t="s">
        <v>4736</v>
      </c>
      <c r="C1112" s="12" t="s">
        <v>5877</v>
      </c>
      <c r="D1112" s="3">
        <f t="shared" si="0"/>
        <v>8</v>
      </c>
    </row>
    <row r="1113" spans="1:4" ht="14">
      <c r="A1113" s="12" t="s">
        <v>4854</v>
      </c>
      <c r="B1113" s="12" t="s">
        <v>6948</v>
      </c>
      <c r="C1113" s="12" t="s">
        <v>5811</v>
      </c>
      <c r="D1113" s="3">
        <f t="shared" si="0"/>
        <v>7</v>
      </c>
    </row>
    <row r="1114" spans="1:4" ht="14">
      <c r="A1114" s="12" t="s">
        <v>4866</v>
      </c>
      <c r="B1114" s="12" t="s">
        <v>6961</v>
      </c>
      <c r="C1114" s="12" t="s">
        <v>5811</v>
      </c>
      <c r="D1114" s="3">
        <f t="shared" si="0"/>
        <v>7</v>
      </c>
    </row>
    <row r="1115" spans="1:4" ht="14">
      <c r="A1115" s="12" t="s">
        <v>4874</v>
      </c>
      <c r="B1115" s="12" t="s">
        <v>6965</v>
      </c>
      <c r="C1115" s="12" t="s">
        <v>5811</v>
      </c>
      <c r="D1115" s="3">
        <f t="shared" si="0"/>
        <v>7</v>
      </c>
    </row>
    <row r="1116" spans="1:4" ht="14">
      <c r="A1116" s="12" t="s">
        <v>5011</v>
      </c>
      <c r="B1116" s="12" t="s">
        <v>5012</v>
      </c>
      <c r="C1116" s="12" t="s">
        <v>6052</v>
      </c>
      <c r="D1116" s="3">
        <f t="shared" si="0"/>
        <v>8</v>
      </c>
    </row>
    <row r="1117" spans="1:4" ht="14">
      <c r="A1117" s="12" t="s">
        <v>5023</v>
      </c>
      <c r="B1117" s="12" t="s">
        <v>8807</v>
      </c>
      <c r="C1117" s="12" t="s">
        <v>5877</v>
      </c>
      <c r="D1117" s="3">
        <f t="shared" si="0"/>
        <v>8</v>
      </c>
    </row>
    <row r="1118" spans="1:4" ht="14">
      <c r="A1118" s="12" t="s">
        <v>5030</v>
      </c>
      <c r="B1118" s="12" t="s">
        <v>5214</v>
      </c>
      <c r="C1118" s="12" t="s">
        <v>5877</v>
      </c>
      <c r="D1118" s="3">
        <f t="shared" si="0"/>
        <v>8</v>
      </c>
    </row>
    <row r="1119" spans="1:4" ht="14">
      <c r="A1119" s="12" t="s">
        <v>5178</v>
      </c>
      <c r="B1119" s="12" t="s">
        <v>5166</v>
      </c>
      <c r="C1119" s="12" t="s">
        <v>5808</v>
      </c>
      <c r="D1119" s="3">
        <f t="shared" si="0"/>
        <v>7</v>
      </c>
    </row>
    <row r="1120" spans="1:4" ht="14">
      <c r="A1120" s="12" t="s">
        <v>3462</v>
      </c>
      <c r="B1120" s="12" t="s">
        <v>3463</v>
      </c>
      <c r="C1120" s="12" t="s">
        <v>5847</v>
      </c>
      <c r="D1120" s="3">
        <f t="shared" si="0"/>
        <v>7</v>
      </c>
    </row>
    <row r="1121" spans="1:4" ht="14">
      <c r="A1121" s="12" t="s">
        <v>4353</v>
      </c>
      <c r="B1121" s="12" t="s">
        <v>6147</v>
      </c>
      <c r="C1121" s="12" t="s">
        <v>5808</v>
      </c>
      <c r="D1121" s="3">
        <f t="shared" si="0"/>
        <v>8</v>
      </c>
    </row>
    <row r="1122" spans="1:4" ht="14">
      <c r="A1122" s="12" t="s">
        <v>4452</v>
      </c>
      <c r="B1122" s="12" t="s">
        <v>6362</v>
      </c>
      <c r="C1122" s="12" t="s">
        <v>5808</v>
      </c>
      <c r="D1122" s="3">
        <f t="shared" si="0"/>
        <v>8</v>
      </c>
    </row>
    <row r="1123" spans="1:4" ht="14">
      <c r="A1123" s="12" t="s">
        <v>4458</v>
      </c>
      <c r="B1123" s="12" t="s">
        <v>6363</v>
      </c>
      <c r="C1123" s="12" t="s">
        <v>5808</v>
      </c>
      <c r="D1123" s="3">
        <f t="shared" si="0"/>
        <v>8</v>
      </c>
    </row>
    <row r="1124" spans="1:4" ht="14">
      <c r="A1124" s="12" t="s">
        <v>2712</v>
      </c>
      <c r="B1124" s="12" t="s">
        <v>2713</v>
      </c>
      <c r="C1124" s="12" t="s">
        <v>8453</v>
      </c>
      <c r="D1124" s="3">
        <f t="shared" si="0"/>
        <v>8</v>
      </c>
    </row>
    <row r="1125" spans="1:4" ht="14">
      <c r="A1125" s="12" t="s">
        <v>2714</v>
      </c>
      <c r="B1125" s="12" t="s">
        <v>2715</v>
      </c>
      <c r="C1125" s="12" t="s">
        <v>8453</v>
      </c>
      <c r="D1125" s="3">
        <f t="shared" si="0"/>
        <v>8</v>
      </c>
    </row>
    <row r="1126" spans="1:4" ht="14">
      <c r="A1126" s="12" t="s">
        <v>2716</v>
      </c>
      <c r="B1126" s="12" t="s">
        <v>2717</v>
      </c>
      <c r="C1126" s="12" t="s">
        <v>8453</v>
      </c>
      <c r="D1126" s="3">
        <f t="shared" si="0"/>
        <v>8</v>
      </c>
    </row>
    <row r="1127" spans="1:4" ht="14">
      <c r="A1127" s="12" t="s">
        <v>2718</v>
      </c>
      <c r="B1127" s="12" t="s">
        <v>2719</v>
      </c>
      <c r="C1127" s="12" t="s">
        <v>8453</v>
      </c>
      <c r="D1127" s="3">
        <f t="shared" si="0"/>
        <v>8</v>
      </c>
    </row>
    <row r="1128" spans="1:4" ht="14">
      <c r="A1128" s="12" t="s">
        <v>2720</v>
      </c>
      <c r="B1128" s="12" t="s">
        <v>2721</v>
      </c>
      <c r="C1128" s="12" t="s">
        <v>8453</v>
      </c>
      <c r="D1128" s="3">
        <f t="shared" si="0"/>
        <v>8</v>
      </c>
    </row>
    <row r="1129" spans="1:4" ht="14">
      <c r="A1129" s="12" t="s">
        <v>2722</v>
      </c>
      <c r="B1129" s="12" t="s">
        <v>2723</v>
      </c>
      <c r="C1129" s="12" t="s">
        <v>8453</v>
      </c>
      <c r="D1129" s="3">
        <f t="shared" si="0"/>
        <v>8</v>
      </c>
    </row>
    <row r="1130" spans="1:4" ht="14">
      <c r="A1130" s="12" t="s">
        <v>2724</v>
      </c>
      <c r="B1130" s="12" t="s">
        <v>2725</v>
      </c>
      <c r="C1130" s="12" t="s">
        <v>8453</v>
      </c>
      <c r="D1130" s="3">
        <f t="shared" si="0"/>
        <v>8</v>
      </c>
    </row>
    <row r="1131" spans="1:4" ht="14">
      <c r="A1131" s="12" t="s">
        <v>2726</v>
      </c>
      <c r="B1131" s="12" t="s">
        <v>2727</v>
      </c>
      <c r="C1131" s="12" t="s">
        <v>8453</v>
      </c>
      <c r="D1131" s="3">
        <f t="shared" si="0"/>
        <v>8</v>
      </c>
    </row>
    <row r="1132" spans="1:4" ht="14">
      <c r="A1132" s="12" t="s">
        <v>2728</v>
      </c>
      <c r="B1132" s="12" t="s">
        <v>2729</v>
      </c>
      <c r="C1132" s="12" t="s">
        <v>8453</v>
      </c>
      <c r="D1132" s="3">
        <f t="shared" si="0"/>
        <v>8</v>
      </c>
    </row>
    <row r="1133" spans="1:4" ht="14">
      <c r="A1133" s="12" t="s">
        <v>2730</v>
      </c>
      <c r="B1133" s="12" t="s">
        <v>2731</v>
      </c>
      <c r="C1133" s="12" t="s">
        <v>8453</v>
      </c>
      <c r="D1133" s="3">
        <f t="shared" si="0"/>
        <v>8</v>
      </c>
    </row>
    <row r="1134" spans="1:4" ht="14">
      <c r="A1134" s="12" t="s">
        <v>2732</v>
      </c>
      <c r="B1134" s="12" t="s">
        <v>2733</v>
      </c>
      <c r="C1134" s="12" t="s">
        <v>8453</v>
      </c>
      <c r="D1134" s="3">
        <f t="shared" si="0"/>
        <v>8</v>
      </c>
    </row>
    <row r="1135" spans="1:4" ht="14">
      <c r="A1135" s="12" t="s">
        <v>3031</v>
      </c>
      <c r="B1135" s="12" t="s">
        <v>8808</v>
      </c>
      <c r="C1135" s="12" t="s">
        <v>6434</v>
      </c>
      <c r="D1135" s="3">
        <f t="shared" si="0"/>
        <v>8</v>
      </c>
    </row>
    <row r="1136" spans="1:4" ht="14">
      <c r="A1136" s="12" t="s">
        <v>3032</v>
      </c>
      <c r="B1136" s="12" t="s">
        <v>3033</v>
      </c>
      <c r="C1136" s="12" t="s">
        <v>6434</v>
      </c>
      <c r="D1136" s="3">
        <f t="shared" si="0"/>
        <v>8</v>
      </c>
    </row>
    <row r="1137" spans="1:4" ht="14">
      <c r="A1137" s="12" t="s">
        <v>3263</v>
      </c>
      <c r="B1137" s="12" t="s">
        <v>3264</v>
      </c>
      <c r="C1137" s="12" t="s">
        <v>8451</v>
      </c>
      <c r="D1137" s="3">
        <f t="shared" si="0"/>
        <v>8</v>
      </c>
    </row>
    <row r="1138" spans="1:4" ht="14">
      <c r="A1138" s="12" t="s">
        <v>5260</v>
      </c>
      <c r="B1138" s="12" t="s">
        <v>5261</v>
      </c>
      <c r="C1138" s="12" t="s">
        <v>8451</v>
      </c>
      <c r="D1138" s="3">
        <f t="shared" si="0"/>
        <v>8</v>
      </c>
    </row>
    <row r="1139" spans="1:4" ht="14">
      <c r="A1139" s="12" t="s">
        <v>5262</v>
      </c>
      <c r="B1139" s="12" t="s">
        <v>5263</v>
      </c>
      <c r="C1139" s="12" t="s">
        <v>8451</v>
      </c>
      <c r="D1139" s="3">
        <f t="shared" si="0"/>
        <v>8</v>
      </c>
    </row>
    <row r="1140" spans="1:4" ht="14">
      <c r="A1140" s="12" t="s">
        <v>3269</v>
      </c>
      <c r="B1140" s="12" t="s">
        <v>3270</v>
      </c>
      <c r="C1140" s="12" t="s">
        <v>8451</v>
      </c>
      <c r="D1140" s="3">
        <f t="shared" si="0"/>
        <v>8</v>
      </c>
    </row>
    <row r="1141" spans="1:4" ht="14">
      <c r="A1141" s="12" t="s">
        <v>3285</v>
      </c>
      <c r="B1141" s="12" t="s">
        <v>3286</v>
      </c>
      <c r="C1141" s="12" t="s">
        <v>8452</v>
      </c>
      <c r="D1141" s="3">
        <f t="shared" si="0"/>
        <v>8</v>
      </c>
    </row>
    <row r="1142" spans="1:4" ht="14">
      <c r="A1142" s="12" t="s">
        <v>5229</v>
      </c>
      <c r="B1142" s="12" t="s">
        <v>5230</v>
      </c>
      <c r="C1142" s="12" t="s">
        <v>8452</v>
      </c>
      <c r="D1142" s="3">
        <f t="shared" si="0"/>
        <v>8</v>
      </c>
    </row>
    <row r="1143" spans="1:4" ht="14">
      <c r="A1143" s="12" t="s">
        <v>3287</v>
      </c>
      <c r="B1143" s="12" t="s">
        <v>3288</v>
      </c>
      <c r="C1143" s="12" t="s">
        <v>8452</v>
      </c>
      <c r="D1143" s="3">
        <f t="shared" si="0"/>
        <v>8</v>
      </c>
    </row>
    <row r="1144" spans="1:4" ht="14">
      <c r="A1144" s="12" t="s">
        <v>3289</v>
      </c>
      <c r="B1144" s="12" t="s">
        <v>3290</v>
      </c>
      <c r="C1144" s="12" t="s">
        <v>8452</v>
      </c>
      <c r="D1144" s="3">
        <f t="shared" si="0"/>
        <v>8</v>
      </c>
    </row>
    <row r="1145" spans="1:4" ht="14">
      <c r="A1145" s="12" t="s">
        <v>3291</v>
      </c>
      <c r="B1145" s="12" t="s">
        <v>3292</v>
      </c>
      <c r="C1145" s="12" t="s">
        <v>8452</v>
      </c>
      <c r="D1145" s="3">
        <f t="shared" si="0"/>
        <v>8</v>
      </c>
    </row>
    <row r="1146" spans="1:4" ht="14">
      <c r="A1146" s="12" t="s">
        <v>3293</v>
      </c>
      <c r="B1146" s="12" t="s">
        <v>3294</v>
      </c>
      <c r="C1146" s="12" t="s">
        <v>8452</v>
      </c>
      <c r="D1146" s="3">
        <f t="shared" si="0"/>
        <v>8</v>
      </c>
    </row>
    <row r="1147" spans="1:4" ht="14">
      <c r="A1147" s="12" t="s">
        <v>3295</v>
      </c>
      <c r="B1147" s="12" t="s">
        <v>3296</v>
      </c>
      <c r="C1147" s="12" t="s">
        <v>8452</v>
      </c>
      <c r="D1147" s="3">
        <f t="shared" si="0"/>
        <v>8</v>
      </c>
    </row>
    <row r="1148" spans="1:4" ht="14">
      <c r="A1148" s="12" t="s">
        <v>3309</v>
      </c>
      <c r="B1148" s="12" t="s">
        <v>8809</v>
      </c>
      <c r="C1148" s="12" t="s">
        <v>8453</v>
      </c>
      <c r="D1148" s="3">
        <f t="shared" si="0"/>
        <v>8</v>
      </c>
    </row>
    <row r="1149" spans="1:4" ht="14">
      <c r="A1149" s="12" t="s">
        <v>3311</v>
      </c>
      <c r="B1149" s="12" t="s">
        <v>8810</v>
      </c>
      <c r="C1149" s="12" t="s">
        <v>8453</v>
      </c>
      <c r="D1149" s="3">
        <f t="shared" si="0"/>
        <v>8</v>
      </c>
    </row>
    <row r="1150" spans="1:4" ht="14">
      <c r="A1150" s="12" t="s">
        <v>3313</v>
      </c>
      <c r="B1150" s="12" t="s">
        <v>3314</v>
      </c>
      <c r="C1150" s="12" t="s">
        <v>8453</v>
      </c>
      <c r="D1150" s="3">
        <f t="shared" si="0"/>
        <v>8</v>
      </c>
    </row>
    <row r="1151" spans="1:4" ht="14">
      <c r="A1151" s="12" t="s">
        <v>3315</v>
      </c>
      <c r="B1151" s="12" t="s">
        <v>3316</v>
      </c>
      <c r="C1151" s="12" t="s">
        <v>8453</v>
      </c>
      <c r="D1151" s="3">
        <f t="shared" si="0"/>
        <v>8</v>
      </c>
    </row>
    <row r="1152" spans="1:4" ht="14">
      <c r="A1152" s="12" t="s">
        <v>3317</v>
      </c>
      <c r="B1152" s="12" t="s">
        <v>3318</v>
      </c>
      <c r="C1152" s="12" t="s">
        <v>8453</v>
      </c>
      <c r="D1152" s="3">
        <f t="shared" si="0"/>
        <v>8</v>
      </c>
    </row>
    <row r="1153" spans="1:4" ht="14">
      <c r="A1153" s="12" t="s">
        <v>3363</v>
      </c>
      <c r="B1153" s="12" t="s">
        <v>3320</v>
      </c>
      <c r="C1153" s="12" t="s">
        <v>8452</v>
      </c>
      <c r="D1153" s="3">
        <f t="shared" si="0"/>
        <v>8</v>
      </c>
    </row>
    <row r="1154" spans="1:4" ht="14">
      <c r="A1154" s="12" t="s">
        <v>3364</v>
      </c>
      <c r="B1154" s="12" t="s">
        <v>3365</v>
      </c>
      <c r="C1154" s="12" t="s">
        <v>8452</v>
      </c>
      <c r="D1154" s="3">
        <f t="shared" si="0"/>
        <v>8</v>
      </c>
    </row>
    <row r="1155" spans="1:4" ht="14">
      <c r="A1155" s="12" t="s">
        <v>3366</v>
      </c>
      <c r="B1155" s="12" t="s">
        <v>3367</v>
      </c>
      <c r="C1155" s="12" t="s">
        <v>8452</v>
      </c>
      <c r="D1155" s="3">
        <f t="shared" si="0"/>
        <v>8</v>
      </c>
    </row>
    <row r="1156" spans="1:4" ht="14">
      <c r="A1156" s="12" t="s">
        <v>3368</v>
      </c>
      <c r="B1156" s="12" t="s">
        <v>3334</v>
      </c>
      <c r="C1156" s="12" t="s">
        <v>8452</v>
      </c>
      <c r="D1156" s="3">
        <f t="shared" si="0"/>
        <v>8</v>
      </c>
    </row>
    <row r="1157" spans="1:4" ht="14">
      <c r="A1157" s="12" t="s">
        <v>3369</v>
      </c>
      <c r="B1157" s="12" t="s">
        <v>3370</v>
      </c>
      <c r="C1157" s="12" t="s">
        <v>8452</v>
      </c>
      <c r="D1157" s="3">
        <f t="shared" si="0"/>
        <v>8</v>
      </c>
    </row>
    <row r="1158" spans="1:4" ht="14">
      <c r="A1158" s="12" t="s">
        <v>3371</v>
      </c>
      <c r="B1158" s="12" t="s">
        <v>3372</v>
      </c>
      <c r="C1158" s="12" t="s">
        <v>8452</v>
      </c>
      <c r="D1158" s="3">
        <f t="shared" si="0"/>
        <v>8</v>
      </c>
    </row>
    <row r="1159" spans="1:4" ht="14">
      <c r="A1159" s="12" t="s">
        <v>3373</v>
      </c>
      <c r="B1159" s="12" t="s">
        <v>3374</v>
      </c>
      <c r="C1159" s="12" t="s">
        <v>8452</v>
      </c>
      <c r="D1159" s="3">
        <f t="shared" si="0"/>
        <v>8</v>
      </c>
    </row>
    <row r="1160" spans="1:4" ht="14">
      <c r="A1160" s="12" t="s">
        <v>3375</v>
      </c>
      <c r="B1160" s="12" t="s">
        <v>3376</v>
      </c>
      <c r="C1160" s="12" t="s">
        <v>8452</v>
      </c>
      <c r="D1160" s="3">
        <f t="shared" si="0"/>
        <v>8</v>
      </c>
    </row>
    <row r="1161" spans="1:4" ht="14">
      <c r="A1161" s="12" t="s">
        <v>3377</v>
      </c>
      <c r="B1161" s="12" t="s">
        <v>3378</v>
      </c>
      <c r="C1161" s="12" t="s">
        <v>8452</v>
      </c>
      <c r="D1161" s="3">
        <f t="shared" si="0"/>
        <v>8</v>
      </c>
    </row>
    <row r="1162" spans="1:4" ht="14">
      <c r="A1162" s="12" t="s">
        <v>3379</v>
      </c>
      <c r="B1162" s="12" t="s">
        <v>3380</v>
      </c>
      <c r="C1162" s="12" t="s">
        <v>8452</v>
      </c>
      <c r="D1162" s="3">
        <f t="shared" si="0"/>
        <v>8</v>
      </c>
    </row>
    <row r="1163" spans="1:4" ht="14">
      <c r="A1163" s="12" t="s">
        <v>3381</v>
      </c>
      <c r="B1163" s="12" t="s">
        <v>3382</v>
      </c>
      <c r="C1163" s="12" t="s">
        <v>8452</v>
      </c>
      <c r="D1163" s="3">
        <f t="shared" si="0"/>
        <v>8</v>
      </c>
    </row>
    <row r="1164" spans="1:4" ht="14">
      <c r="A1164" s="12" t="s">
        <v>3383</v>
      </c>
      <c r="B1164" s="12" t="s">
        <v>3384</v>
      </c>
      <c r="C1164" s="12" t="s">
        <v>8452</v>
      </c>
      <c r="D1164" s="3">
        <f t="shared" si="0"/>
        <v>8</v>
      </c>
    </row>
    <row r="1165" spans="1:4" ht="14">
      <c r="A1165" s="12" t="s">
        <v>5948</v>
      </c>
      <c r="B1165" s="12" t="s">
        <v>6986</v>
      </c>
      <c r="C1165" s="12" t="s">
        <v>8452</v>
      </c>
      <c r="D1165" s="3">
        <f t="shared" si="0"/>
        <v>8</v>
      </c>
    </row>
    <row r="1166" spans="1:4" ht="14">
      <c r="A1166" s="12" t="s">
        <v>3385</v>
      </c>
      <c r="B1166" s="12" t="s">
        <v>3386</v>
      </c>
      <c r="C1166" s="12" t="s">
        <v>8452</v>
      </c>
      <c r="D1166" s="3">
        <f t="shared" si="0"/>
        <v>8</v>
      </c>
    </row>
    <row r="1167" spans="1:4" ht="14">
      <c r="A1167" s="12" t="s">
        <v>3428</v>
      </c>
      <c r="B1167" s="12" t="s">
        <v>5391</v>
      </c>
      <c r="C1167" s="12" t="s">
        <v>6052</v>
      </c>
      <c r="D1167" s="3">
        <f t="shared" si="0"/>
        <v>8</v>
      </c>
    </row>
    <row r="1168" spans="1:4" ht="14">
      <c r="A1168" s="12" t="s">
        <v>3430</v>
      </c>
      <c r="B1168" s="12" t="s">
        <v>3431</v>
      </c>
      <c r="C1168" s="12" t="s">
        <v>6052</v>
      </c>
      <c r="D1168" s="3">
        <f t="shared" si="0"/>
        <v>8</v>
      </c>
    </row>
    <row r="1169" spans="1:4" ht="14">
      <c r="A1169" s="12" t="s">
        <v>3432</v>
      </c>
      <c r="B1169" s="12" t="s">
        <v>3433</v>
      </c>
      <c r="C1169" s="12" t="s">
        <v>6052</v>
      </c>
      <c r="D1169" s="3">
        <f t="shared" si="0"/>
        <v>8</v>
      </c>
    </row>
    <row r="1170" spans="1:4" ht="14">
      <c r="A1170" s="12" t="s">
        <v>3434</v>
      </c>
      <c r="B1170" s="12" t="s">
        <v>3394</v>
      </c>
      <c r="C1170" s="12" t="s">
        <v>6052</v>
      </c>
      <c r="D1170" s="3">
        <f t="shared" si="0"/>
        <v>8</v>
      </c>
    </row>
    <row r="1171" spans="1:4" ht="14">
      <c r="A1171" s="12" t="s">
        <v>3435</v>
      </c>
      <c r="B1171" s="12" t="s">
        <v>3436</v>
      </c>
      <c r="C1171" s="12" t="s">
        <v>6052</v>
      </c>
      <c r="D1171" s="3">
        <f t="shared" si="0"/>
        <v>8</v>
      </c>
    </row>
    <row r="1172" spans="1:4" ht="14">
      <c r="A1172" s="12" t="s">
        <v>3437</v>
      </c>
      <c r="B1172" s="12" t="s">
        <v>3438</v>
      </c>
      <c r="C1172" s="12" t="s">
        <v>6052</v>
      </c>
      <c r="D1172" s="3">
        <f t="shared" si="0"/>
        <v>8</v>
      </c>
    </row>
    <row r="1173" spans="1:4" ht="14">
      <c r="A1173" s="12" t="s">
        <v>3439</v>
      </c>
      <c r="B1173" s="12" t="s">
        <v>3440</v>
      </c>
      <c r="C1173" s="12" t="s">
        <v>6052</v>
      </c>
      <c r="D1173" s="3">
        <f t="shared" si="0"/>
        <v>8</v>
      </c>
    </row>
    <row r="1174" spans="1:4" ht="14">
      <c r="A1174" s="12" t="s">
        <v>3659</v>
      </c>
      <c r="B1174" s="12" t="s">
        <v>8811</v>
      </c>
      <c r="C1174" s="12" t="s">
        <v>5877</v>
      </c>
      <c r="D1174" s="3">
        <f t="shared" si="0"/>
        <v>8</v>
      </c>
    </row>
    <row r="1175" spans="1:4" ht="14">
      <c r="A1175" s="12" t="s">
        <v>3750</v>
      </c>
      <c r="B1175" s="12" t="s">
        <v>3729</v>
      </c>
      <c r="C1175" s="12" t="s">
        <v>8453</v>
      </c>
      <c r="D1175" s="3">
        <f t="shared" si="0"/>
        <v>8</v>
      </c>
    </row>
    <row r="1176" spans="1:4" ht="14">
      <c r="A1176" s="12" t="s">
        <v>3751</v>
      </c>
      <c r="B1176" s="12" t="s">
        <v>3752</v>
      </c>
      <c r="C1176" s="12" t="s">
        <v>8453</v>
      </c>
      <c r="D1176" s="3">
        <f t="shared" si="0"/>
        <v>8</v>
      </c>
    </row>
    <row r="1177" spans="1:4" ht="14">
      <c r="A1177" s="12" t="s">
        <v>5198</v>
      </c>
      <c r="B1177" s="12" t="s">
        <v>5228</v>
      </c>
      <c r="C1177" s="12" t="s">
        <v>8453</v>
      </c>
      <c r="D1177" s="3">
        <f t="shared" si="0"/>
        <v>8</v>
      </c>
    </row>
    <row r="1178" spans="1:4" ht="14">
      <c r="A1178" s="12" t="s">
        <v>3753</v>
      </c>
      <c r="B1178" s="12" t="s">
        <v>3718</v>
      </c>
      <c r="C1178" s="12" t="s">
        <v>8453</v>
      </c>
      <c r="D1178" s="3">
        <f t="shared" si="0"/>
        <v>8</v>
      </c>
    </row>
    <row r="1179" spans="1:4" ht="14">
      <c r="A1179" s="12" t="s">
        <v>3754</v>
      </c>
      <c r="B1179" s="12" t="s">
        <v>3755</v>
      </c>
      <c r="C1179" s="12" t="s">
        <v>8453</v>
      </c>
      <c r="D1179" s="3">
        <f t="shared" si="0"/>
        <v>8</v>
      </c>
    </row>
    <row r="1180" spans="1:4" ht="14">
      <c r="A1180" s="12" t="s">
        <v>3756</v>
      </c>
      <c r="B1180" s="12" t="s">
        <v>3734</v>
      </c>
      <c r="C1180" s="12" t="s">
        <v>8453</v>
      </c>
      <c r="D1180" s="3">
        <f t="shared" si="0"/>
        <v>8</v>
      </c>
    </row>
    <row r="1181" spans="1:4" ht="14">
      <c r="A1181" s="12" t="s">
        <v>3757</v>
      </c>
      <c r="B1181" s="12" t="s">
        <v>3758</v>
      </c>
      <c r="C1181" s="12" t="s">
        <v>8453</v>
      </c>
      <c r="D1181" s="3">
        <f t="shared" si="0"/>
        <v>8</v>
      </c>
    </row>
    <row r="1182" spans="1:4" ht="14">
      <c r="A1182" s="12" t="s">
        <v>3759</v>
      </c>
      <c r="B1182" s="12" t="s">
        <v>3760</v>
      </c>
      <c r="C1182" s="12" t="s">
        <v>8453</v>
      </c>
      <c r="D1182" s="3">
        <f t="shared" si="0"/>
        <v>8</v>
      </c>
    </row>
    <row r="1183" spans="1:4" ht="14">
      <c r="A1183" s="12" t="s">
        <v>3761</v>
      </c>
      <c r="B1183" s="12" t="s">
        <v>3762</v>
      </c>
      <c r="C1183" s="12" t="s">
        <v>8453</v>
      </c>
      <c r="D1183" s="3">
        <f t="shared" si="0"/>
        <v>8</v>
      </c>
    </row>
    <row r="1184" spans="1:4" ht="14">
      <c r="A1184" s="12" t="s">
        <v>3765</v>
      </c>
      <c r="B1184" s="12" t="s">
        <v>3766</v>
      </c>
      <c r="C1184" s="12" t="s">
        <v>8453</v>
      </c>
      <c r="D1184" s="3">
        <f t="shared" si="0"/>
        <v>8</v>
      </c>
    </row>
    <row r="1185" spans="1:4" ht="14">
      <c r="A1185" s="12" t="s">
        <v>3767</v>
      </c>
      <c r="B1185" s="12" t="s">
        <v>3768</v>
      </c>
      <c r="C1185" s="12" t="s">
        <v>8453</v>
      </c>
      <c r="D1185" s="3">
        <f t="shared" si="0"/>
        <v>8</v>
      </c>
    </row>
    <row r="1186" spans="1:4" ht="14">
      <c r="A1186" s="12" t="s">
        <v>3769</v>
      </c>
      <c r="B1186" s="12" t="s">
        <v>3770</v>
      </c>
      <c r="C1186" s="12" t="s">
        <v>8453</v>
      </c>
      <c r="D1186" s="3">
        <f t="shared" si="0"/>
        <v>8</v>
      </c>
    </row>
    <row r="1187" spans="1:4" ht="14">
      <c r="A1187" s="12" t="s">
        <v>3771</v>
      </c>
      <c r="B1187" s="12" t="s">
        <v>3772</v>
      </c>
      <c r="C1187" s="12" t="s">
        <v>8453</v>
      </c>
      <c r="D1187" s="3">
        <f t="shared" si="0"/>
        <v>8</v>
      </c>
    </row>
    <row r="1188" spans="1:4" ht="14">
      <c r="A1188" s="12" t="s">
        <v>3775</v>
      </c>
      <c r="B1188" s="12" t="s">
        <v>3752</v>
      </c>
      <c r="C1188" s="12" t="s">
        <v>8453</v>
      </c>
      <c r="D1188" s="3">
        <f t="shared" si="0"/>
        <v>8</v>
      </c>
    </row>
    <row r="1189" spans="1:4" ht="14">
      <c r="A1189" s="12" t="s">
        <v>3776</v>
      </c>
      <c r="B1189" s="12" t="s">
        <v>3447</v>
      </c>
      <c r="C1189" s="12" t="s">
        <v>8453</v>
      </c>
      <c r="D1189" s="3">
        <f t="shared" si="0"/>
        <v>8</v>
      </c>
    </row>
    <row r="1190" spans="1:4" ht="14">
      <c r="A1190" s="12" t="s">
        <v>3777</v>
      </c>
      <c r="B1190" s="12" t="s">
        <v>3778</v>
      </c>
      <c r="C1190" s="12" t="s">
        <v>8453</v>
      </c>
      <c r="D1190" s="3">
        <f t="shared" si="0"/>
        <v>8</v>
      </c>
    </row>
    <row r="1191" spans="1:4" ht="14">
      <c r="A1191" s="12" t="s">
        <v>5613</v>
      </c>
      <c r="B1191" s="12" t="s">
        <v>3774</v>
      </c>
      <c r="C1191" s="12" t="s">
        <v>8453</v>
      </c>
      <c r="D1191" s="3">
        <f t="shared" si="0"/>
        <v>8</v>
      </c>
    </row>
    <row r="1192" spans="1:4" ht="14">
      <c r="A1192" s="12" t="s">
        <v>4010</v>
      </c>
      <c r="B1192" s="12" t="s">
        <v>4011</v>
      </c>
      <c r="C1192" s="12" t="s">
        <v>5877</v>
      </c>
      <c r="D1192" s="3">
        <f t="shared" si="0"/>
        <v>8</v>
      </c>
    </row>
    <row r="1193" spans="1:4" ht="14">
      <c r="A1193" s="12" t="s">
        <v>4012</v>
      </c>
      <c r="B1193" s="12" t="s">
        <v>4003</v>
      </c>
      <c r="C1193" s="12" t="s">
        <v>5877</v>
      </c>
      <c r="D1193" s="3">
        <f t="shared" si="0"/>
        <v>8</v>
      </c>
    </row>
    <row r="1194" spans="1:4" ht="14">
      <c r="A1194" s="12" t="s">
        <v>4013</v>
      </c>
      <c r="B1194" s="12" t="s">
        <v>4014</v>
      </c>
      <c r="C1194" s="12" t="s">
        <v>5877</v>
      </c>
      <c r="D1194" s="3">
        <f t="shared" si="0"/>
        <v>8</v>
      </c>
    </row>
    <row r="1195" spans="1:4" ht="14">
      <c r="A1195" s="12" t="s">
        <v>4015</v>
      </c>
      <c r="B1195" s="12" t="s">
        <v>3974</v>
      </c>
      <c r="C1195" s="12" t="s">
        <v>5877</v>
      </c>
      <c r="D1195" s="3">
        <f t="shared" si="0"/>
        <v>8</v>
      </c>
    </row>
    <row r="1196" spans="1:4" ht="14">
      <c r="A1196" s="12" t="s">
        <v>4016</v>
      </c>
      <c r="B1196" s="12" t="s">
        <v>3989</v>
      </c>
      <c r="C1196" s="12" t="s">
        <v>5877</v>
      </c>
      <c r="D1196" s="3">
        <f t="shared" si="0"/>
        <v>8</v>
      </c>
    </row>
    <row r="1197" spans="1:4" ht="14">
      <c r="A1197" s="12" t="s">
        <v>4022</v>
      </c>
      <c r="B1197" s="12" t="s">
        <v>4023</v>
      </c>
      <c r="C1197" s="12" t="s">
        <v>5877</v>
      </c>
      <c r="D1197" s="3">
        <f t="shared" si="0"/>
        <v>8</v>
      </c>
    </row>
    <row r="1198" spans="1:4" ht="14">
      <c r="A1198" s="12" t="s">
        <v>4024</v>
      </c>
      <c r="B1198" s="12" t="s">
        <v>2955</v>
      </c>
      <c r="C1198" s="12" t="s">
        <v>5877</v>
      </c>
      <c r="D1198" s="3">
        <f t="shared" si="0"/>
        <v>8</v>
      </c>
    </row>
    <row r="1199" spans="1:4" ht="14">
      <c r="A1199" s="12" t="s">
        <v>4025</v>
      </c>
      <c r="B1199" s="12" t="s">
        <v>4026</v>
      </c>
      <c r="C1199" s="12" t="s">
        <v>5877</v>
      </c>
      <c r="D1199" s="3">
        <f t="shared" si="0"/>
        <v>8</v>
      </c>
    </row>
    <row r="1200" spans="1:4" ht="14">
      <c r="A1200" s="12" t="s">
        <v>4027</v>
      </c>
      <c r="B1200" s="12" t="s">
        <v>3989</v>
      </c>
      <c r="C1200" s="12" t="s">
        <v>5877</v>
      </c>
      <c r="D1200" s="3">
        <f t="shared" si="0"/>
        <v>8</v>
      </c>
    </row>
    <row r="1201" spans="1:4" ht="14">
      <c r="A1201" s="12" t="s">
        <v>4028</v>
      </c>
      <c r="B1201" s="12" t="s">
        <v>8812</v>
      </c>
      <c r="C1201" s="12" t="s">
        <v>5877</v>
      </c>
      <c r="D1201" s="3">
        <f t="shared" si="0"/>
        <v>8</v>
      </c>
    </row>
    <row r="1202" spans="1:4" ht="14">
      <c r="A1202" s="12" t="s">
        <v>4030</v>
      </c>
      <c r="B1202" s="12" t="s">
        <v>4026</v>
      </c>
      <c r="C1202" s="12" t="s">
        <v>5877</v>
      </c>
      <c r="D1202" s="3">
        <f t="shared" si="0"/>
        <v>8</v>
      </c>
    </row>
    <row r="1203" spans="1:4" ht="14">
      <c r="A1203" s="12" t="s">
        <v>4077</v>
      </c>
      <c r="B1203" s="12" t="s">
        <v>4078</v>
      </c>
      <c r="C1203" s="12" t="s">
        <v>6434</v>
      </c>
      <c r="D1203" s="3">
        <f t="shared" si="0"/>
        <v>8</v>
      </c>
    </row>
    <row r="1204" spans="1:4" ht="14">
      <c r="A1204" s="12" t="s">
        <v>4079</v>
      </c>
      <c r="B1204" s="12" t="s">
        <v>4080</v>
      </c>
      <c r="C1204" s="12" t="s">
        <v>6434</v>
      </c>
      <c r="D1204" s="3">
        <f t="shared" si="0"/>
        <v>8</v>
      </c>
    </row>
    <row r="1205" spans="1:4" ht="14">
      <c r="A1205" s="12" t="s">
        <v>5231</v>
      </c>
      <c r="B1205" s="12" t="s">
        <v>5232</v>
      </c>
      <c r="C1205" s="12" t="s">
        <v>6434</v>
      </c>
      <c r="D1205" s="3">
        <f t="shared" si="0"/>
        <v>8</v>
      </c>
    </row>
    <row r="1206" spans="1:4" ht="14">
      <c r="A1206" s="12" t="s">
        <v>5454</v>
      </c>
      <c r="B1206" s="12" t="s">
        <v>5455</v>
      </c>
      <c r="C1206" s="12" t="s">
        <v>6434</v>
      </c>
      <c r="D1206" s="3">
        <f t="shared" si="0"/>
        <v>8</v>
      </c>
    </row>
    <row r="1207" spans="1:4" ht="14">
      <c r="A1207" s="12" t="s">
        <v>4083</v>
      </c>
      <c r="B1207" s="12" t="s">
        <v>4084</v>
      </c>
      <c r="C1207" s="12" t="s">
        <v>6434</v>
      </c>
      <c r="D1207" s="3">
        <f t="shared" si="0"/>
        <v>8</v>
      </c>
    </row>
    <row r="1208" spans="1:4" ht="14">
      <c r="A1208" s="12" t="s">
        <v>5634</v>
      </c>
      <c r="B1208" s="12" t="s">
        <v>5635</v>
      </c>
      <c r="C1208" s="12" t="s">
        <v>6434</v>
      </c>
      <c r="D1208" s="3">
        <f t="shared" si="0"/>
        <v>8</v>
      </c>
    </row>
    <row r="1209" spans="1:4" ht="14">
      <c r="A1209" s="12" t="s">
        <v>5630</v>
      </c>
      <c r="B1209" s="12" t="s">
        <v>5631</v>
      </c>
      <c r="C1209" s="12" t="s">
        <v>6434</v>
      </c>
      <c r="D1209" s="3">
        <f t="shared" si="0"/>
        <v>8</v>
      </c>
    </row>
    <row r="1210" spans="1:4" ht="14">
      <c r="A1210" s="12" t="s">
        <v>4197</v>
      </c>
      <c r="B1210" s="12" t="s">
        <v>8813</v>
      </c>
      <c r="C1210" s="12" t="s">
        <v>5811</v>
      </c>
      <c r="D1210" s="3">
        <f t="shared" si="0"/>
        <v>8</v>
      </c>
    </row>
    <row r="1211" spans="1:4" ht="14">
      <c r="A1211" s="12" t="s">
        <v>4205</v>
      </c>
      <c r="B1211" s="12" t="s">
        <v>8814</v>
      </c>
      <c r="C1211" s="12" t="s">
        <v>5811</v>
      </c>
      <c r="D1211" s="3">
        <f t="shared" si="0"/>
        <v>8</v>
      </c>
    </row>
    <row r="1212" spans="1:4" ht="14">
      <c r="A1212" s="12" t="s">
        <v>4217</v>
      </c>
      <c r="B1212" s="12" t="s">
        <v>8815</v>
      </c>
      <c r="C1212" s="12" t="s">
        <v>5811</v>
      </c>
      <c r="D1212" s="3">
        <f t="shared" si="0"/>
        <v>8</v>
      </c>
    </row>
    <row r="1213" spans="1:4" ht="14">
      <c r="A1213" s="12" t="s">
        <v>4229</v>
      </c>
      <c r="B1213" s="12" t="s">
        <v>6189</v>
      </c>
      <c r="C1213" s="12" t="s">
        <v>5811</v>
      </c>
      <c r="D1213" s="3">
        <f t="shared" si="0"/>
        <v>8</v>
      </c>
    </row>
    <row r="1214" spans="1:4" ht="14">
      <c r="A1214" s="12" t="s">
        <v>4231</v>
      </c>
      <c r="B1214" s="12" t="s">
        <v>6401</v>
      </c>
      <c r="C1214" s="12" t="s">
        <v>5811</v>
      </c>
      <c r="D1214" s="3">
        <f t="shared" si="0"/>
        <v>8</v>
      </c>
    </row>
    <row r="1215" spans="1:4" ht="14">
      <c r="A1215" s="12" t="s">
        <v>4233</v>
      </c>
      <c r="B1215" s="12" t="s">
        <v>8816</v>
      </c>
      <c r="C1215" s="12" t="s">
        <v>5811</v>
      </c>
      <c r="D1215" s="3">
        <f t="shared" si="0"/>
        <v>8</v>
      </c>
    </row>
    <row r="1216" spans="1:4" ht="14">
      <c r="A1216" s="12" t="s">
        <v>4235</v>
      </c>
      <c r="B1216" s="12" t="s">
        <v>5995</v>
      </c>
      <c r="C1216" s="12" t="s">
        <v>5811</v>
      </c>
      <c r="D1216" s="3">
        <f t="shared" si="0"/>
        <v>8</v>
      </c>
    </row>
    <row r="1217" spans="1:4" ht="14">
      <c r="A1217" s="12" t="s">
        <v>4237</v>
      </c>
      <c r="B1217" s="12" t="s">
        <v>6156</v>
      </c>
      <c r="C1217" s="12" t="s">
        <v>5811</v>
      </c>
      <c r="D1217" s="3">
        <f t="shared" si="0"/>
        <v>8</v>
      </c>
    </row>
    <row r="1218" spans="1:4" ht="14">
      <c r="A1218" s="12" t="s">
        <v>4249</v>
      </c>
      <c r="B1218" s="12" t="s">
        <v>6172</v>
      </c>
      <c r="C1218" s="12" t="s">
        <v>5877</v>
      </c>
      <c r="D1218" s="3">
        <f t="shared" si="0"/>
        <v>8</v>
      </c>
    </row>
    <row r="1219" spans="1:4" ht="14">
      <c r="A1219" s="12" t="s">
        <v>4251</v>
      </c>
      <c r="B1219" s="12" t="s">
        <v>6345</v>
      </c>
      <c r="C1219" s="12" t="s">
        <v>5811</v>
      </c>
      <c r="D1219" s="3">
        <f t="shared" si="0"/>
        <v>8</v>
      </c>
    </row>
    <row r="1220" spans="1:4" ht="14">
      <c r="A1220" s="12" t="s">
        <v>4253</v>
      </c>
      <c r="B1220" s="12" t="s">
        <v>6201</v>
      </c>
      <c r="C1220" s="12" t="s">
        <v>5811</v>
      </c>
      <c r="D1220" s="3">
        <f t="shared" si="0"/>
        <v>8</v>
      </c>
    </row>
    <row r="1221" spans="1:4" ht="14">
      <c r="A1221" s="12" t="s">
        <v>4255</v>
      </c>
      <c r="B1221" s="12" t="s">
        <v>5887</v>
      </c>
      <c r="C1221" s="12" t="s">
        <v>5811</v>
      </c>
      <c r="D1221" s="3">
        <f t="shared" si="0"/>
        <v>8</v>
      </c>
    </row>
    <row r="1222" spans="1:4" ht="14">
      <c r="A1222" s="12" t="s">
        <v>4257</v>
      </c>
      <c r="B1222" s="12" t="s">
        <v>6165</v>
      </c>
      <c r="C1222" s="12" t="s">
        <v>5811</v>
      </c>
      <c r="D1222" s="3">
        <f t="shared" si="0"/>
        <v>8</v>
      </c>
    </row>
    <row r="1223" spans="1:4" ht="14">
      <c r="A1223" s="12" t="s">
        <v>5357</v>
      </c>
      <c r="B1223" s="12" t="s">
        <v>6173</v>
      </c>
      <c r="C1223" s="12" t="s">
        <v>5877</v>
      </c>
      <c r="D1223" s="3">
        <f t="shared" si="0"/>
        <v>8</v>
      </c>
    </row>
    <row r="1224" spans="1:4" ht="14">
      <c r="A1224" s="12" t="s">
        <v>4275</v>
      </c>
      <c r="B1224" s="12" t="s">
        <v>6168</v>
      </c>
      <c r="C1224" s="12" t="s">
        <v>5811</v>
      </c>
      <c r="D1224" s="3">
        <f t="shared" si="0"/>
        <v>8</v>
      </c>
    </row>
    <row r="1225" spans="1:4" ht="14">
      <c r="A1225" s="12" t="s">
        <v>4277</v>
      </c>
      <c r="B1225" s="12" t="s">
        <v>5997</v>
      </c>
      <c r="C1225" s="12" t="s">
        <v>5811</v>
      </c>
      <c r="D1225" s="3">
        <f t="shared" si="0"/>
        <v>8</v>
      </c>
    </row>
    <row r="1226" spans="1:4" ht="14">
      <c r="A1226" s="12" t="s">
        <v>4279</v>
      </c>
      <c r="B1226" s="12" t="s">
        <v>6175</v>
      </c>
      <c r="C1226" s="12" t="s">
        <v>5811</v>
      </c>
      <c r="D1226" s="3">
        <f t="shared" si="0"/>
        <v>8</v>
      </c>
    </row>
    <row r="1227" spans="1:4" ht="14">
      <c r="A1227" s="12" t="s">
        <v>4281</v>
      </c>
      <c r="B1227" s="12" t="s">
        <v>6159</v>
      </c>
      <c r="C1227" s="12" t="s">
        <v>5811</v>
      </c>
      <c r="D1227" s="3">
        <f t="shared" si="0"/>
        <v>8</v>
      </c>
    </row>
    <row r="1228" spans="1:4" ht="14">
      <c r="A1228" s="12" t="s">
        <v>4283</v>
      </c>
      <c r="B1228" s="12" t="s">
        <v>6403</v>
      </c>
      <c r="C1228" s="12" t="s">
        <v>5811</v>
      </c>
      <c r="D1228" s="3">
        <f t="shared" si="0"/>
        <v>8</v>
      </c>
    </row>
    <row r="1229" spans="1:4" ht="14">
      <c r="A1229" s="12" t="s">
        <v>4285</v>
      </c>
      <c r="B1229" s="12" t="s">
        <v>6160</v>
      </c>
      <c r="C1229" s="12" t="s">
        <v>5811</v>
      </c>
      <c r="D1229" s="3">
        <f t="shared" si="0"/>
        <v>8</v>
      </c>
    </row>
    <row r="1230" spans="1:4" ht="14">
      <c r="A1230" s="12" t="s">
        <v>4287</v>
      </c>
      <c r="B1230" s="12" t="s">
        <v>6357</v>
      </c>
      <c r="C1230" s="12" t="s">
        <v>5811</v>
      </c>
      <c r="D1230" s="3">
        <f t="shared" si="0"/>
        <v>8</v>
      </c>
    </row>
    <row r="1231" spans="1:4" ht="14">
      <c r="A1231" s="12" t="s">
        <v>4289</v>
      </c>
      <c r="B1231" s="12" t="s">
        <v>4290</v>
      </c>
      <c r="C1231" s="12" t="s">
        <v>5811</v>
      </c>
      <c r="D1231" s="3">
        <f t="shared" si="0"/>
        <v>8</v>
      </c>
    </row>
    <row r="1232" spans="1:4" ht="14">
      <c r="A1232" s="12" t="s">
        <v>4314</v>
      </c>
      <c r="B1232" s="12" t="s">
        <v>8817</v>
      </c>
      <c r="C1232" s="12" t="s">
        <v>5811</v>
      </c>
      <c r="D1232" s="3">
        <f t="shared" si="0"/>
        <v>8</v>
      </c>
    </row>
    <row r="1233" spans="1:4" ht="14">
      <c r="A1233" s="12" t="s">
        <v>5361</v>
      </c>
      <c r="B1233" s="12" t="s">
        <v>8818</v>
      </c>
      <c r="C1233" s="12" t="s">
        <v>5811</v>
      </c>
      <c r="D1233" s="3">
        <f t="shared" si="0"/>
        <v>8</v>
      </c>
    </row>
    <row r="1234" spans="1:4" ht="14">
      <c r="A1234" s="12" t="s">
        <v>4323</v>
      </c>
      <c r="B1234" s="12" t="s">
        <v>8819</v>
      </c>
      <c r="C1234" s="12" t="s">
        <v>5811</v>
      </c>
      <c r="D1234" s="3">
        <f t="shared" si="0"/>
        <v>8</v>
      </c>
    </row>
    <row r="1235" spans="1:4" ht="14">
      <c r="A1235" s="12" t="s">
        <v>5362</v>
      </c>
      <c r="B1235" s="12" t="s">
        <v>8820</v>
      </c>
      <c r="C1235" s="12" t="s">
        <v>5811</v>
      </c>
      <c r="D1235" s="3">
        <f t="shared" si="0"/>
        <v>8</v>
      </c>
    </row>
    <row r="1236" spans="1:4" ht="14">
      <c r="A1236" s="12" t="s">
        <v>4325</v>
      </c>
      <c r="B1236" s="12" t="s">
        <v>8821</v>
      </c>
      <c r="C1236" s="12" t="s">
        <v>5811</v>
      </c>
      <c r="D1236" s="3">
        <f t="shared" si="0"/>
        <v>8</v>
      </c>
    </row>
    <row r="1237" spans="1:4" ht="14">
      <c r="A1237" s="12" t="s">
        <v>4337</v>
      </c>
      <c r="B1237" s="12" t="s">
        <v>6176</v>
      </c>
      <c r="C1237" s="12" t="s">
        <v>5877</v>
      </c>
      <c r="D1237" s="3">
        <f t="shared" si="0"/>
        <v>8</v>
      </c>
    </row>
    <row r="1238" spans="1:4" ht="14">
      <c r="A1238" s="12" t="s">
        <v>4339</v>
      </c>
      <c r="B1238" s="12" t="s">
        <v>6167</v>
      </c>
      <c r="C1238" s="12" t="s">
        <v>5808</v>
      </c>
      <c r="D1238" s="3">
        <f t="shared" si="0"/>
        <v>8</v>
      </c>
    </row>
    <row r="1239" spans="1:4" ht="14">
      <c r="A1239" s="12" t="s">
        <v>4341</v>
      </c>
      <c r="B1239" s="12" t="s">
        <v>8778</v>
      </c>
      <c r="C1239" s="12" t="s">
        <v>5808</v>
      </c>
      <c r="D1239" s="3">
        <f t="shared" si="0"/>
        <v>8</v>
      </c>
    </row>
    <row r="1240" spans="1:4" ht="14">
      <c r="A1240" s="12" t="s">
        <v>4343</v>
      </c>
      <c r="B1240" s="12" t="s">
        <v>6204</v>
      </c>
      <c r="C1240" s="12" t="s">
        <v>5808</v>
      </c>
      <c r="D1240" s="3">
        <f t="shared" si="0"/>
        <v>8</v>
      </c>
    </row>
    <row r="1241" spans="1:4" ht="14">
      <c r="A1241" s="12" t="s">
        <v>4345</v>
      </c>
      <c r="B1241" s="12" t="s">
        <v>6349</v>
      </c>
      <c r="C1241" s="12" t="s">
        <v>5808</v>
      </c>
      <c r="D1241" s="3">
        <f t="shared" si="0"/>
        <v>8</v>
      </c>
    </row>
    <row r="1242" spans="1:4" ht="14">
      <c r="A1242" s="12" t="s">
        <v>4346</v>
      </c>
      <c r="B1242" s="12" t="s">
        <v>6037</v>
      </c>
      <c r="C1242" s="12" t="s">
        <v>5808</v>
      </c>
      <c r="D1242" s="3">
        <f t="shared" si="0"/>
        <v>8</v>
      </c>
    </row>
    <row r="1243" spans="1:4" ht="14">
      <c r="A1243" s="12" t="s">
        <v>4347</v>
      </c>
      <c r="B1243" s="12" t="s">
        <v>6461</v>
      </c>
      <c r="C1243" s="12" t="s">
        <v>5808</v>
      </c>
      <c r="D1243" s="3">
        <f t="shared" si="0"/>
        <v>8</v>
      </c>
    </row>
    <row r="1244" spans="1:4" ht="14">
      <c r="A1244" s="12" t="s">
        <v>5359</v>
      </c>
      <c r="B1244" s="12" t="s">
        <v>6177</v>
      </c>
      <c r="C1244" s="12" t="s">
        <v>5877</v>
      </c>
      <c r="D1244" s="3">
        <f t="shared" si="0"/>
        <v>8</v>
      </c>
    </row>
    <row r="1245" spans="1:4" ht="14">
      <c r="A1245" s="12" t="s">
        <v>4355</v>
      </c>
      <c r="B1245" s="12" t="s">
        <v>6168</v>
      </c>
      <c r="C1245" s="12" t="s">
        <v>5808</v>
      </c>
      <c r="D1245" s="3">
        <f t="shared" si="0"/>
        <v>8</v>
      </c>
    </row>
    <row r="1246" spans="1:4" ht="14">
      <c r="A1246" s="12" t="s">
        <v>4356</v>
      </c>
      <c r="B1246" s="12" t="s">
        <v>6326</v>
      </c>
      <c r="C1246" s="12" t="s">
        <v>5808</v>
      </c>
      <c r="D1246" s="3">
        <f t="shared" si="0"/>
        <v>8</v>
      </c>
    </row>
    <row r="1247" spans="1:4" ht="14">
      <c r="A1247" s="12" t="s">
        <v>4358</v>
      </c>
      <c r="B1247" s="12" t="s">
        <v>4359</v>
      </c>
      <c r="C1247" s="12" t="s">
        <v>5808</v>
      </c>
      <c r="D1247" s="3">
        <f t="shared" si="0"/>
        <v>8</v>
      </c>
    </row>
    <row r="1248" spans="1:4" ht="14">
      <c r="A1248" s="12" t="s">
        <v>4360</v>
      </c>
      <c r="B1248" s="12" t="s">
        <v>6148</v>
      </c>
      <c r="C1248" s="12" t="s">
        <v>5808</v>
      </c>
      <c r="D1248" s="3">
        <f t="shared" si="0"/>
        <v>8</v>
      </c>
    </row>
    <row r="1249" spans="1:4" ht="14">
      <c r="A1249" s="12" t="s">
        <v>5355</v>
      </c>
      <c r="B1249" s="12" t="s">
        <v>6169</v>
      </c>
      <c r="C1249" s="12" t="s">
        <v>5808</v>
      </c>
      <c r="D1249" s="3">
        <f t="shared" si="0"/>
        <v>8</v>
      </c>
    </row>
    <row r="1250" spans="1:4" ht="14">
      <c r="A1250" s="12" t="s">
        <v>6038</v>
      </c>
      <c r="B1250" s="12" t="s">
        <v>8822</v>
      </c>
      <c r="C1250" s="12" t="s">
        <v>5828</v>
      </c>
      <c r="D1250" s="3">
        <f t="shared" si="0"/>
        <v>7</v>
      </c>
    </row>
    <row r="1251" spans="1:4" ht="14">
      <c r="A1251" s="12" t="s">
        <v>4387</v>
      </c>
      <c r="B1251" s="12" t="s">
        <v>8823</v>
      </c>
      <c r="C1251" s="12" t="s">
        <v>5811</v>
      </c>
      <c r="D1251" s="3">
        <f t="shared" si="0"/>
        <v>8</v>
      </c>
    </row>
    <row r="1252" spans="1:4" ht="14">
      <c r="A1252" s="12" t="s">
        <v>4389</v>
      </c>
      <c r="B1252" s="12" t="s">
        <v>6179</v>
      </c>
      <c r="C1252" s="12" t="s">
        <v>5811</v>
      </c>
      <c r="D1252" s="3">
        <f t="shared" si="0"/>
        <v>8</v>
      </c>
    </row>
    <row r="1253" spans="1:4" ht="14">
      <c r="A1253" s="12" t="s">
        <v>4391</v>
      </c>
      <c r="B1253" s="12" t="s">
        <v>6041</v>
      </c>
      <c r="C1253" s="12" t="s">
        <v>5811</v>
      </c>
      <c r="D1253" s="3">
        <f t="shared" si="0"/>
        <v>8</v>
      </c>
    </row>
    <row r="1254" spans="1:4" ht="14">
      <c r="A1254" s="12" t="s">
        <v>4393</v>
      </c>
      <c r="B1254" s="12" t="s">
        <v>6359</v>
      </c>
      <c r="C1254" s="12" t="s">
        <v>5811</v>
      </c>
      <c r="D1254" s="3">
        <f t="shared" si="0"/>
        <v>8</v>
      </c>
    </row>
    <row r="1255" spans="1:4" ht="14">
      <c r="A1255" s="12" t="s">
        <v>4397</v>
      </c>
      <c r="B1255" s="12" t="s">
        <v>5629</v>
      </c>
      <c r="C1255" s="12" t="s">
        <v>5811</v>
      </c>
      <c r="D1255" s="3">
        <f t="shared" si="0"/>
        <v>8</v>
      </c>
    </row>
    <row r="1256" spans="1:4" ht="14">
      <c r="A1256" s="12" t="s">
        <v>4399</v>
      </c>
      <c r="C1256" s="12" t="s">
        <v>5811</v>
      </c>
      <c r="D1256" s="3">
        <f t="shared" si="0"/>
        <v>8</v>
      </c>
    </row>
    <row r="1257" spans="1:4" ht="14">
      <c r="A1257" s="12" t="s">
        <v>4400</v>
      </c>
      <c r="C1257" s="12" t="s">
        <v>5811</v>
      </c>
      <c r="D1257" s="3">
        <f t="shared" si="0"/>
        <v>8</v>
      </c>
    </row>
    <row r="1258" spans="1:4" ht="14">
      <c r="A1258" s="12" t="s">
        <v>4401</v>
      </c>
      <c r="C1258" s="12" t="s">
        <v>5811</v>
      </c>
      <c r="D1258" s="3">
        <f t="shared" si="0"/>
        <v>8</v>
      </c>
    </row>
    <row r="1259" spans="1:4" ht="14">
      <c r="A1259" s="12" t="s">
        <v>4402</v>
      </c>
      <c r="C1259" s="12" t="s">
        <v>5811</v>
      </c>
      <c r="D1259" s="3">
        <f t="shared" si="0"/>
        <v>8</v>
      </c>
    </row>
    <row r="1260" spans="1:4" ht="14">
      <c r="A1260" s="12" t="s">
        <v>4403</v>
      </c>
      <c r="C1260" s="12" t="s">
        <v>5811</v>
      </c>
      <c r="D1260" s="3">
        <f t="shared" si="0"/>
        <v>8</v>
      </c>
    </row>
    <row r="1261" spans="1:4" ht="14">
      <c r="A1261" s="12" t="s">
        <v>4404</v>
      </c>
      <c r="C1261" s="12" t="s">
        <v>5811</v>
      </c>
      <c r="D1261" s="3">
        <f t="shared" si="0"/>
        <v>8</v>
      </c>
    </row>
    <row r="1262" spans="1:4" ht="14">
      <c r="A1262" s="12" t="s">
        <v>4405</v>
      </c>
      <c r="C1262" s="12" t="s">
        <v>5811</v>
      </c>
      <c r="D1262" s="3">
        <f t="shared" si="0"/>
        <v>8</v>
      </c>
    </row>
    <row r="1263" spans="1:4" ht="14">
      <c r="A1263" s="12" t="s">
        <v>5501</v>
      </c>
      <c r="C1263" s="12" t="s">
        <v>5811</v>
      </c>
      <c r="D1263" s="3">
        <f t="shared" si="0"/>
        <v>8</v>
      </c>
    </row>
    <row r="1264" spans="1:4" ht="14">
      <c r="A1264" s="12" t="s">
        <v>4406</v>
      </c>
      <c r="C1264" s="12" t="s">
        <v>5811</v>
      </c>
      <c r="D1264" s="3">
        <f t="shared" si="0"/>
        <v>8</v>
      </c>
    </row>
    <row r="1265" spans="1:4" ht="14">
      <c r="A1265" s="12" t="s">
        <v>4407</v>
      </c>
      <c r="C1265" s="12" t="s">
        <v>5811</v>
      </c>
      <c r="D1265" s="3">
        <f t="shared" si="0"/>
        <v>8</v>
      </c>
    </row>
    <row r="1266" spans="1:4" ht="14">
      <c r="A1266" s="12" t="s">
        <v>4408</v>
      </c>
      <c r="C1266" s="12" t="s">
        <v>5811</v>
      </c>
      <c r="D1266" s="3">
        <f t="shared" si="0"/>
        <v>8</v>
      </c>
    </row>
    <row r="1267" spans="1:4" ht="14">
      <c r="A1267" s="12" t="s">
        <v>4409</v>
      </c>
      <c r="C1267" s="12" t="s">
        <v>5811</v>
      </c>
      <c r="D1267" s="3">
        <f t="shared" si="0"/>
        <v>8</v>
      </c>
    </row>
    <row r="1268" spans="1:4" ht="14">
      <c r="A1268" s="12" t="s">
        <v>4410</v>
      </c>
      <c r="C1268" s="12" t="s">
        <v>5811</v>
      </c>
      <c r="D1268" s="3">
        <f t="shared" si="0"/>
        <v>8</v>
      </c>
    </row>
    <row r="1269" spans="1:4" ht="14">
      <c r="A1269" s="12" t="s">
        <v>4411</v>
      </c>
      <c r="C1269" s="12" t="s">
        <v>5811</v>
      </c>
      <c r="D1269" s="3">
        <f t="shared" si="0"/>
        <v>8</v>
      </c>
    </row>
    <row r="1270" spans="1:4" ht="14">
      <c r="A1270" s="12" t="s">
        <v>4412</v>
      </c>
      <c r="C1270" s="12" t="s">
        <v>5811</v>
      </c>
      <c r="D1270" s="3">
        <f t="shared" si="0"/>
        <v>8</v>
      </c>
    </row>
    <row r="1271" spans="1:4" ht="14">
      <c r="A1271" s="12" t="s">
        <v>4413</v>
      </c>
      <c r="C1271" s="12" t="s">
        <v>5811</v>
      </c>
      <c r="D1271" s="3">
        <f t="shared" si="0"/>
        <v>8</v>
      </c>
    </row>
    <row r="1272" spans="1:4" ht="14">
      <c r="A1272" s="12" t="s">
        <v>4414</v>
      </c>
      <c r="C1272" s="12" t="s">
        <v>5811</v>
      </c>
      <c r="D1272" s="3">
        <f t="shared" si="0"/>
        <v>8</v>
      </c>
    </row>
    <row r="1273" spans="1:4" ht="14">
      <c r="A1273" s="12" t="s">
        <v>5498</v>
      </c>
      <c r="C1273" s="12" t="s">
        <v>5811</v>
      </c>
      <c r="D1273" s="3">
        <f t="shared" si="0"/>
        <v>8</v>
      </c>
    </row>
    <row r="1274" spans="1:4" ht="14">
      <c r="A1274" s="12" t="s">
        <v>4415</v>
      </c>
      <c r="C1274" s="12" t="s">
        <v>5811</v>
      </c>
      <c r="D1274" s="3">
        <f t="shared" si="0"/>
        <v>8</v>
      </c>
    </row>
    <row r="1275" spans="1:4" ht="14">
      <c r="A1275" s="12" t="s">
        <v>4416</v>
      </c>
      <c r="C1275" s="12" t="s">
        <v>5811</v>
      </c>
      <c r="D1275" s="3">
        <f t="shared" si="0"/>
        <v>8</v>
      </c>
    </row>
    <row r="1276" spans="1:4" ht="14">
      <c r="A1276" s="12" t="s">
        <v>4417</v>
      </c>
      <c r="C1276" s="12" t="s">
        <v>5811</v>
      </c>
      <c r="D1276" s="3">
        <f t="shared" si="0"/>
        <v>8</v>
      </c>
    </row>
    <row r="1277" spans="1:4" ht="14">
      <c r="A1277" s="12" t="s">
        <v>4418</v>
      </c>
      <c r="C1277" s="12" t="s">
        <v>5811</v>
      </c>
      <c r="D1277" s="3">
        <f t="shared" si="0"/>
        <v>8</v>
      </c>
    </row>
    <row r="1278" spans="1:4" ht="14">
      <c r="A1278" s="12" t="s">
        <v>4422</v>
      </c>
      <c r="B1278" s="12" t="s">
        <v>8824</v>
      </c>
      <c r="C1278" s="12" t="s">
        <v>5811</v>
      </c>
      <c r="D1278" s="3">
        <f t="shared" si="0"/>
        <v>8</v>
      </c>
    </row>
    <row r="1279" spans="1:4" ht="14">
      <c r="A1279" s="12" t="s">
        <v>5349</v>
      </c>
      <c r="B1279" s="12" t="s">
        <v>8818</v>
      </c>
      <c r="C1279" s="12" t="s">
        <v>5811</v>
      </c>
      <c r="D1279" s="3">
        <f t="shared" si="0"/>
        <v>8</v>
      </c>
    </row>
    <row r="1280" spans="1:4" ht="14">
      <c r="A1280" s="12" t="s">
        <v>4423</v>
      </c>
      <c r="C1280" s="12" t="s">
        <v>5811</v>
      </c>
      <c r="D1280" s="3">
        <f t="shared" si="0"/>
        <v>8</v>
      </c>
    </row>
    <row r="1281" spans="1:4" ht="14">
      <c r="A1281" s="12" t="s">
        <v>5495</v>
      </c>
      <c r="C1281" s="12" t="s">
        <v>5811</v>
      </c>
      <c r="D1281" s="3">
        <f t="shared" si="0"/>
        <v>8</v>
      </c>
    </row>
    <row r="1282" spans="1:4" ht="14">
      <c r="A1282" s="12" t="s">
        <v>5497</v>
      </c>
      <c r="C1282" s="12" t="s">
        <v>5811</v>
      </c>
      <c r="D1282" s="3">
        <f t="shared" si="0"/>
        <v>8</v>
      </c>
    </row>
    <row r="1283" spans="1:4" ht="14">
      <c r="A1283" s="12" t="s">
        <v>4424</v>
      </c>
      <c r="C1283" s="12" t="s">
        <v>5811</v>
      </c>
      <c r="D1283" s="3">
        <f t="shared" si="0"/>
        <v>8</v>
      </c>
    </row>
    <row r="1284" spans="1:4" ht="14">
      <c r="A1284" s="12" t="s">
        <v>4425</v>
      </c>
      <c r="C1284" s="12" t="s">
        <v>5811</v>
      </c>
      <c r="D1284" s="3">
        <f t="shared" si="0"/>
        <v>8</v>
      </c>
    </row>
    <row r="1285" spans="1:4" ht="14">
      <c r="A1285" s="12" t="s">
        <v>4426</v>
      </c>
      <c r="C1285" s="12" t="s">
        <v>5811</v>
      </c>
      <c r="D1285" s="3">
        <f t="shared" si="0"/>
        <v>8</v>
      </c>
    </row>
    <row r="1286" spans="1:4" ht="14">
      <c r="A1286" s="12" t="s">
        <v>4427</v>
      </c>
      <c r="C1286" s="12" t="s">
        <v>5811</v>
      </c>
      <c r="D1286" s="3">
        <f t="shared" si="0"/>
        <v>8</v>
      </c>
    </row>
    <row r="1287" spans="1:4" ht="14">
      <c r="A1287" s="12" t="s">
        <v>5351</v>
      </c>
      <c r="B1287" s="12" t="s">
        <v>8825</v>
      </c>
      <c r="C1287" s="12" t="s">
        <v>5811</v>
      </c>
      <c r="D1287" s="3">
        <f t="shared" si="0"/>
        <v>8</v>
      </c>
    </row>
    <row r="1288" spans="1:4" ht="14">
      <c r="A1288" s="12" t="s">
        <v>6170</v>
      </c>
      <c r="B1288" s="12" t="s">
        <v>8826</v>
      </c>
      <c r="C1288" s="12" t="s">
        <v>5808</v>
      </c>
      <c r="D1288" s="3">
        <f t="shared" si="0"/>
        <v>8</v>
      </c>
    </row>
    <row r="1289" spans="1:4" ht="14">
      <c r="A1289" s="12" t="s">
        <v>5890</v>
      </c>
      <c r="B1289" s="12" t="s">
        <v>8827</v>
      </c>
      <c r="C1289" s="12" t="s">
        <v>5808</v>
      </c>
      <c r="D1289" s="3">
        <f t="shared" si="0"/>
        <v>8</v>
      </c>
    </row>
    <row r="1290" spans="1:4" ht="14">
      <c r="A1290" s="12" t="s">
        <v>6149</v>
      </c>
      <c r="B1290" s="12" t="s">
        <v>6147</v>
      </c>
      <c r="C1290" s="12" t="s">
        <v>5808</v>
      </c>
      <c r="D1290" s="3">
        <f t="shared" si="0"/>
        <v>8</v>
      </c>
    </row>
    <row r="1291" spans="1:4" ht="14">
      <c r="A1291" s="12" t="s">
        <v>6042</v>
      </c>
      <c r="B1291" s="12" t="s">
        <v>6043</v>
      </c>
      <c r="C1291" s="12" t="s">
        <v>5808</v>
      </c>
      <c r="D1291" s="3">
        <f t="shared" si="0"/>
        <v>8</v>
      </c>
    </row>
    <row r="1292" spans="1:4" ht="14">
      <c r="A1292" s="12" t="s">
        <v>6463</v>
      </c>
      <c r="B1292" s="12" t="s">
        <v>6460</v>
      </c>
      <c r="C1292" s="12" t="s">
        <v>5808</v>
      </c>
      <c r="D1292" s="3">
        <f t="shared" si="0"/>
        <v>8</v>
      </c>
    </row>
    <row r="1293" spans="1:4" ht="14">
      <c r="A1293" s="12" t="s">
        <v>6351</v>
      </c>
      <c r="B1293" s="12" t="s">
        <v>6352</v>
      </c>
      <c r="C1293" s="12" t="s">
        <v>5808</v>
      </c>
      <c r="D1293" s="3">
        <f t="shared" si="0"/>
        <v>8</v>
      </c>
    </row>
    <row r="1294" spans="1:4" ht="14">
      <c r="A1294" s="12" t="s">
        <v>4440</v>
      </c>
      <c r="B1294" s="12" t="s">
        <v>6354</v>
      </c>
      <c r="C1294" s="12" t="s">
        <v>5808</v>
      </c>
      <c r="D1294" s="3">
        <f t="shared" si="0"/>
        <v>8</v>
      </c>
    </row>
    <row r="1295" spans="1:4" ht="14">
      <c r="A1295" s="12" t="s">
        <v>4442</v>
      </c>
      <c r="B1295" s="12" t="s">
        <v>6206</v>
      </c>
      <c r="C1295" s="12" t="s">
        <v>5808</v>
      </c>
      <c r="D1295" s="3">
        <f t="shared" si="0"/>
        <v>8</v>
      </c>
    </row>
    <row r="1296" spans="1:4" ht="14">
      <c r="A1296" s="12" t="s">
        <v>4444</v>
      </c>
      <c r="B1296" s="12" t="s">
        <v>6152</v>
      </c>
      <c r="C1296" s="12" t="s">
        <v>5808</v>
      </c>
      <c r="D1296" s="3">
        <f t="shared" si="0"/>
        <v>8</v>
      </c>
    </row>
    <row r="1297" spans="1:4" ht="14">
      <c r="A1297" s="12" t="s">
        <v>4446</v>
      </c>
      <c r="B1297" s="12" t="s">
        <v>6361</v>
      </c>
      <c r="C1297" s="12" t="s">
        <v>5808</v>
      </c>
      <c r="D1297" s="3">
        <f t="shared" si="0"/>
        <v>8</v>
      </c>
    </row>
    <row r="1298" spans="1:4" ht="14">
      <c r="A1298" s="12" t="s">
        <v>4448</v>
      </c>
      <c r="B1298" s="12" t="s">
        <v>6292</v>
      </c>
      <c r="C1298" s="12" t="s">
        <v>5808</v>
      </c>
      <c r="D1298" s="3">
        <f t="shared" si="0"/>
        <v>8</v>
      </c>
    </row>
    <row r="1299" spans="1:4" ht="14">
      <c r="A1299" s="12" t="s">
        <v>4450</v>
      </c>
      <c r="B1299" s="12" t="s">
        <v>6153</v>
      </c>
      <c r="C1299" s="12" t="s">
        <v>5808</v>
      </c>
      <c r="D1299" s="3">
        <f t="shared" si="0"/>
        <v>8</v>
      </c>
    </row>
    <row r="1300" spans="1:4" ht="14">
      <c r="A1300" s="12" t="s">
        <v>4460</v>
      </c>
      <c r="B1300" s="12" t="s">
        <v>6168</v>
      </c>
      <c r="C1300" s="12" t="s">
        <v>5808</v>
      </c>
      <c r="D1300" s="3">
        <f t="shared" si="0"/>
        <v>8</v>
      </c>
    </row>
    <row r="1301" spans="1:4" ht="14">
      <c r="A1301" s="12" t="s">
        <v>4461</v>
      </c>
      <c r="B1301" s="12" t="s">
        <v>6466</v>
      </c>
      <c r="C1301" s="12" t="s">
        <v>5808</v>
      </c>
      <c r="D1301" s="3">
        <f t="shared" si="0"/>
        <v>8</v>
      </c>
    </row>
    <row r="1302" spans="1:4" ht="14">
      <c r="A1302" s="12" t="s">
        <v>4463</v>
      </c>
      <c r="B1302" s="12" t="s">
        <v>6279</v>
      </c>
      <c r="C1302" s="12" t="s">
        <v>5808</v>
      </c>
      <c r="D1302" s="3">
        <f t="shared" si="0"/>
        <v>8</v>
      </c>
    </row>
    <row r="1303" spans="1:4" ht="14">
      <c r="A1303" s="12" t="s">
        <v>4465</v>
      </c>
      <c r="B1303" s="12" t="s">
        <v>6183</v>
      </c>
      <c r="C1303" s="12" t="s">
        <v>5808</v>
      </c>
      <c r="D1303" s="3">
        <f t="shared" si="0"/>
        <v>8</v>
      </c>
    </row>
    <row r="1304" spans="1:4" ht="14">
      <c r="A1304" s="12" t="s">
        <v>4467</v>
      </c>
      <c r="B1304" s="12" t="s">
        <v>6154</v>
      </c>
      <c r="C1304" s="12" t="s">
        <v>5808</v>
      </c>
      <c r="D1304" s="3">
        <f t="shared" si="0"/>
        <v>8</v>
      </c>
    </row>
    <row r="1305" spans="1:4" ht="14">
      <c r="A1305" s="12" t="s">
        <v>5356</v>
      </c>
      <c r="B1305" s="12" t="s">
        <v>6169</v>
      </c>
      <c r="C1305" s="12" t="s">
        <v>5808</v>
      </c>
      <c r="D1305" s="3">
        <f t="shared" si="0"/>
        <v>8</v>
      </c>
    </row>
    <row r="1306" spans="1:4" ht="14">
      <c r="A1306" s="12" t="s">
        <v>4714</v>
      </c>
      <c r="B1306" s="12" t="s">
        <v>8828</v>
      </c>
      <c r="C1306" s="12" t="s">
        <v>5877</v>
      </c>
      <c r="D1306" s="3">
        <f t="shared" si="0"/>
        <v>8</v>
      </c>
    </row>
    <row r="1307" spans="1:4" ht="14">
      <c r="A1307" s="12" t="s">
        <v>4716</v>
      </c>
      <c r="B1307" s="12" t="s">
        <v>4717</v>
      </c>
      <c r="C1307" s="12" t="s">
        <v>5877</v>
      </c>
      <c r="D1307" s="3">
        <f t="shared" si="0"/>
        <v>8</v>
      </c>
    </row>
    <row r="1308" spans="1:4" ht="14">
      <c r="A1308" s="12" t="s">
        <v>4720</v>
      </c>
      <c r="B1308" s="12" t="s">
        <v>4721</v>
      </c>
      <c r="C1308" s="12" t="s">
        <v>5877</v>
      </c>
      <c r="D1308" s="3">
        <f t="shared" si="0"/>
        <v>8</v>
      </c>
    </row>
    <row r="1309" spans="1:4" ht="14">
      <c r="A1309" s="12" t="s">
        <v>4724</v>
      </c>
      <c r="B1309" s="12" t="s">
        <v>8829</v>
      </c>
      <c r="C1309" s="12" t="s">
        <v>5877</v>
      </c>
      <c r="D1309" s="3">
        <f t="shared" si="0"/>
        <v>8</v>
      </c>
    </row>
    <row r="1310" spans="1:4" ht="14">
      <c r="A1310" s="12" t="s">
        <v>4726</v>
      </c>
      <c r="B1310" s="12" t="s">
        <v>4727</v>
      </c>
      <c r="C1310" s="12" t="s">
        <v>5877</v>
      </c>
      <c r="D1310" s="3">
        <f t="shared" si="0"/>
        <v>8</v>
      </c>
    </row>
    <row r="1311" spans="1:4" ht="14">
      <c r="A1311" s="12" t="s">
        <v>4728</v>
      </c>
      <c r="B1311" s="12" t="s">
        <v>8830</v>
      </c>
      <c r="C1311" s="12" t="s">
        <v>5877</v>
      </c>
      <c r="D1311" s="3">
        <f t="shared" si="0"/>
        <v>8</v>
      </c>
    </row>
    <row r="1312" spans="1:4" ht="14">
      <c r="A1312" s="12" t="s">
        <v>4730</v>
      </c>
      <c r="B1312" s="12" t="s">
        <v>4731</v>
      </c>
      <c r="C1312" s="12" t="s">
        <v>5877</v>
      </c>
      <c r="D1312" s="3">
        <f t="shared" si="0"/>
        <v>8</v>
      </c>
    </row>
    <row r="1313" spans="1:4" ht="14">
      <c r="A1313" s="12" t="s">
        <v>4732</v>
      </c>
      <c r="B1313" s="12" t="s">
        <v>2784</v>
      </c>
      <c r="C1313" s="12" t="s">
        <v>5877</v>
      </c>
      <c r="D1313" s="3">
        <f t="shared" si="0"/>
        <v>8</v>
      </c>
    </row>
    <row r="1314" spans="1:4" ht="14">
      <c r="A1314" s="12" t="s">
        <v>4733</v>
      </c>
      <c r="B1314" s="12" t="s">
        <v>4734</v>
      </c>
      <c r="C1314" s="12" t="s">
        <v>5877</v>
      </c>
      <c r="D1314" s="3">
        <f t="shared" si="0"/>
        <v>8</v>
      </c>
    </row>
    <row r="1315" spans="1:4" ht="14">
      <c r="A1315" s="12" t="s">
        <v>5196</v>
      </c>
      <c r="B1315" s="12" t="s">
        <v>5197</v>
      </c>
      <c r="C1315" s="12" t="s">
        <v>5877</v>
      </c>
      <c r="D1315" s="3">
        <f t="shared" si="0"/>
        <v>8</v>
      </c>
    </row>
    <row r="1316" spans="1:4" ht="14">
      <c r="A1316" s="12" t="s">
        <v>4766</v>
      </c>
      <c r="B1316" s="12" t="s">
        <v>2777</v>
      </c>
      <c r="C1316" s="12" t="s">
        <v>5877</v>
      </c>
      <c r="D1316" s="3">
        <f t="shared" si="0"/>
        <v>8</v>
      </c>
    </row>
    <row r="1317" spans="1:4" ht="14">
      <c r="A1317" s="12" t="s">
        <v>4767</v>
      </c>
      <c r="B1317" s="12" t="s">
        <v>4757</v>
      </c>
      <c r="C1317" s="12" t="s">
        <v>5877</v>
      </c>
      <c r="D1317" s="3">
        <f t="shared" si="0"/>
        <v>8</v>
      </c>
    </row>
    <row r="1318" spans="1:4" ht="14">
      <c r="A1318" s="12" t="s">
        <v>4768</v>
      </c>
      <c r="B1318" s="12" t="s">
        <v>4769</v>
      </c>
      <c r="C1318" s="12" t="s">
        <v>5877</v>
      </c>
      <c r="D1318" s="3">
        <f t="shared" si="0"/>
        <v>8</v>
      </c>
    </row>
    <row r="1319" spans="1:4" ht="14">
      <c r="A1319" s="12" t="s">
        <v>4770</v>
      </c>
      <c r="B1319" s="12" t="s">
        <v>4771</v>
      </c>
      <c r="C1319" s="12" t="s">
        <v>5877</v>
      </c>
      <c r="D1319" s="3">
        <f t="shared" si="0"/>
        <v>8</v>
      </c>
    </row>
    <row r="1320" spans="1:4" ht="14">
      <c r="A1320" s="12" t="s">
        <v>4772</v>
      </c>
      <c r="B1320" s="12" t="s">
        <v>4773</v>
      </c>
      <c r="C1320" s="12" t="s">
        <v>5877</v>
      </c>
      <c r="D1320" s="3">
        <f t="shared" si="0"/>
        <v>8</v>
      </c>
    </row>
    <row r="1321" spans="1:4" ht="14">
      <c r="A1321" s="12" t="s">
        <v>4774</v>
      </c>
      <c r="B1321" s="12" t="s">
        <v>4775</v>
      </c>
      <c r="C1321" s="12" t="s">
        <v>5877</v>
      </c>
      <c r="D1321" s="3">
        <f t="shared" si="0"/>
        <v>8</v>
      </c>
    </row>
    <row r="1322" spans="1:4" ht="14">
      <c r="A1322" s="12" t="s">
        <v>4776</v>
      </c>
      <c r="B1322" s="12" t="s">
        <v>4777</v>
      </c>
      <c r="C1322" s="12" t="s">
        <v>5877</v>
      </c>
      <c r="D1322" s="3">
        <f t="shared" si="0"/>
        <v>8</v>
      </c>
    </row>
    <row r="1323" spans="1:4" ht="14">
      <c r="A1323" s="12" t="s">
        <v>4778</v>
      </c>
      <c r="B1323" s="12" t="s">
        <v>4779</v>
      </c>
      <c r="C1323" s="12" t="s">
        <v>5877</v>
      </c>
      <c r="D1323" s="3">
        <f t="shared" si="0"/>
        <v>8</v>
      </c>
    </row>
    <row r="1324" spans="1:4" ht="14">
      <c r="A1324" s="12" t="s">
        <v>4844</v>
      </c>
      <c r="B1324" s="12" t="s">
        <v>4845</v>
      </c>
      <c r="C1324" s="12" t="s">
        <v>5877</v>
      </c>
      <c r="D1324" s="3">
        <f t="shared" si="0"/>
        <v>8</v>
      </c>
    </row>
    <row r="1325" spans="1:4" ht="14">
      <c r="A1325" s="12" t="s">
        <v>4878</v>
      </c>
      <c r="B1325" s="12" t="s">
        <v>8831</v>
      </c>
      <c r="C1325" s="12" t="s">
        <v>5877</v>
      </c>
      <c r="D1325" s="3">
        <f t="shared" si="0"/>
        <v>8</v>
      </c>
    </row>
    <row r="1326" spans="1:4" ht="14">
      <c r="A1326" s="12" t="s">
        <v>4883</v>
      </c>
      <c r="B1326" s="12" t="s">
        <v>4817</v>
      </c>
      <c r="C1326" s="12" t="s">
        <v>5877</v>
      </c>
      <c r="D1326" s="3">
        <f t="shared" si="0"/>
        <v>8</v>
      </c>
    </row>
    <row r="1327" spans="1:4" ht="14">
      <c r="A1327" s="12" t="s">
        <v>4884</v>
      </c>
      <c r="B1327" s="12" t="s">
        <v>4885</v>
      </c>
      <c r="C1327" s="12" t="s">
        <v>5877</v>
      </c>
      <c r="D1327" s="3">
        <f t="shared" si="0"/>
        <v>8</v>
      </c>
    </row>
    <row r="1328" spans="1:4" ht="14">
      <c r="A1328" s="12" t="s">
        <v>4886</v>
      </c>
      <c r="B1328" s="12" t="s">
        <v>4887</v>
      </c>
      <c r="C1328" s="12" t="s">
        <v>5877</v>
      </c>
      <c r="D1328" s="3">
        <f t="shared" si="0"/>
        <v>8</v>
      </c>
    </row>
    <row r="1329" spans="1:4" ht="14">
      <c r="A1329" s="12" t="s">
        <v>4888</v>
      </c>
      <c r="B1329" s="12" t="s">
        <v>4889</v>
      </c>
      <c r="C1329" s="12" t="s">
        <v>5877</v>
      </c>
      <c r="D1329" s="3">
        <f t="shared" si="0"/>
        <v>8</v>
      </c>
    </row>
    <row r="1330" spans="1:4" ht="14">
      <c r="A1330" s="12" t="s">
        <v>4890</v>
      </c>
      <c r="B1330" s="12" t="s">
        <v>4891</v>
      </c>
      <c r="C1330" s="12" t="s">
        <v>5877</v>
      </c>
      <c r="D1330" s="3">
        <f t="shared" si="0"/>
        <v>8</v>
      </c>
    </row>
    <row r="1331" spans="1:4" ht="14">
      <c r="A1331" s="12" t="s">
        <v>4892</v>
      </c>
      <c r="B1331" s="12" t="s">
        <v>4893</v>
      </c>
      <c r="C1331" s="12" t="s">
        <v>5877</v>
      </c>
      <c r="D1331" s="3">
        <f t="shared" si="0"/>
        <v>8</v>
      </c>
    </row>
    <row r="1332" spans="1:4" ht="14">
      <c r="A1332" s="12" t="s">
        <v>4894</v>
      </c>
      <c r="B1332" s="12" t="s">
        <v>4895</v>
      </c>
      <c r="C1332" s="12" t="s">
        <v>5877</v>
      </c>
      <c r="D1332" s="3">
        <f t="shared" si="0"/>
        <v>8</v>
      </c>
    </row>
    <row r="1333" spans="1:4" ht="14">
      <c r="A1333" s="12" t="s">
        <v>4896</v>
      </c>
      <c r="B1333" s="12" t="s">
        <v>4897</v>
      </c>
      <c r="C1333" s="12" t="s">
        <v>5877</v>
      </c>
      <c r="D1333" s="3">
        <f t="shared" si="0"/>
        <v>8</v>
      </c>
    </row>
    <row r="1334" spans="1:4" ht="14">
      <c r="A1334" s="12" t="s">
        <v>4941</v>
      </c>
      <c r="B1334" s="12" t="s">
        <v>4942</v>
      </c>
      <c r="C1334" s="12" t="s">
        <v>5847</v>
      </c>
      <c r="D1334" s="3">
        <f t="shared" si="0"/>
        <v>7</v>
      </c>
    </row>
    <row r="1335" spans="1:4" ht="14">
      <c r="A1335" s="12" t="s">
        <v>4968</v>
      </c>
      <c r="B1335" s="12" t="s">
        <v>8545</v>
      </c>
      <c r="C1335" s="12" t="s">
        <v>8454</v>
      </c>
      <c r="D1335" s="3">
        <f t="shared" si="0"/>
        <v>8</v>
      </c>
    </row>
    <row r="1336" spans="1:4" ht="14">
      <c r="A1336" s="12" t="s">
        <v>5009</v>
      </c>
      <c r="B1336" s="12" t="s">
        <v>5010</v>
      </c>
      <c r="C1336" s="12" t="s">
        <v>5877</v>
      </c>
      <c r="D1336" s="3">
        <f t="shared" si="0"/>
        <v>8</v>
      </c>
    </row>
    <row r="1337" spans="1:4" ht="14">
      <c r="A1337" s="12" t="s">
        <v>5013</v>
      </c>
      <c r="B1337" s="12" t="s">
        <v>2949</v>
      </c>
      <c r="C1337" s="12" t="s">
        <v>5877</v>
      </c>
      <c r="D1337" s="3">
        <f t="shared" si="0"/>
        <v>8</v>
      </c>
    </row>
    <row r="1338" spans="1:4" ht="14">
      <c r="A1338" s="12" t="s">
        <v>5014</v>
      </c>
      <c r="B1338" s="12" t="s">
        <v>5008</v>
      </c>
      <c r="C1338" s="12" t="s">
        <v>5877</v>
      </c>
      <c r="D1338" s="3">
        <f t="shared" si="0"/>
        <v>8</v>
      </c>
    </row>
    <row r="1339" spans="1:4" ht="14">
      <c r="A1339" s="12" t="s">
        <v>5015</v>
      </c>
      <c r="B1339" s="12" t="s">
        <v>5016</v>
      </c>
      <c r="C1339" s="12" t="s">
        <v>6052</v>
      </c>
      <c r="D1339" s="3">
        <f t="shared" si="0"/>
        <v>8</v>
      </c>
    </row>
    <row r="1340" spans="1:4" ht="14">
      <c r="A1340" s="12" t="s">
        <v>5017</v>
      </c>
      <c r="B1340" s="12" t="s">
        <v>5018</v>
      </c>
      <c r="C1340" s="12" t="s">
        <v>6052</v>
      </c>
      <c r="D1340" s="3">
        <f t="shared" si="0"/>
        <v>8</v>
      </c>
    </row>
    <row r="1341" spans="1:4" ht="14">
      <c r="A1341" s="12" t="s">
        <v>5021</v>
      </c>
      <c r="B1341" s="12" t="s">
        <v>8832</v>
      </c>
      <c r="C1341" s="12" t="s">
        <v>5877</v>
      </c>
      <c r="D1341" s="3">
        <f t="shared" si="0"/>
        <v>8</v>
      </c>
    </row>
    <row r="1342" spans="1:4" ht="14">
      <c r="A1342" s="12" t="s">
        <v>5026</v>
      </c>
      <c r="B1342" s="12" t="s">
        <v>8833</v>
      </c>
      <c r="C1342" s="12" t="s">
        <v>5877</v>
      </c>
      <c r="D1342" s="3">
        <f t="shared" si="0"/>
        <v>8</v>
      </c>
    </row>
    <row r="1343" spans="1:4" ht="14">
      <c r="A1343" s="12" t="s">
        <v>5028</v>
      </c>
      <c r="B1343" s="12" t="s">
        <v>8834</v>
      </c>
      <c r="C1343" s="12" t="s">
        <v>5877</v>
      </c>
      <c r="D1343" s="3">
        <f t="shared" si="0"/>
        <v>8</v>
      </c>
    </row>
    <row r="1344" spans="1:4" ht="14">
      <c r="A1344" s="12" t="s">
        <v>5964</v>
      </c>
      <c r="B1344" s="12" t="s">
        <v>4813</v>
      </c>
      <c r="C1344" s="12" t="s">
        <v>5877</v>
      </c>
      <c r="D1344" s="3">
        <f t="shared" si="0"/>
        <v>8</v>
      </c>
    </row>
    <row r="1345" spans="1:4" ht="14">
      <c r="A1345" s="12" t="s">
        <v>5058</v>
      </c>
      <c r="B1345" s="12" t="s">
        <v>8835</v>
      </c>
      <c r="C1345" s="12" t="s">
        <v>6434</v>
      </c>
      <c r="D1345" s="3">
        <f t="shared" si="0"/>
        <v>8</v>
      </c>
    </row>
    <row r="1346" spans="1:4" ht="14">
      <c r="A1346" s="12" t="s">
        <v>5061</v>
      </c>
      <c r="B1346" s="12" t="s">
        <v>5062</v>
      </c>
      <c r="C1346" s="12" t="s">
        <v>6434</v>
      </c>
      <c r="D1346" s="3">
        <f t="shared" si="0"/>
        <v>8</v>
      </c>
    </row>
    <row r="1347" spans="1:4" ht="14">
      <c r="A1347" s="12" t="s">
        <v>5063</v>
      </c>
      <c r="B1347" s="12" t="s">
        <v>5064</v>
      </c>
      <c r="C1347" s="12" t="s">
        <v>6434</v>
      </c>
      <c r="D1347" s="3">
        <f t="shared" si="0"/>
        <v>8</v>
      </c>
    </row>
    <row r="1348" spans="1:4" ht="14">
      <c r="A1348" s="12" t="s">
        <v>5065</v>
      </c>
      <c r="B1348" s="12" t="s">
        <v>5066</v>
      </c>
      <c r="C1348" s="12" t="s">
        <v>6434</v>
      </c>
      <c r="D1348" s="3">
        <f t="shared" si="0"/>
        <v>8</v>
      </c>
    </row>
    <row r="1349" spans="1:4" ht="14">
      <c r="A1349" s="12" t="s">
        <v>5067</v>
      </c>
      <c r="B1349" s="12" t="s">
        <v>5068</v>
      </c>
      <c r="C1349" s="12" t="s">
        <v>6434</v>
      </c>
      <c r="D1349" s="3">
        <f t="shared" si="0"/>
        <v>8</v>
      </c>
    </row>
    <row r="1350" spans="1:4" ht="14">
      <c r="A1350" s="12" t="s">
        <v>6110</v>
      </c>
      <c r="B1350" s="12" t="s">
        <v>5087</v>
      </c>
      <c r="C1350" s="12" t="s">
        <v>5847</v>
      </c>
      <c r="D1350" s="3">
        <f t="shared" si="0"/>
        <v>7</v>
      </c>
    </row>
    <row r="1351" spans="1:4" ht="14">
      <c r="A1351" s="12" t="s">
        <v>5084</v>
      </c>
      <c r="B1351" s="12" t="s">
        <v>5556</v>
      </c>
      <c r="C1351" s="12" t="s">
        <v>5847</v>
      </c>
      <c r="D1351" s="3">
        <f t="shared" si="0"/>
        <v>7</v>
      </c>
    </row>
    <row r="1352" spans="1:4" ht="14">
      <c r="A1352" s="12" t="s">
        <v>5135</v>
      </c>
      <c r="B1352" s="12" t="s">
        <v>5136</v>
      </c>
      <c r="C1352" s="12" t="s">
        <v>6052</v>
      </c>
      <c r="D1352" s="3">
        <f t="shared" si="0"/>
        <v>8</v>
      </c>
    </row>
    <row r="1353" spans="1:4" ht="14">
      <c r="A1353" s="12" t="s">
        <v>5207</v>
      </c>
      <c r="B1353" s="12" t="s">
        <v>5138</v>
      </c>
      <c r="C1353" s="12" t="s">
        <v>6052</v>
      </c>
      <c r="D1353" s="3">
        <f t="shared" si="0"/>
        <v>8</v>
      </c>
    </row>
    <row r="1354" spans="1:4" ht="14">
      <c r="A1354" s="12" t="s">
        <v>5137</v>
      </c>
      <c r="B1354" s="12" t="s">
        <v>5138</v>
      </c>
      <c r="C1354" s="12" t="s">
        <v>6052</v>
      </c>
      <c r="D1354" s="3">
        <f t="shared" si="0"/>
        <v>8</v>
      </c>
    </row>
    <row r="1355" spans="1:4" ht="14">
      <c r="A1355" s="12" t="s">
        <v>5193</v>
      </c>
      <c r="B1355" s="12" t="s">
        <v>2643</v>
      </c>
      <c r="C1355" s="12" t="s">
        <v>5877</v>
      </c>
      <c r="D1355" s="3">
        <f t="shared" si="0"/>
        <v>8</v>
      </c>
    </row>
    <row r="1356" spans="1:4" ht="14">
      <c r="A1356" s="12" t="s">
        <v>5145</v>
      </c>
      <c r="B1356" s="12" t="s">
        <v>5146</v>
      </c>
      <c r="C1356" s="12" t="s">
        <v>5877</v>
      </c>
      <c r="D1356" s="3">
        <f t="shared" si="0"/>
        <v>8</v>
      </c>
    </row>
    <row r="1357" spans="1:4" ht="14">
      <c r="A1357" s="12" t="s">
        <v>5147</v>
      </c>
      <c r="B1357" s="12" t="s">
        <v>8836</v>
      </c>
      <c r="C1357" s="12" t="s">
        <v>5877</v>
      </c>
      <c r="D1357" s="3">
        <f t="shared" si="0"/>
        <v>8</v>
      </c>
    </row>
    <row r="1358" spans="1:4" ht="14">
      <c r="A1358" s="12" t="s">
        <v>5149</v>
      </c>
      <c r="B1358" s="12" t="s">
        <v>5150</v>
      </c>
      <c r="C1358" s="12" t="s">
        <v>5877</v>
      </c>
      <c r="D1358" s="3">
        <f t="shared" si="0"/>
        <v>8</v>
      </c>
    </row>
    <row r="1359" spans="1:4" ht="14">
      <c r="A1359" s="12" t="s">
        <v>5151</v>
      </c>
      <c r="B1359" s="12" t="s">
        <v>5152</v>
      </c>
      <c r="C1359" s="12" t="s">
        <v>5877</v>
      </c>
      <c r="D1359" s="3">
        <f t="shared" si="0"/>
        <v>8</v>
      </c>
    </row>
    <row r="1360" spans="1:4" ht="14">
      <c r="A1360" s="12" t="s">
        <v>5187</v>
      </c>
      <c r="B1360" s="12" t="s">
        <v>5188</v>
      </c>
      <c r="C1360" s="12" t="s">
        <v>6434</v>
      </c>
      <c r="D1360" s="3">
        <f t="shared" si="0"/>
        <v>8</v>
      </c>
    </row>
    <row r="1361" spans="1:4" ht="14">
      <c r="A1361" s="12" t="s">
        <v>5632</v>
      </c>
      <c r="B1361" s="12" t="s">
        <v>5633</v>
      </c>
      <c r="C1361" s="12" t="s">
        <v>6434</v>
      </c>
      <c r="D1361" s="3">
        <f t="shared" si="0"/>
        <v>8</v>
      </c>
    </row>
    <row r="1362" spans="1:4" ht="15" customHeight="1">
      <c r="A1362" s="38" t="s">
        <v>5480</v>
      </c>
      <c r="B1362" s="38" t="s">
        <v>8476</v>
      </c>
      <c r="C1362" s="38" t="s">
        <v>5847</v>
      </c>
      <c r="D1362" s="3">
        <f t="shared" si="0"/>
        <v>7</v>
      </c>
    </row>
    <row r="1363" spans="1:4" ht="15" customHeight="1">
      <c r="A1363" s="38" t="s">
        <v>5476</v>
      </c>
      <c r="B1363" s="38" t="s">
        <v>8474</v>
      </c>
      <c r="C1363" s="38" t="s">
        <v>5847</v>
      </c>
      <c r="D1363" s="3">
        <f t="shared" si="0"/>
        <v>7</v>
      </c>
    </row>
    <row r="1364" spans="1:4" ht="15" customHeight="1">
      <c r="A1364" s="38" t="s">
        <v>5478</v>
      </c>
      <c r="B1364" s="38" t="s">
        <v>8475</v>
      </c>
      <c r="C1364" s="38" t="s">
        <v>5847</v>
      </c>
      <c r="D1364" s="3">
        <f t="shared" si="0"/>
        <v>7</v>
      </c>
    </row>
    <row r="1365" spans="1:4" ht="15" customHeight="1">
      <c r="A1365" s="38" t="s">
        <v>5482</v>
      </c>
      <c r="B1365" s="38" t="s">
        <v>8477</v>
      </c>
      <c r="C1365" s="38" t="s">
        <v>5847</v>
      </c>
      <c r="D1365" s="3">
        <f t="shared" si="0"/>
        <v>7</v>
      </c>
    </row>
    <row r="1366" spans="1:4" ht="15" customHeight="1">
      <c r="A1366" s="38" t="s">
        <v>5657</v>
      </c>
      <c r="B1366" s="38" t="s">
        <v>5902</v>
      </c>
      <c r="C1366" s="38" t="s">
        <v>5847</v>
      </c>
      <c r="D1366" s="3">
        <f t="shared" si="0"/>
        <v>7</v>
      </c>
    </row>
    <row r="1367" spans="1:4" ht="15" customHeight="1">
      <c r="A1367" s="38" t="s">
        <v>3135</v>
      </c>
      <c r="B1367" s="38" t="s">
        <v>6467</v>
      </c>
      <c r="C1367" s="38" t="s">
        <v>5847</v>
      </c>
      <c r="D1367" s="3">
        <f t="shared" si="0"/>
        <v>7</v>
      </c>
    </row>
    <row r="1368" spans="1:4" ht="15" customHeight="1">
      <c r="A1368" s="38" t="s">
        <v>4931</v>
      </c>
      <c r="B1368" s="285" t="s">
        <v>6459</v>
      </c>
      <c r="C1368" s="38" t="s">
        <v>5847</v>
      </c>
      <c r="D1368" s="3">
        <f t="shared" si="0"/>
        <v>7</v>
      </c>
    </row>
    <row r="1369" spans="1:4" ht="15" customHeight="1">
      <c r="A1369" s="38" t="s">
        <v>4933</v>
      </c>
      <c r="B1369" s="285" t="s">
        <v>6459</v>
      </c>
      <c r="C1369" s="38" t="s">
        <v>5847</v>
      </c>
      <c r="D1369" s="3">
        <f t="shared" si="0"/>
        <v>7</v>
      </c>
    </row>
    <row r="1370" spans="1:4" ht="15" customHeight="1">
      <c r="A1370" s="38" t="s">
        <v>2945</v>
      </c>
      <c r="B1370" s="38" t="s">
        <v>5903</v>
      </c>
      <c r="C1370" s="38" t="s">
        <v>5847</v>
      </c>
      <c r="D1370" s="3">
        <f t="shared" si="0"/>
        <v>7</v>
      </c>
    </row>
    <row r="1371" spans="1:4" ht="15" customHeight="1">
      <c r="A1371" s="38" t="s">
        <v>5660</v>
      </c>
      <c r="B1371" s="38" t="s">
        <v>6269</v>
      </c>
      <c r="C1371" s="38" t="s">
        <v>5847</v>
      </c>
      <c r="D1371" s="3">
        <f t="shared" si="0"/>
        <v>7</v>
      </c>
    </row>
    <row r="1372" spans="1:4" ht="15" customHeight="1">
      <c r="A1372" s="38" t="s">
        <v>3562</v>
      </c>
      <c r="B1372" s="38" t="s">
        <v>6121</v>
      </c>
      <c r="C1372" s="38" t="s">
        <v>5847</v>
      </c>
      <c r="D1372" s="3">
        <f t="shared" si="0"/>
        <v>7</v>
      </c>
    </row>
    <row r="1373" spans="1:4" ht="15" customHeight="1">
      <c r="A1373" s="38" t="s">
        <v>3949</v>
      </c>
      <c r="B1373" s="38" t="s">
        <v>3919</v>
      </c>
      <c r="C1373" s="38" t="s">
        <v>5847</v>
      </c>
      <c r="D1373" s="3">
        <f t="shared" si="0"/>
        <v>7</v>
      </c>
    </row>
    <row r="1374" spans="1:4" ht="15" customHeight="1">
      <c r="A1374" s="38" t="s">
        <v>3951</v>
      </c>
      <c r="B1374" s="38" t="s">
        <v>3924</v>
      </c>
      <c r="C1374" s="38" t="s">
        <v>5847</v>
      </c>
      <c r="D1374" s="3">
        <f t="shared" si="0"/>
        <v>7</v>
      </c>
    </row>
    <row r="1375" spans="1:4" ht="15" customHeight="1">
      <c r="A1375" s="38" t="s">
        <v>3787</v>
      </c>
      <c r="B1375" s="38" t="s">
        <v>3788</v>
      </c>
      <c r="C1375" s="38" t="s">
        <v>5847</v>
      </c>
      <c r="D1375" s="3">
        <f t="shared" si="0"/>
        <v>7</v>
      </c>
    </row>
    <row r="1376" spans="1:4" ht="15" customHeight="1">
      <c r="A1376" s="38" t="s">
        <v>4171</v>
      </c>
      <c r="B1376" s="38" t="s">
        <v>4135</v>
      </c>
      <c r="C1376" s="38" t="s">
        <v>5847</v>
      </c>
      <c r="D1376" s="3">
        <f t="shared" si="0"/>
        <v>7</v>
      </c>
    </row>
    <row r="1377" spans="1:4" ht="15" customHeight="1">
      <c r="A1377" s="38" t="s">
        <v>5380</v>
      </c>
      <c r="B1377" s="38" t="s">
        <v>6235</v>
      </c>
      <c r="C1377" s="38" t="s">
        <v>5847</v>
      </c>
      <c r="D1377" s="3">
        <f t="shared" si="0"/>
        <v>7</v>
      </c>
    </row>
    <row r="1378" spans="1:4" ht="15" customHeight="1">
      <c r="A1378" s="38" t="s">
        <v>4152</v>
      </c>
      <c r="B1378" s="38" t="s">
        <v>6236</v>
      </c>
      <c r="C1378" s="38" t="s">
        <v>5847</v>
      </c>
      <c r="D1378" s="3">
        <f t="shared" si="0"/>
        <v>7</v>
      </c>
    </row>
    <row r="1379" spans="1:4" ht="15" customHeight="1">
      <c r="A1379" s="38" t="s">
        <v>2941</v>
      </c>
      <c r="B1379" s="38" t="s">
        <v>4533</v>
      </c>
      <c r="C1379" s="38" t="s">
        <v>5847</v>
      </c>
      <c r="D1379" s="3">
        <f t="shared" si="0"/>
        <v>7</v>
      </c>
    </row>
    <row r="1380" spans="1:4" ht="15" customHeight="1">
      <c r="A1380" s="38" t="s">
        <v>3826</v>
      </c>
      <c r="B1380" s="38" t="s">
        <v>6234</v>
      </c>
      <c r="C1380" s="38" t="s">
        <v>5847</v>
      </c>
      <c r="D1380" s="3">
        <f t="shared" si="0"/>
        <v>7</v>
      </c>
    </row>
    <row r="1381" spans="1:4" ht="15" customHeight="1">
      <c r="A1381" s="38" t="s">
        <v>2943</v>
      </c>
      <c r="B1381" s="285" t="s">
        <v>5813</v>
      </c>
      <c r="C1381" s="38" t="s">
        <v>5808</v>
      </c>
      <c r="D1381" s="3">
        <f t="shared" si="0"/>
        <v>7</v>
      </c>
    </row>
    <row r="1382" spans="1:4" ht="15" customHeight="1">
      <c r="A1382" s="38" t="s">
        <v>3515</v>
      </c>
      <c r="B1382" s="38" t="s">
        <v>3490</v>
      </c>
      <c r="C1382" s="38" t="s">
        <v>5847</v>
      </c>
      <c r="D1382" s="3">
        <f t="shared" si="0"/>
        <v>7</v>
      </c>
    </row>
    <row r="1383" spans="1:4" ht="15" customHeight="1">
      <c r="A1383" s="38" t="s">
        <v>4273</v>
      </c>
      <c r="B1383" s="38" t="s">
        <v>6356</v>
      </c>
      <c r="C1383" s="38" t="s">
        <v>5811</v>
      </c>
      <c r="D1383" s="3">
        <f t="shared" si="0"/>
        <v>8</v>
      </c>
    </row>
    <row r="1384" spans="1:4" ht="15" customHeight="1">
      <c r="A1384" s="38" t="s">
        <v>4287</v>
      </c>
      <c r="B1384" s="38" t="s">
        <v>6357</v>
      </c>
      <c r="C1384" s="38" t="s">
        <v>5811</v>
      </c>
      <c r="D1384" s="3">
        <f t="shared" si="0"/>
        <v>8</v>
      </c>
    </row>
    <row r="1385" spans="1:4" ht="15" customHeight="1">
      <c r="A1385" s="38" t="s">
        <v>4381</v>
      </c>
      <c r="B1385" s="38" t="s">
        <v>6358</v>
      </c>
      <c r="C1385" s="38" t="s">
        <v>5811</v>
      </c>
      <c r="D1385" s="3">
        <f t="shared" si="0"/>
        <v>8</v>
      </c>
    </row>
    <row r="1386" spans="1:4" ht="15" customHeight="1">
      <c r="A1386" s="38" t="s">
        <v>4393</v>
      </c>
      <c r="B1386" s="38" t="s">
        <v>6359</v>
      </c>
      <c r="C1386" s="38" t="s">
        <v>5811</v>
      </c>
      <c r="D1386" s="3">
        <f t="shared" si="0"/>
        <v>8</v>
      </c>
    </row>
    <row r="1387" spans="1:4" ht="15" customHeight="1">
      <c r="A1387" s="38" t="s">
        <v>4434</v>
      </c>
      <c r="B1387" s="38" t="s">
        <v>6360</v>
      </c>
      <c r="C1387" s="38" t="s">
        <v>5811</v>
      </c>
      <c r="D1387" s="3">
        <f t="shared" si="0"/>
        <v>8</v>
      </c>
    </row>
    <row r="1388" spans="1:4" ht="15" customHeight="1">
      <c r="A1388" s="38" t="s">
        <v>4446</v>
      </c>
      <c r="B1388" s="38" t="s">
        <v>6361</v>
      </c>
      <c r="C1388" s="38" t="s">
        <v>5811</v>
      </c>
      <c r="D1388" s="3">
        <f t="shared" si="0"/>
        <v>8</v>
      </c>
    </row>
    <row r="1389" spans="1:4" ht="15" customHeight="1">
      <c r="A1389" s="38" t="s">
        <v>4701</v>
      </c>
      <c r="B1389" s="38" t="s">
        <v>2779</v>
      </c>
      <c r="C1389" s="38" t="s">
        <v>5811</v>
      </c>
      <c r="D1389" s="3">
        <f t="shared" si="0"/>
        <v>7</v>
      </c>
    </row>
    <row r="1390" spans="1:4" ht="15" customHeight="1">
      <c r="A1390" s="38" t="s">
        <v>3764</v>
      </c>
      <c r="B1390" s="38" t="s">
        <v>8456</v>
      </c>
      <c r="C1390" s="38" t="s">
        <v>5811</v>
      </c>
      <c r="D1390" s="3">
        <f t="shared" si="0"/>
        <v>7</v>
      </c>
    </row>
    <row r="1391" spans="1:4" ht="15" customHeight="1">
      <c r="A1391" s="38" t="s">
        <v>5494</v>
      </c>
      <c r="B1391" s="38" t="s">
        <v>7131</v>
      </c>
      <c r="C1391" s="38" t="s">
        <v>5811</v>
      </c>
      <c r="D1391" s="3">
        <f t="shared" si="0"/>
        <v>8</v>
      </c>
    </row>
    <row r="1392" spans="1:4" ht="15" customHeight="1">
      <c r="A1392" s="38" t="s">
        <v>5495</v>
      </c>
      <c r="B1392" s="38" t="s">
        <v>7137</v>
      </c>
      <c r="C1392" s="38" t="s">
        <v>5811</v>
      </c>
      <c r="D1392" s="3">
        <f t="shared" si="0"/>
        <v>8</v>
      </c>
    </row>
    <row r="1393" spans="1:4" ht="15" customHeight="1">
      <c r="A1393" s="38" t="s">
        <v>3828</v>
      </c>
      <c r="B1393" s="38" t="s">
        <v>6228</v>
      </c>
      <c r="C1393" s="38" t="s">
        <v>5847</v>
      </c>
      <c r="D1393" s="3">
        <f t="shared" si="0"/>
        <v>7</v>
      </c>
    </row>
    <row r="1394" spans="1:4" ht="15" customHeight="1">
      <c r="A1394" s="38" t="s">
        <v>3822</v>
      </c>
      <c r="B1394" s="38" t="s">
        <v>6227</v>
      </c>
      <c r="C1394" s="38" t="s">
        <v>5847</v>
      </c>
      <c r="D1394" s="3">
        <f t="shared" si="0"/>
        <v>7</v>
      </c>
    </row>
    <row r="1395" spans="1:4" ht="15" customHeight="1">
      <c r="A1395" s="38" t="s">
        <v>4169</v>
      </c>
      <c r="B1395" s="38" t="s">
        <v>6229</v>
      </c>
      <c r="C1395" s="38" t="s">
        <v>5847</v>
      </c>
      <c r="D1395" s="3">
        <f t="shared" si="0"/>
        <v>7</v>
      </c>
    </row>
    <row r="1396" spans="1:4" ht="15" customHeight="1">
      <c r="A1396" s="38" t="s">
        <v>3821</v>
      </c>
      <c r="B1396" s="38" t="s">
        <v>5791</v>
      </c>
      <c r="C1396" s="38" t="s">
        <v>5847</v>
      </c>
      <c r="D1396" s="3">
        <f t="shared" si="0"/>
        <v>7</v>
      </c>
    </row>
    <row r="1397" spans="1:4" ht="15" customHeight="1">
      <c r="A1397" s="38" t="s">
        <v>5084</v>
      </c>
      <c r="B1397" s="38" t="s">
        <v>6111</v>
      </c>
      <c r="C1397" s="38" t="s">
        <v>5847</v>
      </c>
      <c r="D1397" s="3">
        <f t="shared" si="0"/>
        <v>7</v>
      </c>
    </row>
    <row r="1398" spans="1:4" ht="15" customHeight="1">
      <c r="A1398" s="38" t="s">
        <v>6110</v>
      </c>
      <c r="B1398" s="285" t="s">
        <v>5436</v>
      </c>
      <c r="C1398" s="38" t="s">
        <v>5847</v>
      </c>
      <c r="D1398" s="3">
        <f t="shared" si="0"/>
        <v>7</v>
      </c>
    </row>
    <row r="1399" spans="1:4" ht="15" customHeight="1">
      <c r="A1399" s="38" t="s">
        <v>5088</v>
      </c>
      <c r="B1399" s="285" t="s">
        <v>5436</v>
      </c>
      <c r="C1399" s="38" t="s">
        <v>5847</v>
      </c>
      <c r="D1399" s="3">
        <f t="shared" si="0"/>
        <v>7</v>
      </c>
    </row>
    <row r="1400" spans="1:4" ht="15" customHeight="1">
      <c r="A1400" s="38" t="s">
        <v>3838</v>
      </c>
      <c r="B1400" s="38" t="s">
        <v>6106</v>
      </c>
      <c r="C1400" s="38" t="s">
        <v>5847</v>
      </c>
      <c r="D1400" s="3">
        <f t="shared" si="0"/>
        <v>7</v>
      </c>
    </row>
    <row r="1401" spans="1:4" ht="15" customHeight="1">
      <c r="A1401" s="38" t="s">
        <v>4174</v>
      </c>
      <c r="B1401" s="38" t="s">
        <v>6109</v>
      </c>
      <c r="C1401" s="38" t="s">
        <v>5847</v>
      </c>
      <c r="D1401" s="3">
        <f t="shared" si="0"/>
        <v>7</v>
      </c>
    </row>
    <row r="1402" spans="1:4" ht="15" customHeight="1">
      <c r="A1402" s="38" t="s">
        <v>3842</v>
      </c>
      <c r="B1402" s="38" t="s">
        <v>6108</v>
      </c>
      <c r="C1402" s="38" t="s">
        <v>5847</v>
      </c>
      <c r="D1402" s="3">
        <f t="shared" si="0"/>
        <v>7</v>
      </c>
    </row>
    <row r="1403" spans="1:4" ht="15" customHeight="1">
      <c r="A1403" s="38" t="s">
        <v>3848</v>
      </c>
      <c r="B1403" s="38" t="s">
        <v>8837</v>
      </c>
      <c r="C1403" s="38" t="s">
        <v>5847</v>
      </c>
      <c r="D1403" s="3">
        <f t="shared" si="0"/>
        <v>7</v>
      </c>
    </row>
    <row r="1404" spans="1:4" ht="15" customHeight="1">
      <c r="A1404" s="38" t="s">
        <v>3873</v>
      </c>
      <c r="B1404" s="38" t="s">
        <v>3857</v>
      </c>
      <c r="C1404" s="38" t="s">
        <v>5847</v>
      </c>
      <c r="D1404" s="3">
        <f t="shared" si="0"/>
        <v>7</v>
      </c>
    </row>
    <row r="1405" spans="1:4" ht="15" customHeight="1">
      <c r="A1405" s="38" t="s">
        <v>3874</v>
      </c>
      <c r="B1405" s="38" t="s">
        <v>3863</v>
      </c>
      <c r="C1405" s="38" t="s">
        <v>5847</v>
      </c>
      <c r="D1405" s="3">
        <f t="shared" si="0"/>
        <v>7</v>
      </c>
    </row>
    <row r="1406" spans="1:4" ht="15" customHeight="1">
      <c r="A1406" s="38" t="s">
        <v>3872</v>
      </c>
      <c r="B1406" s="38" t="s">
        <v>3855</v>
      </c>
      <c r="C1406" s="38" t="s">
        <v>5847</v>
      </c>
      <c r="D1406" s="3">
        <f t="shared" si="0"/>
        <v>7</v>
      </c>
    </row>
    <row r="1407" spans="1:4" ht="15" customHeight="1">
      <c r="A1407" s="38" t="s">
        <v>4195</v>
      </c>
      <c r="B1407" s="38" t="s">
        <v>4196</v>
      </c>
      <c r="C1407" s="38" t="s">
        <v>5811</v>
      </c>
      <c r="D1407" s="3">
        <f t="shared" si="0"/>
        <v>8</v>
      </c>
    </row>
    <row r="1408" spans="1:4" ht="15" customHeight="1">
      <c r="A1408" s="38" t="s">
        <v>4209</v>
      </c>
      <c r="B1408" s="38" t="s">
        <v>4210</v>
      </c>
      <c r="C1408" s="38" t="s">
        <v>5811</v>
      </c>
      <c r="D1408" s="3">
        <f t="shared" si="0"/>
        <v>8</v>
      </c>
    </row>
    <row r="1409" spans="1:4" ht="15" customHeight="1">
      <c r="A1409" s="38" t="s">
        <v>6130</v>
      </c>
      <c r="B1409" s="285" t="s">
        <v>6131</v>
      </c>
      <c r="C1409" s="38" t="s">
        <v>5811</v>
      </c>
      <c r="D1409" s="3">
        <f t="shared" si="0"/>
        <v>8</v>
      </c>
    </row>
    <row r="1410" spans="1:4" ht="15" customHeight="1">
      <c r="A1410" s="38" t="s">
        <v>4303</v>
      </c>
      <c r="B1410" s="285" t="s">
        <v>6132</v>
      </c>
      <c r="C1410" s="38" t="s">
        <v>5811</v>
      </c>
      <c r="D1410" s="3">
        <f t="shared" si="0"/>
        <v>8</v>
      </c>
    </row>
    <row r="1411" spans="1:4" ht="15" customHeight="1">
      <c r="A1411" s="38" t="s">
        <v>4403</v>
      </c>
      <c r="B1411" s="285" t="s">
        <v>6131</v>
      </c>
      <c r="C1411" s="38" t="s">
        <v>5811</v>
      </c>
      <c r="D1411" s="3">
        <f t="shared" si="0"/>
        <v>8</v>
      </c>
    </row>
    <row r="1412" spans="1:4" ht="15" customHeight="1">
      <c r="A1412" s="38" t="s">
        <v>4411</v>
      </c>
      <c r="B1412" s="285" t="s">
        <v>4304</v>
      </c>
      <c r="C1412" s="38" t="s">
        <v>5811</v>
      </c>
      <c r="D1412" s="3">
        <f t="shared" si="0"/>
        <v>8</v>
      </c>
    </row>
    <row r="1413" spans="1:4" ht="15" customHeight="1">
      <c r="A1413" s="38" t="s">
        <v>4417</v>
      </c>
      <c r="B1413" s="38" t="s">
        <v>6133</v>
      </c>
      <c r="C1413" s="38" t="s">
        <v>5811</v>
      </c>
      <c r="D1413" s="3">
        <f t="shared" si="0"/>
        <v>8</v>
      </c>
    </row>
    <row r="1414" spans="1:4" ht="15" customHeight="1">
      <c r="A1414" s="38" t="s">
        <v>4420</v>
      </c>
      <c r="B1414" s="38" t="s">
        <v>8463</v>
      </c>
      <c r="C1414" s="38" t="s">
        <v>5811</v>
      </c>
      <c r="D1414" s="3">
        <f t="shared" si="0"/>
        <v>8</v>
      </c>
    </row>
    <row r="1415" spans="1:4" ht="15" customHeight="1">
      <c r="A1415" s="38" t="s">
        <v>4424</v>
      </c>
      <c r="B1415" s="38" t="s">
        <v>6136</v>
      </c>
      <c r="C1415" s="38" t="s">
        <v>5811</v>
      </c>
      <c r="D1415" s="3">
        <f t="shared" si="0"/>
        <v>8</v>
      </c>
    </row>
    <row r="1416" spans="1:4" ht="15" customHeight="1">
      <c r="A1416" s="38" t="s">
        <v>4207</v>
      </c>
      <c r="B1416" s="38" t="s">
        <v>4208</v>
      </c>
      <c r="C1416" s="38" t="s">
        <v>5811</v>
      </c>
      <c r="D1416" s="3">
        <f t="shared" si="0"/>
        <v>8</v>
      </c>
    </row>
    <row r="1417" spans="1:4" ht="15" customHeight="1">
      <c r="A1417" s="38" t="s">
        <v>4193</v>
      </c>
      <c r="B1417" s="38" t="s">
        <v>4194</v>
      </c>
      <c r="C1417" s="38" t="s">
        <v>5811</v>
      </c>
      <c r="D1417" s="3">
        <f t="shared" si="0"/>
        <v>8</v>
      </c>
    </row>
    <row r="1418" spans="1:4" ht="15" customHeight="1">
      <c r="A1418" s="38" t="s">
        <v>4205</v>
      </c>
      <c r="B1418" s="38" t="s">
        <v>4206</v>
      </c>
      <c r="C1418" s="38" t="s">
        <v>5811</v>
      </c>
      <c r="D1418" s="3">
        <f t="shared" si="0"/>
        <v>8</v>
      </c>
    </row>
    <row r="1419" spans="1:4" ht="15" customHeight="1">
      <c r="A1419" s="38" t="s">
        <v>4203</v>
      </c>
      <c r="B1419" s="38" t="s">
        <v>4204</v>
      </c>
      <c r="C1419" s="38" t="s">
        <v>5811</v>
      </c>
      <c r="D1419" s="3">
        <f t="shared" si="0"/>
        <v>8</v>
      </c>
    </row>
    <row r="1420" spans="1:4" ht="15" customHeight="1">
      <c r="A1420" s="38" t="s">
        <v>4215</v>
      </c>
      <c r="B1420" s="38" t="s">
        <v>4216</v>
      </c>
      <c r="C1420" s="38" t="s">
        <v>5811</v>
      </c>
      <c r="D1420" s="3">
        <f t="shared" si="0"/>
        <v>8</v>
      </c>
    </row>
    <row r="1421" spans="1:4" ht="15" customHeight="1">
      <c r="A1421" s="38" t="s">
        <v>4314</v>
      </c>
      <c r="B1421" s="38" t="s">
        <v>4315</v>
      </c>
      <c r="C1421" s="38" t="s">
        <v>5811</v>
      </c>
      <c r="D1421" s="3">
        <f t="shared" si="0"/>
        <v>8</v>
      </c>
    </row>
    <row r="1422" spans="1:4" ht="15" customHeight="1">
      <c r="A1422" s="38" t="s">
        <v>4325</v>
      </c>
      <c r="B1422" s="38" t="s">
        <v>4326</v>
      </c>
      <c r="C1422" s="38" t="s">
        <v>5811</v>
      </c>
      <c r="D1422" s="3">
        <f t="shared" si="0"/>
        <v>8</v>
      </c>
    </row>
    <row r="1423" spans="1:4" ht="15" customHeight="1">
      <c r="A1423" s="38" t="s">
        <v>4425</v>
      </c>
      <c r="B1423" s="38" t="s">
        <v>8464</v>
      </c>
      <c r="C1423" s="38" t="s">
        <v>5811</v>
      </c>
      <c r="D1423" s="3">
        <f t="shared" si="0"/>
        <v>8</v>
      </c>
    </row>
    <row r="1424" spans="1:4" ht="15" customHeight="1">
      <c r="A1424" s="38" t="s">
        <v>5351</v>
      </c>
      <c r="B1424" s="285" t="s">
        <v>5352</v>
      </c>
      <c r="C1424" s="38" t="s">
        <v>5811</v>
      </c>
      <c r="D1424" s="3">
        <f t="shared" si="0"/>
        <v>8</v>
      </c>
    </row>
    <row r="1425" spans="1:4" ht="15" customHeight="1">
      <c r="A1425" s="38" t="s">
        <v>5349</v>
      </c>
      <c r="B1425" s="285" t="s">
        <v>5350</v>
      </c>
      <c r="C1425" s="38" t="s">
        <v>5811</v>
      </c>
      <c r="D1425" s="3">
        <f t="shared" si="0"/>
        <v>8</v>
      </c>
    </row>
    <row r="1426" spans="1:4" ht="15" customHeight="1">
      <c r="A1426" s="38" t="s">
        <v>3179</v>
      </c>
      <c r="B1426" s="38" t="s">
        <v>6242</v>
      </c>
      <c r="C1426" s="38" t="s">
        <v>5847</v>
      </c>
      <c r="D1426" s="3">
        <f t="shared" si="0"/>
        <v>7</v>
      </c>
    </row>
    <row r="1427" spans="1:4" ht="15" customHeight="1">
      <c r="A1427" s="38" t="s">
        <v>3193</v>
      </c>
      <c r="B1427" s="38" t="s">
        <v>6268</v>
      </c>
      <c r="C1427" s="38" t="s">
        <v>5847</v>
      </c>
      <c r="D1427" s="3">
        <f t="shared" si="0"/>
        <v>7</v>
      </c>
    </row>
    <row r="1428" spans="1:4" ht="15" customHeight="1">
      <c r="A1428" s="38" t="s">
        <v>4929</v>
      </c>
      <c r="B1428" s="285" t="s">
        <v>5930</v>
      </c>
      <c r="C1428" s="38" t="s">
        <v>5847</v>
      </c>
      <c r="D1428" s="3">
        <f t="shared" si="0"/>
        <v>7</v>
      </c>
    </row>
    <row r="1429" spans="1:4" ht="15" customHeight="1">
      <c r="A1429" s="38" t="s">
        <v>5456</v>
      </c>
      <c r="B1429" s="38" t="s">
        <v>3092</v>
      </c>
      <c r="C1429" s="38" t="s">
        <v>5847</v>
      </c>
      <c r="D1429" s="3">
        <f t="shared" si="0"/>
        <v>7</v>
      </c>
    </row>
    <row r="1430" spans="1:4" ht="15" customHeight="1">
      <c r="A1430" s="38" t="s">
        <v>3111</v>
      </c>
      <c r="B1430" s="38" t="s">
        <v>6063</v>
      </c>
      <c r="C1430" s="38" t="s">
        <v>5847</v>
      </c>
      <c r="D1430" s="3">
        <f t="shared" si="0"/>
        <v>7</v>
      </c>
    </row>
    <row r="1431" spans="1:4" ht="15" customHeight="1">
      <c r="A1431" s="38" t="s">
        <v>3113</v>
      </c>
      <c r="B1431" s="38" t="s">
        <v>6209</v>
      </c>
      <c r="C1431" s="38" t="s">
        <v>5847</v>
      </c>
      <c r="D1431" s="3">
        <f t="shared" si="0"/>
        <v>7</v>
      </c>
    </row>
    <row r="1432" spans="1:4" ht="15" customHeight="1">
      <c r="A1432" s="38" t="s">
        <v>3257</v>
      </c>
      <c r="B1432" s="38" t="s">
        <v>3258</v>
      </c>
      <c r="C1432" s="38" t="s">
        <v>5808</v>
      </c>
      <c r="D1432" s="3">
        <f t="shared" si="0"/>
        <v>7</v>
      </c>
    </row>
    <row r="1433" spans="1:4" ht="15" customHeight="1">
      <c r="A1433" s="38" t="s">
        <v>3265</v>
      </c>
      <c r="B1433" s="38" t="s">
        <v>3266</v>
      </c>
      <c r="C1433" s="38" t="s">
        <v>5808</v>
      </c>
      <c r="D1433" s="3">
        <f t="shared" si="0"/>
        <v>7</v>
      </c>
    </row>
    <row r="1434" spans="1:4" ht="15" customHeight="1">
      <c r="A1434" s="38" t="s">
        <v>4261</v>
      </c>
      <c r="B1434" s="38" t="s">
        <v>2666</v>
      </c>
      <c r="C1434" s="38" t="s">
        <v>5811</v>
      </c>
      <c r="D1434" s="3">
        <f t="shared" si="0"/>
        <v>8</v>
      </c>
    </row>
    <row r="1435" spans="1:4" ht="15" customHeight="1">
      <c r="A1435" s="38" t="s">
        <v>4223</v>
      </c>
      <c r="B1435" s="38" t="s">
        <v>5939</v>
      </c>
      <c r="C1435" s="38" t="s">
        <v>5811</v>
      </c>
      <c r="D1435" s="3">
        <f t="shared" si="0"/>
        <v>8</v>
      </c>
    </row>
    <row r="1436" spans="1:4" ht="15" customHeight="1">
      <c r="A1436" s="38" t="s">
        <v>4233</v>
      </c>
      <c r="B1436" s="38" t="s">
        <v>5940</v>
      </c>
      <c r="C1436" s="38" t="s">
        <v>5811</v>
      </c>
      <c r="D1436" s="3">
        <f t="shared" si="0"/>
        <v>8</v>
      </c>
    </row>
    <row r="1437" spans="1:4" ht="15" customHeight="1">
      <c r="A1437" s="38" t="s">
        <v>4458</v>
      </c>
      <c r="B1437" s="38" t="s">
        <v>6363</v>
      </c>
      <c r="C1437" s="38" t="s">
        <v>5811</v>
      </c>
      <c r="D1437" s="3">
        <f t="shared" si="0"/>
        <v>8</v>
      </c>
    </row>
    <row r="1438" spans="1:4" ht="15" customHeight="1">
      <c r="A1438" s="38" t="s">
        <v>4452</v>
      </c>
      <c r="B1438" s="38" t="s">
        <v>6362</v>
      </c>
      <c r="C1438" s="38" t="s">
        <v>5811</v>
      </c>
      <c r="D1438" s="3">
        <f t="shared" si="0"/>
        <v>8</v>
      </c>
    </row>
    <row r="1439" spans="1:4" ht="15" customHeight="1">
      <c r="A1439" s="38" t="s">
        <v>2672</v>
      </c>
      <c r="B1439" s="38" t="s">
        <v>8455</v>
      </c>
      <c r="C1439" s="38" t="s">
        <v>5811</v>
      </c>
      <c r="D1439" s="3">
        <f t="shared" si="0"/>
        <v>7</v>
      </c>
    </row>
    <row r="1440" spans="1:4" ht="15" customHeight="1">
      <c r="A1440" s="38" t="s">
        <v>3466</v>
      </c>
      <c r="B1440" s="38" t="s">
        <v>5935</v>
      </c>
      <c r="C1440" s="38" t="s">
        <v>5847</v>
      </c>
      <c r="D1440" s="3">
        <f t="shared" si="0"/>
        <v>7</v>
      </c>
    </row>
    <row r="1441" spans="1:4" ht="15" customHeight="1">
      <c r="A1441" s="38" t="s">
        <v>3549</v>
      </c>
      <c r="B1441" s="38" t="s">
        <v>3589</v>
      </c>
      <c r="C1441" s="38" t="s">
        <v>5847</v>
      </c>
      <c r="D1441" s="3">
        <f t="shared" si="0"/>
        <v>7</v>
      </c>
    </row>
    <row r="1442" spans="1:4" ht="15" customHeight="1">
      <c r="A1442" s="38" t="s">
        <v>5439</v>
      </c>
      <c r="B1442" s="38" t="s">
        <v>3488</v>
      </c>
      <c r="C1442" s="38" t="s">
        <v>5847</v>
      </c>
      <c r="D1442" s="3">
        <f t="shared" si="0"/>
        <v>7</v>
      </c>
    </row>
    <row r="1443" spans="1:4" ht="15" customHeight="1">
      <c r="A1443" s="38" t="s">
        <v>3560</v>
      </c>
      <c r="B1443" s="38" t="s">
        <v>3559</v>
      </c>
      <c r="C1443" s="38" t="s">
        <v>5847</v>
      </c>
      <c r="D1443" s="3">
        <f t="shared" si="0"/>
        <v>7</v>
      </c>
    </row>
    <row r="1444" spans="1:4" ht="15" customHeight="1">
      <c r="A1444" s="38" t="s">
        <v>3681</v>
      </c>
      <c r="B1444" s="38" t="s">
        <v>8458</v>
      </c>
      <c r="C1444" s="38" t="s">
        <v>5847</v>
      </c>
      <c r="D1444" s="3">
        <f t="shared" si="0"/>
        <v>7</v>
      </c>
    </row>
    <row r="1445" spans="1:4" ht="15" customHeight="1">
      <c r="A1445" s="38" t="s">
        <v>3683</v>
      </c>
      <c r="B1445" s="38" t="s">
        <v>3664</v>
      </c>
      <c r="C1445" s="38" t="s">
        <v>5847</v>
      </c>
      <c r="D1445" s="3">
        <f t="shared" si="0"/>
        <v>7</v>
      </c>
    </row>
    <row r="1446" spans="1:4" ht="15" customHeight="1">
      <c r="A1446" s="38" t="s">
        <v>3875</v>
      </c>
      <c r="B1446" s="38" t="s">
        <v>3865</v>
      </c>
      <c r="C1446" s="38" t="s">
        <v>5847</v>
      </c>
      <c r="D1446" s="3">
        <f t="shared" si="0"/>
        <v>7</v>
      </c>
    </row>
    <row r="1447" spans="1:4" ht="15" customHeight="1">
      <c r="A1447" s="38" t="s">
        <v>3566</v>
      </c>
      <c r="B1447" s="38" t="s">
        <v>3565</v>
      </c>
      <c r="C1447" s="38" t="s">
        <v>5847</v>
      </c>
      <c r="D1447" s="3">
        <f t="shared" si="0"/>
        <v>7</v>
      </c>
    </row>
    <row r="1448" spans="1:4" ht="15" customHeight="1">
      <c r="A1448" s="38" t="s">
        <v>4178</v>
      </c>
      <c r="B1448" s="38" t="s">
        <v>5296</v>
      </c>
      <c r="C1448" s="38" t="s">
        <v>5847</v>
      </c>
      <c r="D1448" s="3">
        <f t="shared" si="0"/>
        <v>7</v>
      </c>
    </row>
    <row r="1449" spans="1:4" ht="15" customHeight="1">
      <c r="A1449" s="38" t="s">
        <v>3509</v>
      </c>
      <c r="B1449" s="38" t="s">
        <v>5785</v>
      </c>
      <c r="C1449" s="38" t="s">
        <v>5847</v>
      </c>
      <c r="D1449" s="3">
        <f t="shared" si="0"/>
        <v>7</v>
      </c>
    </row>
    <row r="1450" spans="1:4" ht="15" customHeight="1">
      <c r="A1450" s="38" t="s">
        <v>5659</v>
      </c>
      <c r="B1450" s="38" t="s">
        <v>6214</v>
      </c>
      <c r="C1450" s="38" t="s">
        <v>5847</v>
      </c>
      <c r="D1450" s="3">
        <f t="shared" si="0"/>
        <v>7</v>
      </c>
    </row>
    <row r="1451" spans="1:4" ht="15" customHeight="1">
      <c r="A1451" s="38" t="s">
        <v>5373</v>
      </c>
      <c r="B1451" s="38" t="s">
        <v>3499</v>
      </c>
      <c r="C1451" s="38" t="s">
        <v>5847</v>
      </c>
      <c r="D1451" s="3">
        <f t="shared" si="0"/>
        <v>7</v>
      </c>
    </row>
    <row r="1452" spans="1:4" ht="15" customHeight="1">
      <c r="A1452" s="38" t="s">
        <v>3948</v>
      </c>
      <c r="B1452" s="38" t="s">
        <v>3921</v>
      </c>
      <c r="C1452" s="38" t="s">
        <v>5847</v>
      </c>
      <c r="D1452" s="3">
        <f t="shared" si="0"/>
        <v>7</v>
      </c>
    </row>
    <row r="1453" spans="1:4" ht="15" customHeight="1">
      <c r="A1453" s="38" t="s">
        <v>3950</v>
      </c>
      <c r="B1453" s="38" t="s">
        <v>3930</v>
      </c>
      <c r="C1453" s="38" t="s">
        <v>5847</v>
      </c>
      <c r="D1453" s="3">
        <f t="shared" si="0"/>
        <v>7</v>
      </c>
    </row>
    <row r="1454" spans="1:4" ht="15" customHeight="1">
      <c r="A1454" s="38" t="s">
        <v>4657</v>
      </c>
      <c r="B1454" s="38" t="s">
        <v>4631</v>
      </c>
      <c r="C1454" s="38" t="s">
        <v>5847</v>
      </c>
      <c r="D1454" s="3">
        <f t="shared" si="0"/>
        <v>7</v>
      </c>
    </row>
    <row r="1455" spans="1:4" ht="15" customHeight="1">
      <c r="A1455" s="38" t="s">
        <v>4656</v>
      </c>
      <c r="B1455" s="38" t="s">
        <v>4625</v>
      </c>
      <c r="C1455" s="38" t="s">
        <v>5847</v>
      </c>
      <c r="D1455" s="3">
        <f t="shared" si="0"/>
        <v>7</v>
      </c>
    </row>
    <row r="1456" spans="1:4" ht="15" customHeight="1">
      <c r="A1456" s="38" t="s">
        <v>4658</v>
      </c>
      <c r="B1456" s="38" t="s">
        <v>4637</v>
      </c>
      <c r="C1456" s="38" t="s">
        <v>5847</v>
      </c>
      <c r="D1456" s="3">
        <f t="shared" si="0"/>
        <v>7</v>
      </c>
    </row>
    <row r="1457" spans="1:4" ht="15" customHeight="1">
      <c r="A1457" s="38" t="s">
        <v>4655</v>
      </c>
      <c r="B1457" s="38" t="s">
        <v>4623</v>
      </c>
      <c r="C1457" s="38" t="s">
        <v>5847</v>
      </c>
      <c r="D1457" s="3">
        <f t="shared" si="0"/>
        <v>7</v>
      </c>
    </row>
    <row r="1458" spans="1:4" ht="15" customHeight="1">
      <c r="A1458" s="38" t="s">
        <v>3525</v>
      </c>
      <c r="B1458" s="38" t="s">
        <v>3484</v>
      </c>
      <c r="C1458" s="38" t="s">
        <v>5847</v>
      </c>
      <c r="D1458" s="3">
        <f t="shared" si="0"/>
        <v>7</v>
      </c>
    </row>
    <row r="1459" spans="1:4" ht="15" customHeight="1">
      <c r="A1459" s="38" t="s">
        <v>3648</v>
      </c>
      <c r="B1459" s="38" t="s">
        <v>3621</v>
      </c>
      <c r="C1459" s="38" t="s">
        <v>5847</v>
      </c>
      <c r="D1459" s="3">
        <f t="shared" si="0"/>
        <v>7</v>
      </c>
    </row>
    <row r="1460" spans="1:4" ht="15" customHeight="1">
      <c r="A1460" s="38" t="s">
        <v>4964</v>
      </c>
      <c r="B1460" s="38" t="s">
        <v>3075</v>
      </c>
      <c r="C1460" s="38" t="s">
        <v>5847</v>
      </c>
      <c r="D1460" s="3">
        <f t="shared" si="0"/>
        <v>7</v>
      </c>
    </row>
    <row r="1461" spans="1:4" ht="15" customHeight="1">
      <c r="A1461" s="38" t="s">
        <v>3177</v>
      </c>
      <c r="B1461" s="38" t="s">
        <v>6384</v>
      </c>
      <c r="C1461" s="38" t="s">
        <v>5847</v>
      </c>
      <c r="D1461" s="3">
        <f t="shared" si="0"/>
        <v>7</v>
      </c>
    </row>
    <row r="1462" spans="1:4" ht="15" customHeight="1">
      <c r="A1462" s="38" t="s">
        <v>3676</v>
      </c>
      <c r="B1462" s="38" t="s">
        <v>4948</v>
      </c>
      <c r="C1462" s="38" t="s">
        <v>5847</v>
      </c>
      <c r="D1462" s="3">
        <f t="shared" si="0"/>
        <v>7</v>
      </c>
    </row>
    <row r="1463" spans="1:4" ht="15" customHeight="1">
      <c r="A1463" s="38" t="s">
        <v>3523</v>
      </c>
      <c r="B1463" s="38" t="s">
        <v>3473</v>
      </c>
      <c r="C1463" s="38" t="s">
        <v>5847</v>
      </c>
      <c r="D1463" s="3">
        <f t="shared" si="0"/>
        <v>7</v>
      </c>
    </row>
    <row r="1464" spans="1:4" ht="15" customHeight="1">
      <c r="A1464" s="38" t="s">
        <v>3647</v>
      </c>
      <c r="B1464" s="38" t="s">
        <v>3619</v>
      </c>
      <c r="C1464" s="38" t="s">
        <v>5847</v>
      </c>
      <c r="D1464" s="3">
        <f t="shared" si="0"/>
        <v>7</v>
      </c>
    </row>
    <row r="1465" spans="1:4" ht="15" customHeight="1">
      <c r="A1465" s="38" t="s">
        <v>4527</v>
      </c>
      <c r="B1465" s="38" t="s">
        <v>4494</v>
      </c>
      <c r="C1465" s="38" t="s">
        <v>5847</v>
      </c>
      <c r="D1465" s="3">
        <f t="shared" si="0"/>
        <v>7</v>
      </c>
    </row>
    <row r="1466" spans="1:4" ht="15" customHeight="1">
      <c r="A1466" s="38" t="s">
        <v>4529</v>
      </c>
      <c r="B1466" s="38" t="s">
        <v>4503</v>
      </c>
      <c r="C1466" s="38" t="s">
        <v>5847</v>
      </c>
      <c r="D1466" s="3">
        <f t="shared" si="0"/>
        <v>7</v>
      </c>
    </row>
    <row r="1467" spans="1:4" ht="15" customHeight="1">
      <c r="A1467" s="38" t="s">
        <v>3521</v>
      </c>
      <c r="B1467" s="38" t="s">
        <v>8457</v>
      </c>
      <c r="C1467" s="38" t="s">
        <v>5847</v>
      </c>
      <c r="D1467" s="3">
        <f t="shared" si="0"/>
        <v>7</v>
      </c>
    </row>
    <row r="1468" spans="1:4" ht="15" customHeight="1">
      <c r="A1468" s="38" t="s">
        <v>5077</v>
      </c>
      <c r="B1468" s="38" t="s">
        <v>3675</v>
      </c>
      <c r="C1468" s="38" t="s">
        <v>5847</v>
      </c>
      <c r="D1468" s="3">
        <f t="shared" si="0"/>
        <v>7</v>
      </c>
    </row>
    <row r="1469" spans="1:4" ht="15" customHeight="1">
      <c r="A1469" s="38" t="s">
        <v>3109</v>
      </c>
      <c r="B1469" s="38" t="s">
        <v>3042</v>
      </c>
      <c r="C1469" s="38" t="s">
        <v>5847</v>
      </c>
      <c r="D1469" s="3">
        <f t="shared" si="0"/>
        <v>7</v>
      </c>
    </row>
    <row r="1470" spans="1:4" ht="15" customHeight="1">
      <c r="A1470" s="38" t="s">
        <v>5418</v>
      </c>
      <c r="B1470" s="38" t="s">
        <v>6328</v>
      </c>
      <c r="C1470" s="38" t="s">
        <v>5847</v>
      </c>
      <c r="D1470" s="3">
        <f t="shared" si="0"/>
        <v>7</v>
      </c>
    </row>
    <row r="1471" spans="1:4" ht="15" customHeight="1">
      <c r="A1471" s="38" t="s">
        <v>5417</v>
      </c>
      <c r="B1471" s="38" t="s">
        <v>6327</v>
      </c>
      <c r="C1471" s="38" t="s">
        <v>5847</v>
      </c>
      <c r="D1471" s="3">
        <f t="shared" si="0"/>
        <v>7</v>
      </c>
    </row>
    <row r="1472" spans="1:4" ht="15" customHeight="1">
      <c r="A1472" s="38" t="s">
        <v>5174</v>
      </c>
      <c r="B1472" s="38" t="s">
        <v>5157</v>
      </c>
      <c r="C1472" s="38" t="s">
        <v>5808</v>
      </c>
      <c r="D1472" s="3">
        <f t="shared" si="0"/>
        <v>7</v>
      </c>
    </row>
    <row r="1473" spans="1:4" ht="15" customHeight="1">
      <c r="A1473" s="38" t="s">
        <v>3181</v>
      </c>
      <c r="B1473" s="38" t="s">
        <v>6392</v>
      </c>
      <c r="C1473" s="38" t="s">
        <v>5847</v>
      </c>
      <c r="D1473" s="3">
        <f t="shared" si="0"/>
        <v>7</v>
      </c>
    </row>
    <row r="1474" spans="1:4" ht="15" customHeight="1">
      <c r="A1474" s="38" t="s">
        <v>5451</v>
      </c>
      <c r="B1474" s="38" t="s">
        <v>6027</v>
      </c>
      <c r="C1474" s="38" t="s">
        <v>5847</v>
      </c>
      <c r="D1474" s="3">
        <f t="shared" si="0"/>
        <v>7</v>
      </c>
    </row>
    <row r="1475" spans="1:4" ht="15" customHeight="1">
      <c r="A1475" s="38" t="s">
        <v>5449</v>
      </c>
      <c r="B1475" s="38" t="s">
        <v>6393</v>
      </c>
      <c r="C1475" s="38" t="s">
        <v>5847</v>
      </c>
      <c r="D1475" s="3">
        <f t="shared" si="0"/>
        <v>7</v>
      </c>
    </row>
    <row r="1476" spans="1:4" ht="15" customHeight="1">
      <c r="A1476" s="38" t="s">
        <v>3191</v>
      </c>
      <c r="B1476" s="38" t="s">
        <v>5899</v>
      </c>
      <c r="C1476" s="38" t="s">
        <v>5847</v>
      </c>
      <c r="D1476" s="3">
        <f t="shared" si="0"/>
        <v>7</v>
      </c>
    </row>
    <row r="1477" spans="1:4" ht="15" customHeight="1">
      <c r="A1477" s="38" t="s">
        <v>4318</v>
      </c>
      <c r="B1477" s="38" t="s">
        <v>6142</v>
      </c>
      <c r="C1477" s="38" t="s">
        <v>5811</v>
      </c>
      <c r="D1477" s="3">
        <f t="shared" si="0"/>
        <v>8</v>
      </c>
    </row>
    <row r="1478" spans="1:4" ht="15" customHeight="1">
      <c r="A1478" s="38" t="s">
        <v>4404</v>
      </c>
      <c r="B1478" s="38" t="s">
        <v>6144</v>
      </c>
      <c r="C1478" s="38" t="s">
        <v>5811</v>
      </c>
      <c r="D1478" s="3">
        <f t="shared" si="0"/>
        <v>8</v>
      </c>
    </row>
    <row r="1479" spans="1:4" ht="15" customHeight="1">
      <c r="A1479" s="38" t="s">
        <v>4308</v>
      </c>
      <c r="B1479" s="38" t="s">
        <v>6141</v>
      </c>
      <c r="C1479" s="38" t="s">
        <v>5811</v>
      </c>
      <c r="D1479" s="3">
        <f t="shared" si="0"/>
        <v>8</v>
      </c>
    </row>
    <row r="1480" spans="1:4" ht="15" customHeight="1">
      <c r="A1480" s="38" t="s">
        <v>4312</v>
      </c>
      <c r="B1480" s="38" t="s">
        <v>4313</v>
      </c>
      <c r="C1480" s="38" t="s">
        <v>5811</v>
      </c>
      <c r="D1480" s="3">
        <f t="shared" si="0"/>
        <v>8</v>
      </c>
    </row>
    <row r="1481" spans="1:4" ht="15" customHeight="1">
      <c r="A1481" s="38" t="s">
        <v>4310</v>
      </c>
      <c r="B1481" s="38" t="s">
        <v>4311</v>
      </c>
      <c r="C1481" s="38" t="s">
        <v>5811</v>
      </c>
      <c r="D1481" s="3">
        <f t="shared" si="0"/>
        <v>8</v>
      </c>
    </row>
    <row r="1482" spans="1:4" ht="15" customHeight="1">
      <c r="A1482" s="38" t="s">
        <v>4409</v>
      </c>
      <c r="B1482" s="38" t="s">
        <v>7077</v>
      </c>
      <c r="C1482" s="38" t="s">
        <v>5811</v>
      </c>
      <c r="D1482" s="3">
        <f t="shared" si="0"/>
        <v>8</v>
      </c>
    </row>
    <row r="1483" spans="1:4" ht="15" customHeight="1">
      <c r="A1483" s="38" t="s">
        <v>4412</v>
      </c>
      <c r="B1483" s="38" t="s">
        <v>7102</v>
      </c>
      <c r="C1483" s="38" t="s">
        <v>5811</v>
      </c>
      <c r="D1483" s="3">
        <f t="shared" si="0"/>
        <v>8</v>
      </c>
    </row>
    <row r="1484" spans="1:4" ht="15" customHeight="1">
      <c r="A1484" s="38" t="s">
        <v>4319</v>
      </c>
      <c r="B1484" s="38" t="s">
        <v>6143</v>
      </c>
      <c r="C1484" s="38" t="s">
        <v>5811</v>
      </c>
      <c r="D1484" s="3">
        <f t="shared" si="0"/>
        <v>8</v>
      </c>
    </row>
    <row r="1485" spans="1:4" ht="15" customHeight="1">
      <c r="A1485" s="38" t="s">
        <v>4401</v>
      </c>
      <c r="B1485" s="38" t="s">
        <v>7064</v>
      </c>
      <c r="C1485" s="38" t="s">
        <v>5811</v>
      </c>
      <c r="D1485" s="3">
        <f t="shared" si="0"/>
        <v>8</v>
      </c>
    </row>
    <row r="1486" spans="1:4" ht="15" customHeight="1">
      <c r="A1486" s="38" t="s">
        <v>4321</v>
      </c>
      <c r="B1486" s="38" t="s">
        <v>4322</v>
      </c>
      <c r="C1486" s="38" t="s">
        <v>5811</v>
      </c>
      <c r="D1486" s="3">
        <f t="shared" si="0"/>
        <v>8</v>
      </c>
    </row>
    <row r="1487" spans="1:4" ht="15" customHeight="1">
      <c r="A1487" s="38" t="s">
        <v>4406</v>
      </c>
      <c r="B1487" s="38" t="s">
        <v>6145</v>
      </c>
      <c r="C1487" s="38" t="s">
        <v>5811</v>
      </c>
      <c r="D1487" s="3">
        <f t="shared" si="0"/>
        <v>8</v>
      </c>
    </row>
    <row r="1488" spans="1:4" ht="15" customHeight="1">
      <c r="A1488" s="38" t="s">
        <v>4414</v>
      </c>
      <c r="B1488" s="38" t="s">
        <v>6146</v>
      </c>
      <c r="C1488" s="38" t="s">
        <v>5811</v>
      </c>
      <c r="D1488" s="3">
        <f t="shared" si="0"/>
        <v>8</v>
      </c>
    </row>
    <row r="1489" spans="1:4" ht="15" customHeight="1">
      <c r="A1489" s="38" t="s">
        <v>4217</v>
      </c>
      <c r="B1489" s="38" t="s">
        <v>4218</v>
      </c>
      <c r="C1489" s="38" t="s">
        <v>5811</v>
      </c>
      <c r="D1489" s="3">
        <f t="shared" si="0"/>
        <v>8</v>
      </c>
    </row>
    <row r="1490" spans="1:4" ht="15" customHeight="1">
      <c r="A1490" s="38" t="s">
        <v>4197</v>
      </c>
      <c r="B1490" s="38" t="s">
        <v>4198</v>
      </c>
      <c r="C1490" s="38" t="s">
        <v>5811</v>
      </c>
      <c r="D1490" s="3">
        <f t="shared" si="0"/>
        <v>8</v>
      </c>
    </row>
    <row r="1491" spans="1:4" ht="15" customHeight="1">
      <c r="A1491" s="38" t="s">
        <v>3147</v>
      </c>
      <c r="B1491" s="38" t="s">
        <v>6220</v>
      </c>
      <c r="C1491" s="38" t="s">
        <v>5847</v>
      </c>
      <c r="D1491" s="3">
        <f t="shared" si="0"/>
        <v>7</v>
      </c>
    </row>
    <row r="1492" spans="1:4" ht="15" customHeight="1">
      <c r="A1492" s="38" t="s">
        <v>4074</v>
      </c>
      <c r="B1492" s="38" t="s">
        <v>5846</v>
      </c>
      <c r="C1492" s="38" t="s">
        <v>5808</v>
      </c>
      <c r="D1492" s="3">
        <f t="shared" si="0"/>
        <v>7</v>
      </c>
    </row>
    <row r="1493" spans="1:4" ht="15" customHeight="1">
      <c r="A1493" s="38" t="s">
        <v>4448</v>
      </c>
      <c r="B1493" s="38" t="s">
        <v>6292</v>
      </c>
      <c r="C1493" s="38" t="s">
        <v>5811</v>
      </c>
      <c r="D1493" s="3">
        <f t="shared" si="0"/>
        <v>8</v>
      </c>
    </row>
    <row r="1494" spans="1:4" ht="15" customHeight="1">
      <c r="A1494" s="38" t="s">
        <v>3027</v>
      </c>
      <c r="B1494" s="38" t="s">
        <v>3028</v>
      </c>
      <c r="C1494" s="38" t="s">
        <v>5808</v>
      </c>
      <c r="D1494" s="3">
        <f t="shared" si="0"/>
        <v>7</v>
      </c>
    </row>
    <row r="1495" spans="1:4" ht="15" customHeight="1">
      <c r="A1495" s="38" t="s">
        <v>5181</v>
      </c>
      <c r="B1495" s="38" t="s">
        <v>5161</v>
      </c>
      <c r="C1495" s="38" t="s">
        <v>5808</v>
      </c>
      <c r="D1495" s="3">
        <f t="shared" si="0"/>
        <v>7</v>
      </c>
    </row>
    <row r="1496" spans="1:4" ht="15" customHeight="1">
      <c r="A1496" s="38" t="s">
        <v>5496</v>
      </c>
      <c r="B1496" s="38" t="s">
        <v>7132</v>
      </c>
      <c r="C1496" s="38" t="s">
        <v>5811</v>
      </c>
      <c r="D1496" s="3">
        <f t="shared" si="0"/>
        <v>8</v>
      </c>
    </row>
    <row r="1497" spans="1:4" ht="15" customHeight="1">
      <c r="A1497" s="38" t="s">
        <v>5497</v>
      </c>
      <c r="B1497" s="38" t="s">
        <v>7138</v>
      </c>
      <c r="C1497" s="38" t="s">
        <v>5811</v>
      </c>
      <c r="D1497" s="3">
        <f t="shared" si="0"/>
        <v>8</v>
      </c>
    </row>
    <row r="1498" spans="1:4" ht="15" customHeight="1">
      <c r="A1498" s="38" t="s">
        <v>5654</v>
      </c>
      <c r="B1498" s="38" t="s">
        <v>6383</v>
      </c>
      <c r="C1498" s="38" t="s">
        <v>5847</v>
      </c>
      <c r="D1498" s="3">
        <f t="shared" si="0"/>
        <v>7</v>
      </c>
    </row>
    <row r="1499" spans="1:4" ht="15" customHeight="1">
      <c r="A1499" s="38" t="s">
        <v>5423</v>
      </c>
      <c r="B1499" s="38" t="s">
        <v>6339</v>
      </c>
      <c r="C1499" s="38" t="s">
        <v>5847</v>
      </c>
      <c r="D1499" s="3">
        <f t="shared" si="0"/>
        <v>7</v>
      </c>
    </row>
    <row r="1500" spans="1:4" ht="15" customHeight="1">
      <c r="A1500" s="38" t="s">
        <v>5429</v>
      </c>
      <c r="B1500" s="38" t="s">
        <v>6343</v>
      </c>
      <c r="C1500" s="38" t="s">
        <v>5847</v>
      </c>
      <c r="D1500" s="3">
        <f t="shared" si="0"/>
        <v>7</v>
      </c>
    </row>
    <row r="1501" spans="1:4" ht="15" customHeight="1">
      <c r="A1501" s="38" t="s">
        <v>3836</v>
      </c>
      <c r="B1501" s="38" t="s">
        <v>6340</v>
      </c>
      <c r="C1501" s="38" t="s">
        <v>5847</v>
      </c>
      <c r="D1501" s="3">
        <f t="shared" si="0"/>
        <v>7</v>
      </c>
    </row>
    <row r="1502" spans="1:4" ht="15" customHeight="1">
      <c r="A1502" s="38" t="s">
        <v>5427</v>
      </c>
      <c r="B1502" s="38" t="s">
        <v>6342</v>
      </c>
      <c r="C1502" s="38" t="s">
        <v>5847</v>
      </c>
      <c r="D1502" s="3">
        <f t="shared" si="0"/>
        <v>7</v>
      </c>
    </row>
    <row r="1503" spans="1:4" ht="15" customHeight="1">
      <c r="A1503" s="38" t="s">
        <v>5425</v>
      </c>
      <c r="B1503" s="38" t="s">
        <v>6341</v>
      </c>
      <c r="C1503" s="38" t="s">
        <v>5847</v>
      </c>
      <c r="D1503" s="3">
        <f t="shared" si="0"/>
        <v>7</v>
      </c>
    </row>
    <row r="1504" spans="1:4" ht="15" customHeight="1">
      <c r="A1504" s="38" t="s">
        <v>5421</v>
      </c>
      <c r="B1504" s="38" t="s">
        <v>5422</v>
      </c>
      <c r="C1504" s="38" t="s">
        <v>5847</v>
      </c>
      <c r="D1504" s="3">
        <f t="shared" si="0"/>
        <v>7</v>
      </c>
    </row>
    <row r="1505" spans="1:4" ht="15" customHeight="1">
      <c r="A1505" s="38" t="s">
        <v>8838</v>
      </c>
      <c r="B1505" s="285" t="s">
        <v>2944</v>
      </c>
      <c r="C1505" s="38" t="s">
        <v>5808</v>
      </c>
      <c r="D1505" s="3">
        <f t="shared" si="0"/>
        <v>7</v>
      </c>
    </row>
    <row r="1506" spans="1:4" ht="15" customHeight="1">
      <c r="A1506" s="38" t="s">
        <v>3799</v>
      </c>
      <c r="B1506" s="38" t="s">
        <v>6281</v>
      </c>
      <c r="C1506" s="38" t="s">
        <v>5847</v>
      </c>
      <c r="D1506" s="3">
        <f t="shared" si="0"/>
        <v>7</v>
      </c>
    </row>
    <row r="1507" spans="1:4" ht="15" customHeight="1">
      <c r="A1507" s="38" t="s">
        <v>4101</v>
      </c>
      <c r="B1507" s="38" t="s">
        <v>6282</v>
      </c>
      <c r="C1507" s="38" t="s">
        <v>5847</v>
      </c>
      <c r="D1507" s="3">
        <f t="shared" si="0"/>
        <v>7</v>
      </c>
    </row>
    <row r="1508" spans="1:4" ht="15" customHeight="1">
      <c r="A1508" s="38" t="s">
        <v>4150</v>
      </c>
      <c r="B1508" s="38" t="s">
        <v>6283</v>
      </c>
      <c r="C1508" s="38" t="s">
        <v>5847</v>
      </c>
      <c r="D1508" s="3">
        <f t="shared" si="0"/>
        <v>7</v>
      </c>
    </row>
    <row r="1509" spans="1:4" ht="15" customHeight="1">
      <c r="A1509" s="38" t="s">
        <v>3783</v>
      </c>
      <c r="B1509" s="38" t="s">
        <v>6280</v>
      </c>
      <c r="C1509" s="38" t="s">
        <v>5847</v>
      </c>
      <c r="D1509" s="3">
        <f t="shared" si="0"/>
        <v>7</v>
      </c>
    </row>
    <row r="1510" spans="1:4" ht="15" customHeight="1">
      <c r="A1510" s="38" t="s">
        <v>4997</v>
      </c>
      <c r="B1510" s="38" t="s">
        <v>4971</v>
      </c>
      <c r="C1510" s="38" t="s">
        <v>5847</v>
      </c>
      <c r="D1510" s="3">
        <f t="shared" si="0"/>
        <v>7</v>
      </c>
    </row>
    <row r="1511" spans="1:4" ht="15" customHeight="1">
      <c r="A1511" s="38" t="s">
        <v>3535</v>
      </c>
      <c r="B1511" s="38" t="s">
        <v>3486</v>
      </c>
      <c r="C1511" s="38" t="s">
        <v>5847</v>
      </c>
      <c r="D1511" s="3">
        <f t="shared" si="0"/>
        <v>7</v>
      </c>
    </row>
    <row r="1512" spans="1:4" ht="15" customHeight="1">
      <c r="A1512" s="38" t="s">
        <v>5000</v>
      </c>
      <c r="B1512" s="38" t="s">
        <v>4977</v>
      </c>
      <c r="C1512" s="38" t="s">
        <v>5847</v>
      </c>
      <c r="D1512" s="3">
        <f t="shared" si="0"/>
        <v>7</v>
      </c>
    </row>
    <row r="1513" spans="1:4" ht="15" customHeight="1">
      <c r="A1513" s="38" t="s">
        <v>5001</v>
      </c>
      <c r="B1513" s="38" t="s">
        <v>4979</v>
      </c>
      <c r="C1513" s="38" t="s">
        <v>5847</v>
      </c>
      <c r="D1513" s="3">
        <f t="shared" si="0"/>
        <v>7</v>
      </c>
    </row>
    <row r="1514" spans="1:4" ht="15" customHeight="1">
      <c r="A1514" s="38" t="s">
        <v>4358</v>
      </c>
      <c r="B1514" s="38" t="s">
        <v>6205</v>
      </c>
      <c r="C1514" s="38" t="s">
        <v>5811</v>
      </c>
      <c r="D1514" s="3">
        <f t="shared" si="0"/>
        <v>8</v>
      </c>
    </row>
    <row r="1515" spans="1:4" ht="15" customHeight="1">
      <c r="A1515" s="38" t="s">
        <v>4442</v>
      </c>
      <c r="B1515" s="38" t="s">
        <v>6206</v>
      </c>
      <c r="C1515" s="38" t="s">
        <v>5811</v>
      </c>
      <c r="D1515" s="3">
        <f t="shared" si="0"/>
        <v>8</v>
      </c>
    </row>
    <row r="1516" spans="1:4" ht="15" customHeight="1">
      <c r="A1516" s="38" t="s">
        <v>3840</v>
      </c>
      <c r="B1516" s="38" t="s">
        <v>6388</v>
      </c>
      <c r="C1516" s="38" t="s">
        <v>5847</v>
      </c>
      <c r="D1516" s="3">
        <f t="shared" si="0"/>
        <v>7</v>
      </c>
    </row>
    <row r="1517" spans="1:4" ht="15" customHeight="1">
      <c r="A1517" s="38" t="s">
        <v>3604</v>
      </c>
      <c r="B1517" s="38" t="s">
        <v>6301</v>
      </c>
      <c r="C1517" s="38" t="s">
        <v>5847</v>
      </c>
      <c r="D1517" s="3">
        <f t="shared" si="0"/>
        <v>7</v>
      </c>
    </row>
    <row r="1518" spans="1:4" ht="15" customHeight="1">
      <c r="A1518" s="38" t="s">
        <v>3608</v>
      </c>
      <c r="B1518" s="38" t="s">
        <v>6295</v>
      </c>
      <c r="C1518" s="38" t="s">
        <v>5847</v>
      </c>
      <c r="D1518" s="3">
        <f t="shared" si="0"/>
        <v>7</v>
      </c>
    </row>
    <row r="1519" spans="1:4" ht="15" customHeight="1">
      <c r="A1519" s="38" t="s">
        <v>3610</v>
      </c>
      <c r="B1519" s="38" t="s">
        <v>8467</v>
      </c>
      <c r="C1519" s="38" t="s">
        <v>5847</v>
      </c>
      <c r="D1519" s="3">
        <f t="shared" si="0"/>
        <v>7</v>
      </c>
    </row>
    <row r="1520" spans="1:4" ht="15" customHeight="1">
      <c r="A1520" s="38" t="s">
        <v>4960</v>
      </c>
      <c r="B1520" s="38" t="s">
        <v>6304</v>
      </c>
      <c r="C1520" s="38" t="s">
        <v>5847</v>
      </c>
      <c r="D1520" s="3">
        <f t="shared" si="0"/>
        <v>7</v>
      </c>
    </row>
    <row r="1521" spans="1:4" ht="15" customHeight="1">
      <c r="A1521" s="38" t="s">
        <v>5060</v>
      </c>
      <c r="B1521" s="38" t="s">
        <v>2648</v>
      </c>
      <c r="C1521" s="38" t="s">
        <v>5808</v>
      </c>
      <c r="D1521" s="3">
        <f t="shared" si="0"/>
        <v>7</v>
      </c>
    </row>
    <row r="1522" spans="1:4" ht="15" customHeight="1">
      <c r="A1522" s="38" t="s">
        <v>4335</v>
      </c>
      <c r="B1522" s="285" t="s">
        <v>6460</v>
      </c>
      <c r="C1522" s="38" t="s">
        <v>5811</v>
      </c>
      <c r="D1522" s="3">
        <f t="shared" si="0"/>
        <v>8</v>
      </c>
    </row>
    <row r="1523" spans="1:4" ht="15" customHeight="1">
      <c r="A1523" s="38" t="s">
        <v>4347</v>
      </c>
      <c r="B1523" s="38" t="s">
        <v>6461</v>
      </c>
      <c r="C1523" s="38" t="s">
        <v>5811</v>
      </c>
      <c r="D1523" s="3">
        <f t="shared" si="0"/>
        <v>8</v>
      </c>
    </row>
    <row r="1524" spans="1:4" ht="15" customHeight="1">
      <c r="A1524" s="38" t="s">
        <v>6463</v>
      </c>
      <c r="B1524" s="285" t="s">
        <v>6460</v>
      </c>
      <c r="C1524" s="38" t="s">
        <v>5811</v>
      </c>
      <c r="D1524" s="3">
        <f t="shared" si="0"/>
        <v>8</v>
      </c>
    </row>
    <row r="1525" spans="1:4" ht="15" customHeight="1">
      <c r="A1525" s="38" t="s">
        <v>4351</v>
      </c>
      <c r="B1525" s="38" t="s">
        <v>6462</v>
      </c>
      <c r="C1525" s="38" t="s">
        <v>5811</v>
      </c>
      <c r="D1525" s="3">
        <f t="shared" si="0"/>
        <v>8</v>
      </c>
    </row>
    <row r="1526" spans="1:4" ht="15" customHeight="1">
      <c r="A1526" s="38" t="s">
        <v>4430</v>
      </c>
      <c r="B1526" s="38" t="s">
        <v>6464</v>
      </c>
      <c r="C1526" s="38" t="s">
        <v>5811</v>
      </c>
      <c r="D1526" s="3">
        <f t="shared" si="0"/>
        <v>8</v>
      </c>
    </row>
    <row r="1527" spans="1:4" ht="15" customHeight="1">
      <c r="A1527" s="38" t="s">
        <v>4461</v>
      </c>
      <c r="B1527" s="38" t="s">
        <v>6466</v>
      </c>
      <c r="C1527" s="38" t="s">
        <v>5811</v>
      </c>
      <c r="D1527" s="3">
        <f t="shared" si="0"/>
        <v>8</v>
      </c>
    </row>
    <row r="1528" spans="1:4" ht="15" customHeight="1">
      <c r="A1528" s="38" t="s">
        <v>4436</v>
      </c>
      <c r="B1528" s="38" t="s">
        <v>6465</v>
      </c>
      <c r="C1528" s="38" t="s">
        <v>5811</v>
      </c>
      <c r="D1528" s="3">
        <f t="shared" si="0"/>
        <v>8</v>
      </c>
    </row>
    <row r="1529" spans="1:4" ht="15" customHeight="1">
      <c r="A1529" s="38" t="s">
        <v>3462</v>
      </c>
      <c r="B1529" s="38" t="s">
        <v>6117</v>
      </c>
      <c r="C1529" s="38" t="s">
        <v>5847</v>
      </c>
      <c r="D1529" s="3">
        <f t="shared" si="0"/>
        <v>7</v>
      </c>
    </row>
    <row r="1530" spans="1:4" ht="15" customHeight="1">
      <c r="A1530" s="38" t="s">
        <v>3679</v>
      </c>
      <c r="B1530" s="38" t="s">
        <v>6020</v>
      </c>
      <c r="C1530" s="38" t="s">
        <v>5847</v>
      </c>
      <c r="D1530" s="3">
        <f t="shared" si="0"/>
        <v>7</v>
      </c>
    </row>
    <row r="1531" spans="1:4" ht="15" customHeight="1">
      <c r="A1531" s="38" t="s">
        <v>3511</v>
      </c>
      <c r="B1531" s="38" t="s">
        <v>8469</v>
      </c>
      <c r="C1531" s="38" t="s">
        <v>5847</v>
      </c>
      <c r="D1531" s="3">
        <f t="shared" si="0"/>
        <v>7</v>
      </c>
    </row>
    <row r="1532" spans="1:4" ht="15" customHeight="1">
      <c r="A1532" s="38" t="s">
        <v>3519</v>
      </c>
      <c r="B1532" s="38" t="s">
        <v>8470</v>
      </c>
      <c r="C1532" s="38" t="s">
        <v>5847</v>
      </c>
      <c r="D1532" s="3">
        <f t="shared" si="0"/>
        <v>7</v>
      </c>
    </row>
    <row r="1533" spans="1:4" ht="15" customHeight="1">
      <c r="A1533" s="38" t="s">
        <v>3527</v>
      </c>
      <c r="B1533" s="38" t="s">
        <v>8471</v>
      </c>
      <c r="C1533" s="38" t="s">
        <v>5847</v>
      </c>
      <c r="D1533" s="3">
        <f t="shared" si="0"/>
        <v>7</v>
      </c>
    </row>
    <row r="1534" spans="1:4" ht="15" customHeight="1">
      <c r="A1534" s="38" t="s">
        <v>3529</v>
      </c>
      <c r="B1534" s="38" t="s">
        <v>8472</v>
      </c>
      <c r="C1534" s="38" t="s">
        <v>5847</v>
      </c>
      <c r="D1534" s="3">
        <f t="shared" si="0"/>
        <v>7</v>
      </c>
    </row>
    <row r="1535" spans="1:4" ht="15" customHeight="1">
      <c r="A1535" s="38" t="s">
        <v>5079</v>
      </c>
      <c r="B1535" s="38" t="s">
        <v>5905</v>
      </c>
      <c r="C1535" s="38" t="s">
        <v>5847</v>
      </c>
      <c r="D1535" s="3">
        <f t="shared" si="0"/>
        <v>7</v>
      </c>
    </row>
    <row r="1536" spans="1:4" ht="15" customHeight="1">
      <c r="A1536" s="38" t="s">
        <v>4467</v>
      </c>
      <c r="B1536" s="38" t="s">
        <v>6154</v>
      </c>
      <c r="C1536" s="38" t="s">
        <v>5811</v>
      </c>
      <c r="D1536" s="3">
        <f t="shared" si="0"/>
        <v>8</v>
      </c>
    </row>
    <row r="1537" spans="1:4" ht="15" customHeight="1">
      <c r="A1537" s="38" t="s">
        <v>4438</v>
      </c>
      <c r="B1537" s="38" t="s">
        <v>6151</v>
      </c>
      <c r="C1537" s="38" t="s">
        <v>5811</v>
      </c>
      <c r="D1537" s="3">
        <f t="shared" si="0"/>
        <v>8</v>
      </c>
    </row>
    <row r="1538" spans="1:4" ht="15" customHeight="1">
      <c r="A1538" s="38" t="s">
        <v>4450</v>
      </c>
      <c r="B1538" s="38" t="s">
        <v>6153</v>
      </c>
      <c r="C1538" s="38" t="s">
        <v>5811</v>
      </c>
      <c r="D1538" s="3">
        <f t="shared" si="0"/>
        <v>8</v>
      </c>
    </row>
    <row r="1539" spans="1:4" ht="15" customHeight="1">
      <c r="A1539" s="38" t="s">
        <v>4353</v>
      </c>
      <c r="B1539" s="285" t="s">
        <v>6147</v>
      </c>
      <c r="C1539" s="38" t="s">
        <v>5811</v>
      </c>
      <c r="D1539" s="3">
        <f t="shared" si="0"/>
        <v>8</v>
      </c>
    </row>
    <row r="1540" spans="1:4" ht="15" customHeight="1">
      <c r="A1540" s="38" t="s">
        <v>4360</v>
      </c>
      <c r="B1540" s="38" t="s">
        <v>6148</v>
      </c>
      <c r="C1540" s="38" t="s">
        <v>5811</v>
      </c>
      <c r="D1540" s="3">
        <f t="shared" si="0"/>
        <v>8</v>
      </c>
    </row>
    <row r="1541" spans="1:4" ht="15" customHeight="1">
      <c r="A1541" s="38" t="s">
        <v>4432</v>
      </c>
      <c r="B1541" s="38" t="s">
        <v>6150</v>
      </c>
      <c r="C1541" s="38" t="s">
        <v>5811</v>
      </c>
      <c r="D1541" s="3">
        <f t="shared" si="0"/>
        <v>8</v>
      </c>
    </row>
    <row r="1542" spans="1:4" ht="15" customHeight="1">
      <c r="A1542" s="38" t="s">
        <v>4444</v>
      </c>
      <c r="B1542" s="38" t="s">
        <v>6152</v>
      </c>
      <c r="C1542" s="38" t="s">
        <v>5811</v>
      </c>
      <c r="D1542" s="3">
        <f t="shared" si="0"/>
        <v>8</v>
      </c>
    </row>
    <row r="1543" spans="1:4" ht="15" customHeight="1">
      <c r="A1543" s="38" t="s">
        <v>6149</v>
      </c>
      <c r="B1543" s="285" t="s">
        <v>6147</v>
      </c>
      <c r="C1543" s="38" t="s">
        <v>5811</v>
      </c>
      <c r="D1543" s="3">
        <f t="shared" si="0"/>
        <v>8</v>
      </c>
    </row>
    <row r="1544" spans="1:4" ht="15" customHeight="1">
      <c r="A1544" s="38" t="s">
        <v>3083</v>
      </c>
      <c r="B1544" s="38" t="s">
        <v>6161</v>
      </c>
      <c r="C1544" s="38" t="s">
        <v>5847</v>
      </c>
      <c r="D1544" s="3">
        <f t="shared" si="0"/>
        <v>7</v>
      </c>
    </row>
    <row r="1545" spans="1:4" ht="15" customHeight="1">
      <c r="A1545" s="38" t="s">
        <v>4148</v>
      </c>
      <c r="B1545" s="38" t="s">
        <v>6163</v>
      </c>
      <c r="C1545" s="38" t="s">
        <v>5847</v>
      </c>
      <c r="D1545" s="3">
        <f t="shared" si="0"/>
        <v>7</v>
      </c>
    </row>
    <row r="1546" spans="1:4" ht="15" customHeight="1">
      <c r="A1546" s="38" t="s">
        <v>4528</v>
      </c>
      <c r="B1546" s="38" t="s">
        <v>4492</v>
      </c>
      <c r="C1546" s="38" t="s">
        <v>5847</v>
      </c>
      <c r="D1546" s="3">
        <f t="shared" si="0"/>
        <v>7</v>
      </c>
    </row>
    <row r="1547" spans="1:4" ht="15" customHeight="1">
      <c r="A1547" s="38" t="s">
        <v>4530</v>
      </c>
      <c r="B1547" s="38" t="s">
        <v>4498</v>
      </c>
      <c r="C1547" s="38" t="s">
        <v>5847</v>
      </c>
      <c r="D1547" s="3">
        <f t="shared" si="0"/>
        <v>7</v>
      </c>
    </row>
    <row r="1548" spans="1:4" ht="15" customHeight="1">
      <c r="A1548" s="38" t="s">
        <v>3606</v>
      </c>
      <c r="B1548" s="38" t="s">
        <v>8460</v>
      </c>
      <c r="C1548" s="38" t="s">
        <v>5847</v>
      </c>
      <c r="D1548" s="3">
        <f t="shared" si="0"/>
        <v>7</v>
      </c>
    </row>
    <row r="1549" spans="1:4" ht="15" customHeight="1">
      <c r="A1549" s="38" t="s">
        <v>4085</v>
      </c>
      <c r="B1549" s="38" t="s">
        <v>8465</v>
      </c>
      <c r="C1549" s="38" t="s">
        <v>5808</v>
      </c>
      <c r="D1549" s="3">
        <f t="shared" si="0"/>
        <v>7</v>
      </c>
    </row>
    <row r="1550" spans="1:4" ht="15" customHeight="1">
      <c r="A1550" s="38" t="s">
        <v>5353</v>
      </c>
      <c r="B1550" s="38" t="s">
        <v>6162</v>
      </c>
      <c r="C1550" s="38" t="s">
        <v>5811</v>
      </c>
      <c r="D1550" s="3">
        <f t="shared" si="0"/>
        <v>7</v>
      </c>
    </row>
    <row r="1551" spans="1:4" ht="15" customHeight="1">
      <c r="A1551" s="38" t="s">
        <v>3259</v>
      </c>
      <c r="B1551" s="38" t="s">
        <v>3260</v>
      </c>
      <c r="C1551" s="38" t="s">
        <v>5847</v>
      </c>
      <c r="D1551" s="3">
        <f t="shared" si="0"/>
        <v>7</v>
      </c>
    </row>
    <row r="1552" spans="1:4" ht="15" customHeight="1">
      <c r="A1552" s="38" t="s">
        <v>5435</v>
      </c>
      <c r="B1552" s="285" t="s">
        <v>5436</v>
      </c>
      <c r="C1552" s="38" t="s">
        <v>5847</v>
      </c>
      <c r="D1552" s="3">
        <f t="shared" si="0"/>
        <v>7</v>
      </c>
    </row>
    <row r="1553" spans="1:4" ht="15" customHeight="1">
      <c r="A1553" s="38" t="s">
        <v>3165</v>
      </c>
      <c r="B1553" s="38" t="s">
        <v>6372</v>
      </c>
      <c r="C1553" s="38" t="s">
        <v>5847</v>
      </c>
      <c r="D1553" s="3">
        <f t="shared" si="0"/>
        <v>7</v>
      </c>
    </row>
    <row r="1554" spans="1:4" ht="15" customHeight="1">
      <c r="A1554" s="38" t="s">
        <v>3646</v>
      </c>
      <c r="B1554" s="38" t="s">
        <v>3615</v>
      </c>
      <c r="C1554" s="38" t="s">
        <v>5847</v>
      </c>
      <c r="D1554" s="3">
        <f t="shared" si="0"/>
        <v>7</v>
      </c>
    </row>
    <row r="1555" spans="1:4" ht="15" customHeight="1">
      <c r="A1555" s="38" t="s">
        <v>4253</v>
      </c>
      <c r="B1555" s="38" t="s">
        <v>6202</v>
      </c>
      <c r="C1555" s="38" t="s">
        <v>5811</v>
      </c>
      <c r="D1555" s="3">
        <f t="shared" si="0"/>
        <v>8</v>
      </c>
    </row>
    <row r="1556" spans="1:4" ht="15" customHeight="1">
      <c r="A1556" s="38" t="s">
        <v>4331</v>
      </c>
      <c r="B1556" s="38" t="s">
        <v>6203</v>
      </c>
      <c r="C1556" s="38" t="s">
        <v>5811</v>
      </c>
      <c r="D1556" s="3">
        <f t="shared" si="0"/>
        <v>8</v>
      </c>
    </row>
    <row r="1557" spans="1:4" ht="15" customHeight="1">
      <c r="A1557" s="38" t="s">
        <v>4243</v>
      </c>
      <c r="B1557" s="38" t="s">
        <v>6201</v>
      </c>
      <c r="C1557" s="38" t="s">
        <v>5811</v>
      </c>
      <c r="D1557" s="3">
        <f t="shared" si="0"/>
        <v>8</v>
      </c>
    </row>
    <row r="1558" spans="1:4" ht="15" customHeight="1">
      <c r="A1558" s="38" t="s">
        <v>4343</v>
      </c>
      <c r="B1558" s="38" t="s">
        <v>6204</v>
      </c>
      <c r="C1558" s="38" t="s">
        <v>5811</v>
      </c>
      <c r="D1558" s="3">
        <f t="shared" si="0"/>
        <v>8</v>
      </c>
    </row>
    <row r="1559" spans="1:4" ht="15" customHeight="1">
      <c r="A1559" s="38" t="s">
        <v>4259</v>
      </c>
      <c r="B1559" s="285" t="s">
        <v>6036</v>
      </c>
      <c r="C1559" s="38" t="s">
        <v>5811</v>
      </c>
      <c r="D1559" s="3">
        <f t="shared" si="0"/>
        <v>8</v>
      </c>
    </row>
    <row r="1560" spans="1:4" ht="15" customHeight="1">
      <c r="A1560" s="38" t="s">
        <v>4334</v>
      </c>
      <c r="B1560" s="285" t="s">
        <v>6036</v>
      </c>
      <c r="C1560" s="38" t="s">
        <v>5811</v>
      </c>
      <c r="D1560" s="3">
        <f t="shared" si="0"/>
        <v>8</v>
      </c>
    </row>
    <row r="1561" spans="1:4" ht="15" customHeight="1">
      <c r="A1561" s="38" t="s">
        <v>4346</v>
      </c>
      <c r="B1561" s="285" t="s">
        <v>6037</v>
      </c>
      <c r="C1561" s="38" t="s">
        <v>5811</v>
      </c>
      <c r="D1561" s="3">
        <f t="shared" si="0"/>
        <v>8</v>
      </c>
    </row>
    <row r="1562" spans="1:4" ht="15" customHeight="1">
      <c r="A1562" s="38" t="s">
        <v>6042</v>
      </c>
      <c r="B1562" s="285" t="s">
        <v>6043</v>
      </c>
      <c r="C1562" s="38" t="s">
        <v>5811</v>
      </c>
      <c r="D1562" s="3">
        <f t="shared" si="0"/>
        <v>8</v>
      </c>
    </row>
    <row r="1563" spans="1:4" ht="15" customHeight="1">
      <c r="A1563" s="38" t="s">
        <v>4379</v>
      </c>
      <c r="B1563" s="38" t="s">
        <v>6040</v>
      </c>
      <c r="C1563" s="38" t="s">
        <v>5811</v>
      </c>
      <c r="D1563" s="3">
        <f t="shared" si="0"/>
        <v>8</v>
      </c>
    </row>
    <row r="1564" spans="1:4" ht="15" customHeight="1">
      <c r="A1564" s="38" t="s">
        <v>4391</v>
      </c>
      <c r="B1564" s="38" t="s">
        <v>6041</v>
      </c>
      <c r="C1564" s="38" t="s">
        <v>5811</v>
      </c>
      <c r="D1564" s="3">
        <f t="shared" si="0"/>
        <v>8</v>
      </c>
    </row>
    <row r="1565" spans="1:4" ht="15" customHeight="1">
      <c r="A1565" s="38" t="s">
        <v>4166</v>
      </c>
      <c r="B1565" s="38" t="s">
        <v>6035</v>
      </c>
      <c r="C1565" s="38" t="s">
        <v>5847</v>
      </c>
      <c r="D1565" s="3">
        <f t="shared" si="0"/>
        <v>7</v>
      </c>
    </row>
    <row r="1566" spans="1:4" ht="15" customHeight="1">
      <c r="A1566" s="38" t="s">
        <v>2947</v>
      </c>
      <c r="B1566" s="38" t="s">
        <v>5826</v>
      </c>
      <c r="C1566" s="38" t="s">
        <v>5811</v>
      </c>
      <c r="D1566" s="3">
        <f t="shared" si="0"/>
        <v>7</v>
      </c>
    </row>
    <row r="1567" spans="1:4" ht="15" customHeight="1">
      <c r="A1567" s="38" t="s">
        <v>4081</v>
      </c>
      <c r="B1567" s="38" t="s">
        <v>4082</v>
      </c>
      <c r="C1567" s="38" t="s">
        <v>5808</v>
      </c>
      <c r="D1567" s="3">
        <f t="shared" si="0"/>
        <v>7</v>
      </c>
    </row>
    <row r="1568" spans="1:4" ht="15" customHeight="1">
      <c r="A1568" s="38" t="s">
        <v>5182</v>
      </c>
      <c r="B1568" s="38" t="s">
        <v>5885</v>
      </c>
      <c r="C1568" s="38" t="s">
        <v>5847</v>
      </c>
      <c r="D1568" s="3">
        <f t="shared" si="0"/>
        <v>7</v>
      </c>
    </row>
    <row r="1569" spans="1:4" ht="15" customHeight="1">
      <c r="A1569" s="38" t="s">
        <v>4227</v>
      </c>
      <c r="B1569" s="38" t="s">
        <v>6155</v>
      </c>
      <c r="C1569" s="38" t="s">
        <v>5811</v>
      </c>
      <c r="D1569" s="3">
        <f t="shared" si="0"/>
        <v>8</v>
      </c>
    </row>
    <row r="1570" spans="1:4" ht="15" customHeight="1">
      <c r="A1570" s="38" t="s">
        <v>4237</v>
      </c>
      <c r="B1570" s="38" t="s">
        <v>6156</v>
      </c>
      <c r="C1570" s="38" t="s">
        <v>5811</v>
      </c>
      <c r="D1570" s="3">
        <f t="shared" si="0"/>
        <v>8</v>
      </c>
    </row>
    <row r="1571" spans="1:4" ht="15" customHeight="1">
      <c r="A1571" s="38" t="s">
        <v>4267</v>
      </c>
      <c r="B1571" s="38" t="s">
        <v>6157</v>
      </c>
      <c r="C1571" s="38" t="s">
        <v>5811</v>
      </c>
      <c r="D1571" s="3">
        <f t="shared" si="0"/>
        <v>8</v>
      </c>
    </row>
    <row r="1572" spans="1:4" ht="15" customHeight="1">
      <c r="A1572" s="38" t="s">
        <v>4281</v>
      </c>
      <c r="B1572" s="38" t="s">
        <v>6159</v>
      </c>
      <c r="C1572" s="38" t="s">
        <v>5811</v>
      </c>
      <c r="D1572" s="3">
        <f t="shared" si="0"/>
        <v>8</v>
      </c>
    </row>
    <row r="1573" spans="1:4" ht="15" customHeight="1">
      <c r="A1573" s="38" t="s">
        <v>4201</v>
      </c>
      <c r="B1573" s="285" t="s">
        <v>4202</v>
      </c>
      <c r="C1573" s="38" t="s">
        <v>5811</v>
      </c>
      <c r="D1573" s="3">
        <f t="shared" si="0"/>
        <v>8</v>
      </c>
    </row>
    <row r="1574" spans="1:4" ht="15" customHeight="1">
      <c r="A1574" s="38" t="s">
        <v>4213</v>
      </c>
      <c r="B1574" s="285" t="s">
        <v>4214</v>
      </c>
      <c r="C1574" s="38" t="s">
        <v>5811</v>
      </c>
      <c r="D1574" s="3">
        <f t="shared" si="0"/>
        <v>8</v>
      </c>
    </row>
    <row r="1575" spans="1:4" ht="15" customHeight="1">
      <c r="A1575" s="38" t="s">
        <v>4293</v>
      </c>
      <c r="B1575" s="285" t="s">
        <v>4202</v>
      </c>
      <c r="C1575" s="38" t="s">
        <v>5811</v>
      </c>
      <c r="D1575" s="3">
        <f t="shared" si="0"/>
        <v>8</v>
      </c>
    </row>
    <row r="1576" spans="1:4" ht="15" customHeight="1">
      <c r="A1576" s="38" t="s">
        <v>4300</v>
      </c>
      <c r="B1576" s="285" t="s">
        <v>4214</v>
      </c>
      <c r="C1576" s="38" t="s">
        <v>5811</v>
      </c>
      <c r="D1576" s="3">
        <f t="shared" si="0"/>
        <v>8</v>
      </c>
    </row>
    <row r="1577" spans="1:4" ht="15" customHeight="1">
      <c r="A1577" s="38" t="s">
        <v>4402</v>
      </c>
      <c r="B1577" s="285" t="s">
        <v>4202</v>
      </c>
      <c r="C1577" s="38" t="s">
        <v>5811</v>
      </c>
      <c r="D1577" s="3">
        <f t="shared" si="0"/>
        <v>8</v>
      </c>
    </row>
    <row r="1578" spans="1:4" ht="15" customHeight="1">
      <c r="A1578" s="38" t="s">
        <v>4410</v>
      </c>
      <c r="B1578" s="285" t="s">
        <v>4214</v>
      </c>
      <c r="C1578" s="38" t="s">
        <v>5811</v>
      </c>
      <c r="D1578" s="3">
        <f t="shared" si="0"/>
        <v>8</v>
      </c>
    </row>
    <row r="1579" spans="1:4" ht="15" customHeight="1">
      <c r="A1579" s="38" t="s">
        <v>4285</v>
      </c>
      <c r="B1579" s="38" t="s">
        <v>6160</v>
      </c>
      <c r="C1579" s="38" t="s">
        <v>5811</v>
      </c>
      <c r="D1579" s="3">
        <f t="shared" si="0"/>
        <v>8</v>
      </c>
    </row>
    <row r="1580" spans="1:4" ht="15" customHeight="1">
      <c r="A1580" s="38" t="s">
        <v>4271</v>
      </c>
      <c r="B1580" s="38" t="s">
        <v>6158</v>
      </c>
      <c r="C1580" s="38" t="s">
        <v>5811</v>
      </c>
      <c r="D1580" s="3">
        <f t="shared" si="0"/>
        <v>8</v>
      </c>
    </row>
    <row r="1581" spans="1:4" ht="15" customHeight="1">
      <c r="A1581" s="38" t="s">
        <v>4440</v>
      </c>
      <c r="B1581" s="38" t="s">
        <v>6354</v>
      </c>
      <c r="C1581" s="38" t="s">
        <v>5811</v>
      </c>
      <c r="D1581" s="3">
        <f t="shared" si="0"/>
        <v>8</v>
      </c>
    </row>
    <row r="1582" spans="1:4" ht="15" customHeight="1">
      <c r="A1582" s="38" t="s">
        <v>4428</v>
      </c>
      <c r="B1582" s="38" t="s">
        <v>6353</v>
      </c>
      <c r="C1582" s="38" t="s">
        <v>5811</v>
      </c>
      <c r="D1582" s="3">
        <f t="shared" si="0"/>
        <v>8</v>
      </c>
    </row>
    <row r="1583" spans="1:4" ht="15" customHeight="1">
      <c r="A1583" s="38" t="s">
        <v>5563</v>
      </c>
      <c r="B1583" s="38" t="s">
        <v>5556</v>
      </c>
      <c r="C1583" s="38" t="s">
        <v>5808</v>
      </c>
      <c r="D1583" s="3">
        <f t="shared" si="0"/>
        <v>7</v>
      </c>
    </row>
    <row r="1584" spans="1:4" ht="15" customHeight="1">
      <c r="A1584" s="38" t="s">
        <v>3645</v>
      </c>
      <c r="B1584" s="38" t="s">
        <v>3613</v>
      </c>
      <c r="C1584" s="38" t="s">
        <v>5847</v>
      </c>
      <c r="D1584" s="3">
        <f t="shared" si="0"/>
        <v>7</v>
      </c>
    </row>
    <row r="1585" spans="1:4" ht="15" customHeight="1">
      <c r="A1585" s="38" t="s">
        <v>5175</v>
      </c>
      <c r="B1585" s="38" t="s">
        <v>4047</v>
      </c>
      <c r="C1585" s="38" t="s">
        <v>5808</v>
      </c>
      <c r="D1585" s="3">
        <f t="shared" si="0"/>
        <v>7</v>
      </c>
    </row>
    <row r="1586" spans="1:4" ht="15" customHeight="1">
      <c r="A1586" s="38" t="s">
        <v>4225</v>
      </c>
      <c r="B1586" s="38" t="s">
        <v>5994</v>
      </c>
      <c r="C1586" s="38" t="s">
        <v>5811</v>
      </c>
      <c r="D1586" s="3">
        <f t="shared" si="0"/>
        <v>8</v>
      </c>
    </row>
    <row r="1587" spans="1:4" ht="15" customHeight="1">
      <c r="A1587" s="38" t="s">
        <v>4235</v>
      </c>
      <c r="B1587" s="38" t="s">
        <v>5995</v>
      </c>
      <c r="C1587" s="38" t="s">
        <v>5811</v>
      </c>
      <c r="D1587" s="3">
        <f t="shared" si="0"/>
        <v>8</v>
      </c>
    </row>
    <row r="1588" spans="1:4" ht="15" customHeight="1">
      <c r="A1588" s="38" t="s">
        <v>4277</v>
      </c>
      <c r="B1588" s="38" t="s">
        <v>5997</v>
      </c>
      <c r="C1588" s="38" t="s">
        <v>5811</v>
      </c>
      <c r="D1588" s="3">
        <f t="shared" si="0"/>
        <v>8</v>
      </c>
    </row>
    <row r="1589" spans="1:4" ht="15" customHeight="1">
      <c r="A1589" s="38" t="s">
        <v>4263</v>
      </c>
      <c r="B1589" s="38" t="s">
        <v>5996</v>
      </c>
      <c r="C1589" s="38" t="s">
        <v>5811</v>
      </c>
      <c r="D1589" s="3">
        <f t="shared" si="0"/>
        <v>8</v>
      </c>
    </row>
    <row r="1590" spans="1:4" ht="15" customHeight="1">
      <c r="A1590" s="38" t="s">
        <v>4375</v>
      </c>
      <c r="B1590" s="38" t="s">
        <v>5998</v>
      </c>
      <c r="C1590" s="38" t="s">
        <v>5811</v>
      </c>
      <c r="D1590" s="3">
        <f t="shared" si="0"/>
        <v>8</v>
      </c>
    </row>
    <row r="1591" spans="1:4" ht="15" customHeight="1">
      <c r="A1591" s="38" t="s">
        <v>4387</v>
      </c>
      <c r="B1591" s="38" t="s">
        <v>5999</v>
      </c>
      <c r="C1591" s="38" t="s">
        <v>5811</v>
      </c>
      <c r="D1591" s="3">
        <f t="shared" si="0"/>
        <v>8</v>
      </c>
    </row>
    <row r="1592" spans="1:4" ht="15" customHeight="1">
      <c r="A1592" s="38" t="s">
        <v>2981</v>
      </c>
      <c r="B1592" s="38" t="s">
        <v>5868</v>
      </c>
      <c r="C1592" s="38" t="s">
        <v>5811</v>
      </c>
      <c r="D1592" s="3">
        <f t="shared" si="0"/>
        <v>7</v>
      </c>
    </row>
    <row r="1593" spans="1:4" ht="15" customHeight="1">
      <c r="A1593" s="38" t="s">
        <v>4349</v>
      </c>
      <c r="B1593" s="38" t="s">
        <v>6325</v>
      </c>
      <c r="C1593" s="38" t="s">
        <v>5811</v>
      </c>
      <c r="D1593" s="3">
        <f t="shared" si="0"/>
        <v>8</v>
      </c>
    </row>
    <row r="1594" spans="1:4" ht="15" customHeight="1">
      <c r="A1594" s="38" t="s">
        <v>4356</v>
      </c>
      <c r="B1594" s="38" t="s">
        <v>6326</v>
      </c>
      <c r="C1594" s="38" t="s">
        <v>5811</v>
      </c>
      <c r="D1594" s="3">
        <f t="shared" si="0"/>
        <v>8</v>
      </c>
    </row>
    <row r="1595" spans="1:4" ht="15" customHeight="1">
      <c r="A1595" s="38" t="s">
        <v>4269</v>
      </c>
      <c r="B1595" s="38" t="s">
        <v>6402</v>
      </c>
      <c r="C1595" s="38" t="s">
        <v>5811</v>
      </c>
      <c r="D1595" s="3">
        <f t="shared" si="0"/>
        <v>8</v>
      </c>
    </row>
    <row r="1596" spans="1:4" ht="15" customHeight="1">
      <c r="A1596" s="38" t="s">
        <v>4283</v>
      </c>
      <c r="B1596" s="38" t="s">
        <v>6403</v>
      </c>
      <c r="C1596" s="38" t="s">
        <v>5811</v>
      </c>
      <c r="D1596" s="3">
        <f t="shared" si="0"/>
        <v>8</v>
      </c>
    </row>
    <row r="1597" spans="1:4" ht="15" customHeight="1">
      <c r="A1597" s="38" t="s">
        <v>4221</v>
      </c>
      <c r="B1597" s="38" t="s">
        <v>6400</v>
      </c>
      <c r="C1597" s="38" t="s">
        <v>5811</v>
      </c>
      <c r="D1597" s="3">
        <f t="shared" si="0"/>
        <v>8</v>
      </c>
    </row>
    <row r="1598" spans="1:4" ht="15" customHeight="1">
      <c r="A1598" s="38" t="s">
        <v>4383</v>
      </c>
      <c r="B1598" s="38" t="s">
        <v>6404</v>
      </c>
      <c r="C1598" s="38" t="s">
        <v>5811</v>
      </c>
      <c r="D1598" s="3">
        <f t="shared" si="0"/>
        <v>8</v>
      </c>
    </row>
    <row r="1599" spans="1:4" ht="15" customHeight="1">
      <c r="A1599" s="38" t="s">
        <v>4395</v>
      </c>
      <c r="B1599" s="38" t="s">
        <v>6405</v>
      </c>
      <c r="C1599" s="38" t="s">
        <v>5811</v>
      </c>
      <c r="D1599" s="3">
        <f t="shared" si="0"/>
        <v>8</v>
      </c>
    </row>
    <row r="1600" spans="1:4" ht="15" customHeight="1">
      <c r="A1600" s="38" t="s">
        <v>4231</v>
      </c>
      <c r="B1600" s="38" t="s">
        <v>6401</v>
      </c>
      <c r="C1600" s="38" t="s">
        <v>5811</v>
      </c>
      <c r="D1600" s="3">
        <f t="shared" si="0"/>
        <v>8</v>
      </c>
    </row>
    <row r="1601" spans="1:4" ht="15" customHeight="1">
      <c r="A1601" s="38" t="s">
        <v>3081</v>
      </c>
      <c r="B1601" s="38" t="s">
        <v>6061</v>
      </c>
      <c r="C1601" s="38" t="s">
        <v>5847</v>
      </c>
      <c r="D1601" s="3">
        <f t="shared" si="0"/>
        <v>7</v>
      </c>
    </row>
    <row r="1602" spans="1:4" ht="15" customHeight="1">
      <c r="A1602" s="38" t="s">
        <v>5183</v>
      </c>
      <c r="B1602" s="38" t="s">
        <v>5184</v>
      </c>
      <c r="C1602" s="38" t="s">
        <v>5808</v>
      </c>
      <c r="D1602" s="3">
        <f t="shared" si="0"/>
        <v>7</v>
      </c>
    </row>
    <row r="1603" spans="1:4" ht="15" customHeight="1">
      <c r="A1603" s="38" t="s">
        <v>4199</v>
      </c>
      <c r="B1603" s="38" t="s">
        <v>4200</v>
      </c>
      <c r="C1603" s="38" t="s">
        <v>5811</v>
      </c>
      <c r="D1603" s="3">
        <f t="shared" si="0"/>
        <v>8</v>
      </c>
    </row>
    <row r="1604" spans="1:4" ht="15" customHeight="1">
      <c r="A1604" s="38" t="s">
        <v>4211</v>
      </c>
      <c r="B1604" s="38" t="s">
        <v>4212</v>
      </c>
      <c r="C1604" s="38" t="s">
        <v>5811</v>
      </c>
      <c r="D1604" s="3">
        <f t="shared" si="0"/>
        <v>8</v>
      </c>
    </row>
    <row r="1605" spans="1:4" ht="15" customHeight="1">
      <c r="A1605" s="38" t="s">
        <v>4294</v>
      </c>
      <c r="B1605" s="38" t="s">
        <v>4295</v>
      </c>
      <c r="C1605" s="38" t="s">
        <v>5811</v>
      </c>
      <c r="D1605" s="3">
        <f t="shared" si="0"/>
        <v>8</v>
      </c>
    </row>
    <row r="1606" spans="1:4" ht="15" customHeight="1">
      <c r="A1606" s="38" t="s">
        <v>4301</v>
      </c>
      <c r="B1606" s="38" t="s">
        <v>6126</v>
      </c>
      <c r="C1606" s="38" t="s">
        <v>5811</v>
      </c>
      <c r="D1606" s="3">
        <f t="shared" si="0"/>
        <v>8</v>
      </c>
    </row>
    <row r="1607" spans="1:4" ht="15" customHeight="1">
      <c r="A1607" s="38" t="s">
        <v>4415</v>
      </c>
      <c r="B1607" s="38" t="s">
        <v>6127</v>
      </c>
      <c r="C1607" s="38" t="s">
        <v>5811</v>
      </c>
      <c r="D1607" s="3">
        <f t="shared" si="0"/>
        <v>8</v>
      </c>
    </row>
    <row r="1608" spans="1:4" ht="15" customHeight="1">
      <c r="A1608" s="38" t="s">
        <v>4316</v>
      </c>
      <c r="B1608" s="285" t="s">
        <v>4317</v>
      </c>
      <c r="C1608" s="38" t="s">
        <v>5811</v>
      </c>
      <c r="D1608" s="3">
        <f t="shared" si="0"/>
        <v>8</v>
      </c>
    </row>
    <row r="1609" spans="1:4" ht="15" customHeight="1">
      <c r="A1609" s="38" t="s">
        <v>4399</v>
      </c>
      <c r="B1609" s="285" t="s">
        <v>7095</v>
      </c>
      <c r="C1609" s="38" t="s">
        <v>5811</v>
      </c>
      <c r="D1609" s="3">
        <f t="shared" si="0"/>
        <v>8</v>
      </c>
    </row>
    <row r="1610" spans="1:4" ht="15" customHeight="1">
      <c r="A1610" s="38" t="s">
        <v>4407</v>
      </c>
      <c r="B1610" s="38" t="s">
        <v>7100</v>
      </c>
      <c r="C1610" s="38" t="s">
        <v>5811</v>
      </c>
      <c r="D1610" s="3">
        <f t="shared" si="0"/>
        <v>8</v>
      </c>
    </row>
    <row r="1611" spans="1:4" ht="15" customHeight="1">
      <c r="A1611" s="38" t="s">
        <v>4307</v>
      </c>
      <c r="B1611" s="285" t="s">
        <v>4260</v>
      </c>
      <c r="C1611" s="38" t="s">
        <v>5811</v>
      </c>
      <c r="D1611" s="3">
        <f t="shared" si="0"/>
        <v>8</v>
      </c>
    </row>
    <row r="1612" spans="1:4" ht="15" customHeight="1">
      <c r="A1612" s="38" t="s">
        <v>4941</v>
      </c>
      <c r="B1612" s="285" t="s">
        <v>5930</v>
      </c>
      <c r="C1612" s="38" t="s">
        <v>5847</v>
      </c>
      <c r="D1612" s="3">
        <f t="shared" si="0"/>
        <v>7</v>
      </c>
    </row>
    <row r="1613" spans="1:4" ht="15" customHeight="1">
      <c r="A1613" s="38" t="s">
        <v>3149</v>
      </c>
      <c r="B1613" s="38" t="s">
        <v>6453</v>
      </c>
      <c r="C1613" s="38" t="s">
        <v>5847</v>
      </c>
      <c r="D1613" s="3">
        <f t="shared" si="0"/>
        <v>7</v>
      </c>
    </row>
    <row r="1614" spans="1:4" ht="15" customHeight="1">
      <c r="A1614" s="38" t="s">
        <v>5420</v>
      </c>
      <c r="B1614" s="38" t="s">
        <v>6237</v>
      </c>
      <c r="C1614" s="38" t="s">
        <v>5847</v>
      </c>
      <c r="D1614" s="3">
        <f t="shared" si="0"/>
        <v>7</v>
      </c>
    </row>
    <row r="1615" spans="1:4" ht="15" customHeight="1">
      <c r="A1615" s="38" t="s">
        <v>4963</v>
      </c>
      <c r="B1615" s="38" t="s">
        <v>5901</v>
      </c>
      <c r="C1615" s="38" t="s">
        <v>5847</v>
      </c>
      <c r="D1615" s="3">
        <f t="shared" si="0"/>
        <v>7</v>
      </c>
    </row>
    <row r="1616" spans="1:4" ht="15" customHeight="1">
      <c r="A1616" s="38" t="s">
        <v>3175</v>
      </c>
      <c r="B1616" s="38" t="s">
        <v>6454</v>
      </c>
      <c r="C1616" s="38" t="s">
        <v>5847</v>
      </c>
      <c r="D1616" s="3">
        <f t="shared" si="0"/>
        <v>7</v>
      </c>
    </row>
    <row r="1617" spans="1:4" ht="15" customHeight="1">
      <c r="A1617" s="38" t="s">
        <v>3189</v>
      </c>
      <c r="B1617" s="38" t="s">
        <v>6455</v>
      </c>
      <c r="C1617" s="38" t="s">
        <v>5847</v>
      </c>
      <c r="D1617" s="3">
        <f t="shared" si="0"/>
        <v>7</v>
      </c>
    </row>
    <row r="1618" spans="1:4" ht="15" customHeight="1">
      <c r="A1618" s="38" t="s">
        <v>3151</v>
      </c>
      <c r="B1618" s="38" t="s">
        <v>5897</v>
      </c>
      <c r="C1618" s="38" t="s">
        <v>5847</v>
      </c>
      <c r="D1618" s="3">
        <f t="shared" si="0"/>
        <v>7</v>
      </c>
    </row>
    <row r="1619" spans="1:4" ht="15" customHeight="1">
      <c r="A1619" s="38" t="s">
        <v>3137</v>
      </c>
      <c r="B1619" s="38" t="s">
        <v>6067</v>
      </c>
      <c r="C1619" s="38" t="s">
        <v>5847</v>
      </c>
      <c r="D1619" s="3">
        <f t="shared" si="0"/>
        <v>7</v>
      </c>
    </row>
    <row r="1620" spans="1:4" ht="15" customHeight="1">
      <c r="A1620" s="38" t="s">
        <v>5307</v>
      </c>
      <c r="B1620" s="38" t="s">
        <v>6066</v>
      </c>
      <c r="C1620" s="38" t="s">
        <v>5847</v>
      </c>
      <c r="D1620" s="3">
        <f t="shared" si="0"/>
        <v>7</v>
      </c>
    </row>
    <row r="1621" spans="1:4" ht="15" customHeight="1">
      <c r="A1621" s="38" t="s">
        <v>4355</v>
      </c>
      <c r="B1621" s="285" t="s">
        <v>6168</v>
      </c>
      <c r="C1621" s="38" t="s">
        <v>5811</v>
      </c>
      <c r="D1621" s="3">
        <f t="shared" si="0"/>
        <v>8</v>
      </c>
    </row>
    <row r="1622" spans="1:4" ht="15" customHeight="1">
      <c r="A1622" s="38" t="s">
        <v>4247</v>
      </c>
      <c r="B1622" s="38" t="s">
        <v>7174</v>
      </c>
      <c r="C1622" s="38" t="s">
        <v>5811</v>
      </c>
      <c r="D1622" s="3">
        <f t="shared" si="0"/>
        <v>8</v>
      </c>
    </row>
    <row r="1623" spans="1:4" ht="15" customHeight="1">
      <c r="A1623" s="38" t="s">
        <v>4257</v>
      </c>
      <c r="B1623" s="38" t="s">
        <v>6165</v>
      </c>
      <c r="C1623" s="38" t="s">
        <v>5811</v>
      </c>
      <c r="D1623" s="3">
        <f t="shared" si="0"/>
        <v>8</v>
      </c>
    </row>
    <row r="1624" spans="1:4" ht="15" customHeight="1">
      <c r="A1624" s="38" t="s">
        <v>4327</v>
      </c>
      <c r="B1624" s="38" t="s">
        <v>6166</v>
      </c>
      <c r="C1624" s="38" t="s">
        <v>5811</v>
      </c>
      <c r="D1624" s="3">
        <f t="shared" si="0"/>
        <v>8</v>
      </c>
    </row>
    <row r="1625" spans="1:4" ht="15" customHeight="1">
      <c r="A1625" s="38" t="s">
        <v>4339</v>
      </c>
      <c r="B1625" s="38" t="s">
        <v>6167</v>
      </c>
      <c r="C1625" s="38" t="s">
        <v>5811</v>
      </c>
      <c r="D1625" s="3">
        <f t="shared" si="0"/>
        <v>8</v>
      </c>
    </row>
    <row r="1626" spans="1:4" ht="15" customHeight="1">
      <c r="A1626" s="38" t="s">
        <v>6170</v>
      </c>
      <c r="B1626" s="38" t="s">
        <v>6171</v>
      </c>
      <c r="C1626" s="38" t="s">
        <v>5811</v>
      </c>
      <c r="D1626" s="3">
        <f t="shared" si="0"/>
        <v>8</v>
      </c>
    </row>
    <row r="1627" spans="1:4" ht="15" customHeight="1">
      <c r="A1627" s="38" t="s">
        <v>5355</v>
      </c>
      <c r="B1627" s="285" t="s">
        <v>6169</v>
      </c>
      <c r="C1627" s="38" t="s">
        <v>5811</v>
      </c>
      <c r="D1627" s="3">
        <f t="shared" si="0"/>
        <v>8</v>
      </c>
    </row>
    <row r="1628" spans="1:4" ht="15" customHeight="1">
      <c r="A1628" s="38" t="s">
        <v>5356</v>
      </c>
      <c r="B1628" s="285" t="s">
        <v>6169</v>
      </c>
      <c r="C1628" s="38" t="s">
        <v>5811</v>
      </c>
      <c r="D1628" s="3">
        <f t="shared" si="0"/>
        <v>8</v>
      </c>
    </row>
    <row r="1629" spans="1:4" ht="15" customHeight="1">
      <c r="A1629" s="38" t="s">
        <v>4460</v>
      </c>
      <c r="B1629" s="285" t="s">
        <v>6168</v>
      </c>
      <c r="C1629" s="38" t="s">
        <v>5811</v>
      </c>
      <c r="D1629" s="3">
        <f t="shared" si="0"/>
        <v>8</v>
      </c>
    </row>
    <row r="1630" spans="1:4" ht="15" customHeight="1">
      <c r="A1630" s="38" t="s">
        <v>3513</v>
      </c>
      <c r="B1630" s="38" t="s">
        <v>8468</v>
      </c>
      <c r="C1630" s="38" t="s">
        <v>5847</v>
      </c>
      <c r="D1630" s="3">
        <f t="shared" si="0"/>
        <v>7</v>
      </c>
    </row>
    <row r="1631" spans="1:4" ht="15" customHeight="1">
      <c r="A1631" s="38" t="s">
        <v>3517</v>
      </c>
      <c r="B1631" s="38" t="s">
        <v>3504</v>
      </c>
      <c r="C1631" s="38" t="s">
        <v>5847</v>
      </c>
      <c r="D1631" s="3">
        <f t="shared" si="0"/>
        <v>7</v>
      </c>
    </row>
    <row r="1632" spans="1:4" ht="15" customHeight="1">
      <c r="A1632" s="38" t="s">
        <v>4167</v>
      </c>
      <c r="B1632" s="38" t="s">
        <v>6289</v>
      </c>
      <c r="C1632" s="38" t="s">
        <v>5847</v>
      </c>
      <c r="D1632" s="3">
        <f t="shared" si="0"/>
        <v>7</v>
      </c>
    </row>
    <row r="1633" spans="1:4" ht="15" customHeight="1">
      <c r="A1633" s="38" t="s">
        <v>3830</v>
      </c>
      <c r="B1633" s="38" t="s">
        <v>6286</v>
      </c>
      <c r="C1633" s="38" t="s">
        <v>5847</v>
      </c>
      <c r="D1633" s="3">
        <f t="shared" si="0"/>
        <v>7</v>
      </c>
    </row>
    <row r="1634" spans="1:4" ht="15" customHeight="1">
      <c r="A1634" s="38" t="s">
        <v>3803</v>
      </c>
      <c r="B1634" s="38" t="s">
        <v>6285</v>
      </c>
      <c r="C1634" s="38" t="s">
        <v>5847</v>
      </c>
      <c r="D1634" s="3">
        <f t="shared" si="0"/>
        <v>7</v>
      </c>
    </row>
    <row r="1635" spans="1:4" ht="15" customHeight="1">
      <c r="A1635" s="38" t="s">
        <v>3846</v>
      </c>
      <c r="B1635" s="38" t="s">
        <v>6287</v>
      </c>
      <c r="C1635" s="38" t="s">
        <v>5847</v>
      </c>
      <c r="D1635" s="3">
        <f t="shared" si="0"/>
        <v>7</v>
      </c>
    </row>
    <row r="1636" spans="1:4" ht="15" customHeight="1">
      <c r="A1636" s="38" t="s">
        <v>3852</v>
      </c>
      <c r="B1636" s="38" t="s">
        <v>6288</v>
      </c>
      <c r="C1636" s="38" t="s">
        <v>5847</v>
      </c>
      <c r="D1636" s="3">
        <f t="shared" si="0"/>
        <v>7</v>
      </c>
    </row>
    <row r="1637" spans="1:4" ht="15" customHeight="1">
      <c r="A1637" s="38" t="s">
        <v>3781</v>
      </c>
      <c r="B1637" s="38" t="s">
        <v>6284</v>
      </c>
      <c r="C1637" s="38" t="s">
        <v>5847</v>
      </c>
      <c r="D1637" s="3">
        <f t="shared" si="0"/>
        <v>7</v>
      </c>
    </row>
    <row r="1638" spans="1:4" ht="15" customHeight="1">
      <c r="A1638" s="38" t="s">
        <v>2935</v>
      </c>
      <c r="B1638" s="38" t="s">
        <v>8461</v>
      </c>
      <c r="C1638" s="38" t="s">
        <v>5811</v>
      </c>
      <c r="D1638" s="3">
        <f t="shared" si="0"/>
        <v>7</v>
      </c>
    </row>
    <row r="1639" spans="1:4" ht="15" customHeight="1">
      <c r="A1639" s="38" t="s">
        <v>5055</v>
      </c>
      <c r="B1639" s="38" t="s">
        <v>5039</v>
      </c>
      <c r="C1639" s="38" t="s">
        <v>5808</v>
      </c>
      <c r="D1639" s="3">
        <f t="shared" si="0"/>
        <v>7</v>
      </c>
    </row>
    <row r="1640" spans="1:4" ht="15" customHeight="1">
      <c r="A1640" s="38" t="s">
        <v>4176</v>
      </c>
      <c r="B1640" s="38" t="s">
        <v>6233</v>
      </c>
      <c r="C1640" s="38" t="s">
        <v>5847</v>
      </c>
      <c r="D1640" s="3">
        <f t="shared" si="0"/>
        <v>7</v>
      </c>
    </row>
    <row r="1641" spans="1:4" ht="15" customHeight="1">
      <c r="A1641" s="38" t="s">
        <v>4130</v>
      </c>
      <c r="B1641" s="38" t="s">
        <v>8839</v>
      </c>
      <c r="C1641" s="38" t="s">
        <v>5847</v>
      </c>
      <c r="D1641" s="3">
        <f t="shared" si="0"/>
        <v>7</v>
      </c>
    </row>
    <row r="1642" spans="1:4" ht="15" customHeight="1">
      <c r="A1642" s="38" t="s">
        <v>4241</v>
      </c>
      <c r="B1642" s="38" t="s">
        <v>6344</v>
      </c>
      <c r="C1642" s="38" t="s">
        <v>5811</v>
      </c>
      <c r="D1642" s="3">
        <f t="shared" si="0"/>
        <v>8</v>
      </c>
    </row>
    <row r="1643" spans="1:4" ht="15" customHeight="1">
      <c r="A1643" s="38" t="s">
        <v>4333</v>
      </c>
      <c r="B1643" s="285" t="s">
        <v>6348</v>
      </c>
      <c r="C1643" s="38" t="s">
        <v>5811</v>
      </c>
      <c r="D1643" s="3">
        <f t="shared" si="0"/>
        <v>8</v>
      </c>
    </row>
    <row r="1644" spans="1:4" ht="15" customHeight="1">
      <c r="A1644" s="38" t="s">
        <v>4385</v>
      </c>
      <c r="B1644" s="38" t="s">
        <v>6350</v>
      </c>
      <c r="C1644" s="38" t="s">
        <v>5811</v>
      </c>
      <c r="D1644" s="3">
        <f t="shared" si="0"/>
        <v>8</v>
      </c>
    </row>
    <row r="1645" spans="1:4" ht="15" customHeight="1">
      <c r="A1645" s="38" t="s">
        <v>4397</v>
      </c>
      <c r="B1645" s="38" t="s">
        <v>5629</v>
      </c>
      <c r="C1645" s="38" t="s">
        <v>5811</v>
      </c>
      <c r="D1645" s="3">
        <f t="shared" si="0"/>
        <v>8</v>
      </c>
    </row>
    <row r="1646" spans="1:4" ht="15" customHeight="1">
      <c r="A1646" s="38" t="s">
        <v>4251</v>
      </c>
      <c r="B1646" s="38" t="s">
        <v>6345</v>
      </c>
      <c r="C1646" s="38" t="s">
        <v>5811</v>
      </c>
      <c r="D1646" s="3">
        <f t="shared" si="0"/>
        <v>8</v>
      </c>
    </row>
    <row r="1647" spans="1:4" ht="15" customHeight="1">
      <c r="A1647" s="38" t="s">
        <v>4998</v>
      </c>
      <c r="B1647" s="38" t="s">
        <v>4999</v>
      </c>
      <c r="C1647" s="38" t="s">
        <v>5847</v>
      </c>
      <c r="D1647" s="3">
        <f t="shared" si="0"/>
        <v>7</v>
      </c>
    </row>
    <row r="1648" spans="1:4" ht="15" customHeight="1">
      <c r="A1648" s="38" t="s">
        <v>4087</v>
      </c>
      <c r="B1648" s="38" t="s">
        <v>8473</v>
      </c>
      <c r="C1648" s="38" t="s">
        <v>5808</v>
      </c>
      <c r="D1648" s="3">
        <f t="shared" si="0"/>
        <v>7</v>
      </c>
    </row>
    <row r="1649" spans="1:4" ht="15" customHeight="1">
      <c r="A1649" s="38" t="s">
        <v>4962</v>
      </c>
      <c r="B1649" s="38" t="s">
        <v>5900</v>
      </c>
      <c r="C1649" s="38" t="s">
        <v>5847</v>
      </c>
      <c r="D1649" s="3">
        <f t="shared" si="0"/>
        <v>7</v>
      </c>
    </row>
    <row r="1650" spans="1:4" ht="15" customHeight="1">
      <c r="A1650" s="38" t="s">
        <v>3163</v>
      </c>
      <c r="B1650" s="38" t="s">
        <v>6370</v>
      </c>
      <c r="C1650" s="38" t="s">
        <v>5847</v>
      </c>
      <c r="D1650" s="3">
        <f t="shared" si="0"/>
        <v>7</v>
      </c>
    </row>
    <row r="1651" spans="1:4" ht="15" customHeight="1">
      <c r="A1651" s="38" t="s">
        <v>3183</v>
      </c>
      <c r="B1651" s="38" t="s">
        <v>6371</v>
      </c>
      <c r="C1651" s="38" t="s">
        <v>5847</v>
      </c>
      <c r="D1651" s="3">
        <f t="shared" si="0"/>
        <v>7</v>
      </c>
    </row>
    <row r="1652" spans="1:4" ht="15" customHeight="1">
      <c r="A1652" s="38" t="s">
        <v>4426</v>
      </c>
      <c r="B1652" s="285" t="s">
        <v>5364</v>
      </c>
      <c r="C1652" s="38" t="s">
        <v>5811</v>
      </c>
      <c r="D1652" s="3">
        <f t="shared" si="0"/>
        <v>8</v>
      </c>
    </row>
    <row r="1653" spans="1:4" ht="15" customHeight="1">
      <c r="A1653" s="38" t="s">
        <v>4229</v>
      </c>
      <c r="B1653" s="38" t="s">
        <v>6189</v>
      </c>
      <c r="C1653" s="38" t="s">
        <v>5811</v>
      </c>
      <c r="D1653" s="3">
        <f t="shared" si="0"/>
        <v>8</v>
      </c>
    </row>
    <row r="1654" spans="1:4" ht="15" customHeight="1">
      <c r="A1654" s="38" t="s">
        <v>4219</v>
      </c>
      <c r="B1654" s="38" t="s">
        <v>6188</v>
      </c>
      <c r="C1654" s="38" t="s">
        <v>5811</v>
      </c>
      <c r="D1654" s="3">
        <f t="shared" si="0"/>
        <v>8</v>
      </c>
    </row>
    <row r="1655" spans="1:4" ht="15" customHeight="1">
      <c r="A1655" s="38" t="s">
        <v>4419</v>
      </c>
      <c r="B1655" s="38" t="s">
        <v>7130</v>
      </c>
      <c r="C1655" s="38" t="s">
        <v>5811</v>
      </c>
      <c r="D1655" s="3">
        <f t="shared" si="0"/>
        <v>8</v>
      </c>
    </row>
    <row r="1656" spans="1:4" ht="15" customHeight="1">
      <c r="A1656" s="38" t="s">
        <v>4423</v>
      </c>
      <c r="B1656" s="38" t="s">
        <v>7136</v>
      </c>
      <c r="C1656" s="38" t="s">
        <v>5811</v>
      </c>
      <c r="D1656" s="3">
        <f t="shared" si="0"/>
        <v>8</v>
      </c>
    </row>
    <row r="1657" spans="1:4" ht="15" customHeight="1">
      <c r="A1657" s="38" t="s">
        <v>4296</v>
      </c>
      <c r="B1657" s="285" t="s">
        <v>4297</v>
      </c>
      <c r="C1657" s="38" t="s">
        <v>5811</v>
      </c>
      <c r="D1657" s="3">
        <f t="shared" si="0"/>
        <v>8</v>
      </c>
    </row>
    <row r="1658" spans="1:4" ht="15" customHeight="1">
      <c r="A1658" s="38" t="s">
        <v>4323</v>
      </c>
      <c r="B1658" s="38" t="s">
        <v>4324</v>
      </c>
      <c r="C1658" s="38" t="s">
        <v>5811</v>
      </c>
      <c r="D1658" s="3">
        <f t="shared" si="0"/>
        <v>8</v>
      </c>
    </row>
    <row r="1659" spans="1:4" ht="15" customHeight="1">
      <c r="A1659" s="38" t="s">
        <v>4405</v>
      </c>
      <c r="B1659" s="285" t="s">
        <v>4297</v>
      </c>
      <c r="C1659" s="38" t="s">
        <v>5811</v>
      </c>
      <c r="D1659" s="3">
        <f t="shared" si="0"/>
        <v>8</v>
      </c>
    </row>
    <row r="1660" spans="1:4" ht="15" customHeight="1">
      <c r="A1660" s="38" t="s">
        <v>4413</v>
      </c>
      <c r="B1660" s="285" t="s">
        <v>4306</v>
      </c>
      <c r="C1660" s="38" t="s">
        <v>5811</v>
      </c>
      <c r="D1660" s="3">
        <f t="shared" si="0"/>
        <v>8</v>
      </c>
    </row>
    <row r="1661" spans="1:4" ht="15" customHeight="1">
      <c r="A1661" s="38" t="s">
        <v>4418</v>
      </c>
      <c r="B1661" s="38" t="s">
        <v>6194</v>
      </c>
      <c r="C1661" s="38" t="s">
        <v>5811</v>
      </c>
      <c r="D1661" s="3">
        <f t="shared" si="0"/>
        <v>8</v>
      </c>
    </row>
    <row r="1662" spans="1:4" ht="15" customHeight="1">
      <c r="A1662" s="38" t="s">
        <v>5361</v>
      </c>
      <c r="B1662" s="285" t="s">
        <v>5350</v>
      </c>
      <c r="C1662" s="38" t="s">
        <v>5811</v>
      </c>
      <c r="D1662" s="3">
        <f t="shared" si="0"/>
        <v>8</v>
      </c>
    </row>
    <row r="1663" spans="1:4" ht="15" customHeight="1">
      <c r="A1663" s="38" t="s">
        <v>5362</v>
      </c>
      <c r="B1663" s="285" t="s">
        <v>5352</v>
      </c>
      <c r="C1663" s="38" t="s">
        <v>5811</v>
      </c>
      <c r="D1663" s="3">
        <f t="shared" si="0"/>
        <v>8</v>
      </c>
    </row>
    <row r="1664" spans="1:4" ht="15" customHeight="1">
      <c r="A1664" s="38" t="s">
        <v>4305</v>
      </c>
      <c r="B1664" s="285" t="s">
        <v>6190</v>
      </c>
      <c r="C1664" s="38" t="s">
        <v>5811</v>
      </c>
      <c r="D1664" s="3">
        <f t="shared" si="0"/>
        <v>8</v>
      </c>
    </row>
    <row r="1665" spans="1:4" ht="15" customHeight="1">
      <c r="A1665" s="38" t="s">
        <v>5501</v>
      </c>
      <c r="B1665" s="38" t="s">
        <v>6191</v>
      </c>
      <c r="C1665" s="38" t="s">
        <v>5811</v>
      </c>
      <c r="D1665" s="3">
        <f t="shared" si="0"/>
        <v>8</v>
      </c>
    </row>
    <row r="1666" spans="1:4" ht="15" customHeight="1">
      <c r="A1666" s="38" t="s">
        <v>5363</v>
      </c>
      <c r="B1666" s="285" t="s">
        <v>5364</v>
      </c>
      <c r="C1666" s="38" t="s">
        <v>5811</v>
      </c>
      <c r="D1666" s="3">
        <f t="shared" si="0"/>
        <v>8</v>
      </c>
    </row>
    <row r="1667" spans="1:4" ht="15" customHeight="1">
      <c r="A1667" s="38" t="s">
        <v>5498</v>
      </c>
      <c r="B1667" s="38" t="s">
        <v>6192</v>
      </c>
      <c r="C1667" s="38" t="s">
        <v>5811</v>
      </c>
      <c r="D1667" s="3">
        <f t="shared" si="0"/>
        <v>8</v>
      </c>
    </row>
    <row r="1668" spans="1:4" ht="15" customHeight="1">
      <c r="A1668" s="38" t="s">
        <v>4416</v>
      </c>
      <c r="B1668" s="38" t="s">
        <v>6193</v>
      </c>
      <c r="C1668" s="38" t="s">
        <v>5811</v>
      </c>
      <c r="D1668" s="3">
        <f t="shared" si="0"/>
        <v>8</v>
      </c>
    </row>
    <row r="1669" spans="1:4" ht="15" customHeight="1">
      <c r="A1669" s="38" t="s">
        <v>4422</v>
      </c>
      <c r="B1669" s="38" t="s">
        <v>7135</v>
      </c>
      <c r="C1669" s="38" t="s">
        <v>5811</v>
      </c>
      <c r="D1669" s="3">
        <f t="shared" si="0"/>
        <v>8</v>
      </c>
    </row>
    <row r="1670" spans="1:4" ht="15" customHeight="1">
      <c r="A1670" s="38" t="s">
        <v>4427</v>
      </c>
      <c r="B1670" s="38" t="s">
        <v>7141</v>
      </c>
      <c r="C1670" s="38" t="s">
        <v>5811</v>
      </c>
      <c r="D1670" s="3">
        <f t="shared" si="0"/>
        <v>8</v>
      </c>
    </row>
    <row r="1671" spans="1:4" ht="15" customHeight="1">
      <c r="A1671" s="38" t="s">
        <v>4421</v>
      </c>
      <c r="B1671" s="38" t="s">
        <v>6195</v>
      </c>
      <c r="C1671" s="38" t="s">
        <v>5811</v>
      </c>
      <c r="D1671" s="3">
        <f t="shared" si="0"/>
        <v>8</v>
      </c>
    </row>
    <row r="1672" spans="1:4" ht="15" customHeight="1">
      <c r="A1672" s="38" t="s">
        <v>3507</v>
      </c>
      <c r="B1672" s="38" t="s">
        <v>5904</v>
      </c>
      <c r="C1672" s="38" t="s">
        <v>5847</v>
      </c>
      <c r="D1672" s="3">
        <f t="shared" si="0"/>
        <v>7</v>
      </c>
    </row>
    <row r="1673" spans="1:4" ht="15" customHeight="1">
      <c r="A1673" s="38" t="s">
        <v>3537</v>
      </c>
      <c r="B1673" s="38" t="s">
        <v>8462</v>
      </c>
      <c r="C1673" s="38" t="s">
        <v>5847</v>
      </c>
      <c r="D1673" s="3">
        <f t="shared" si="0"/>
        <v>7</v>
      </c>
    </row>
    <row r="1674" spans="1:4" ht="15" customHeight="1">
      <c r="A1674" s="38" t="s">
        <v>5367</v>
      </c>
      <c r="B1674" s="38" t="s">
        <v>6211</v>
      </c>
      <c r="C1674" s="38" t="s">
        <v>5847</v>
      </c>
      <c r="D1674" s="3">
        <f t="shared" si="0"/>
        <v>7</v>
      </c>
    </row>
    <row r="1675" spans="1:4" ht="15" customHeight="1">
      <c r="A1675" s="38" t="s">
        <v>3078</v>
      </c>
      <c r="B1675" s="38" t="s">
        <v>6208</v>
      </c>
      <c r="C1675" s="38" t="s">
        <v>5847</v>
      </c>
      <c r="D1675" s="3">
        <f t="shared" si="0"/>
        <v>7</v>
      </c>
    </row>
    <row r="1676" spans="1:4" ht="15" customHeight="1">
      <c r="A1676" s="38" t="s">
        <v>3127</v>
      </c>
      <c r="B1676" s="38" t="s">
        <v>6210</v>
      </c>
      <c r="C1676" s="38" t="s">
        <v>5847</v>
      </c>
      <c r="D1676" s="3">
        <f t="shared" si="0"/>
        <v>7</v>
      </c>
    </row>
    <row r="1677" spans="1:4" ht="15" customHeight="1">
      <c r="A1677" s="38" t="s">
        <v>5359</v>
      </c>
      <c r="B1677" s="38" t="s">
        <v>6177</v>
      </c>
      <c r="C1677" s="38" t="s">
        <v>5811</v>
      </c>
      <c r="D1677" s="3">
        <f t="shared" si="0"/>
        <v>8</v>
      </c>
    </row>
    <row r="1678" spans="1:4" ht="15" customHeight="1">
      <c r="A1678" s="38" t="s">
        <v>6180</v>
      </c>
      <c r="B1678" s="38" t="s">
        <v>6181</v>
      </c>
      <c r="C1678" s="38" t="s">
        <v>5811</v>
      </c>
      <c r="D1678" s="3">
        <f t="shared" si="0"/>
        <v>8</v>
      </c>
    </row>
    <row r="1679" spans="1:4" ht="15" customHeight="1">
      <c r="A1679" s="38" t="s">
        <v>4279</v>
      </c>
      <c r="B1679" s="38" t="s">
        <v>6175</v>
      </c>
      <c r="C1679" s="38" t="s">
        <v>5811</v>
      </c>
      <c r="D1679" s="3">
        <f t="shared" si="0"/>
        <v>8</v>
      </c>
    </row>
    <row r="1680" spans="1:4" ht="15" customHeight="1">
      <c r="A1680" s="38" t="s">
        <v>5357</v>
      </c>
      <c r="B1680" s="38" t="s">
        <v>6173</v>
      </c>
      <c r="C1680" s="38" t="s">
        <v>5811</v>
      </c>
      <c r="D1680" s="3">
        <f t="shared" si="0"/>
        <v>8</v>
      </c>
    </row>
    <row r="1681" spans="1:4" ht="15" customHeight="1">
      <c r="A1681" s="38" t="s">
        <v>4377</v>
      </c>
      <c r="B1681" s="38" t="s">
        <v>6178</v>
      </c>
      <c r="C1681" s="38" t="s">
        <v>5811</v>
      </c>
      <c r="D1681" s="3">
        <f t="shared" si="0"/>
        <v>8</v>
      </c>
    </row>
    <row r="1682" spans="1:4" ht="15" customHeight="1">
      <c r="A1682" s="38" t="s">
        <v>4465</v>
      </c>
      <c r="B1682" s="38" t="s">
        <v>6183</v>
      </c>
      <c r="C1682" s="38" t="s">
        <v>5811</v>
      </c>
      <c r="D1682" s="3">
        <f t="shared" si="0"/>
        <v>8</v>
      </c>
    </row>
    <row r="1683" spans="1:4" ht="15" customHeight="1">
      <c r="A1683" s="38" t="s">
        <v>4249</v>
      </c>
      <c r="B1683" s="38" t="s">
        <v>6172</v>
      </c>
      <c r="C1683" s="38" t="s">
        <v>5811</v>
      </c>
      <c r="D1683" s="3">
        <f t="shared" si="0"/>
        <v>8</v>
      </c>
    </row>
    <row r="1684" spans="1:4" ht="15" customHeight="1">
      <c r="A1684" s="38" t="s">
        <v>4337</v>
      </c>
      <c r="B1684" s="38" t="s">
        <v>6176</v>
      </c>
      <c r="C1684" s="38" t="s">
        <v>5811</v>
      </c>
      <c r="D1684" s="3">
        <f t="shared" si="0"/>
        <v>8</v>
      </c>
    </row>
    <row r="1685" spans="1:4" ht="15" customHeight="1">
      <c r="A1685" s="38" t="s">
        <v>4456</v>
      </c>
      <c r="B1685" s="38" t="s">
        <v>6182</v>
      </c>
      <c r="C1685" s="38" t="s">
        <v>5811</v>
      </c>
      <c r="D1685" s="3">
        <f t="shared" si="0"/>
        <v>8</v>
      </c>
    </row>
    <row r="1686" spans="1:4" ht="15" customHeight="1">
      <c r="A1686" s="38" t="s">
        <v>4389</v>
      </c>
      <c r="B1686" s="38" t="s">
        <v>6179</v>
      </c>
      <c r="C1686" s="38" t="s">
        <v>5811</v>
      </c>
      <c r="D1686" s="3">
        <f t="shared" si="0"/>
        <v>8</v>
      </c>
    </row>
    <row r="1687" spans="1:4" ht="15" customHeight="1">
      <c r="A1687" s="38" t="s">
        <v>4289</v>
      </c>
      <c r="B1687" s="285" t="s">
        <v>6169</v>
      </c>
      <c r="C1687" s="38" t="s">
        <v>5811</v>
      </c>
      <c r="D1687" s="3">
        <f t="shared" si="0"/>
        <v>8</v>
      </c>
    </row>
    <row r="1688" spans="1:4" ht="15" customHeight="1">
      <c r="A1688" s="38" t="s">
        <v>4265</v>
      </c>
      <c r="B1688" s="38" t="s">
        <v>6174</v>
      </c>
      <c r="C1688" s="38" t="s">
        <v>5811</v>
      </c>
      <c r="D1688" s="3">
        <f t="shared" si="0"/>
        <v>8</v>
      </c>
    </row>
    <row r="1689" spans="1:4" ht="15" customHeight="1">
      <c r="A1689" s="38" t="s">
        <v>4275</v>
      </c>
      <c r="B1689" s="285" t="s">
        <v>6168</v>
      </c>
      <c r="C1689" s="38" t="s">
        <v>5811</v>
      </c>
      <c r="D1689" s="3">
        <f t="shared" si="0"/>
        <v>8</v>
      </c>
    </row>
    <row r="1690" spans="1:4" ht="15" customHeight="1">
      <c r="A1690" s="38" t="s">
        <v>4454</v>
      </c>
      <c r="B1690" s="38" t="s">
        <v>6278</v>
      </c>
      <c r="C1690" s="38" t="s">
        <v>5811</v>
      </c>
      <c r="D1690" s="3">
        <f t="shared" si="0"/>
        <v>8</v>
      </c>
    </row>
    <row r="1691" spans="1:4" ht="15" customHeight="1">
      <c r="A1691" s="38" t="s">
        <v>4463</v>
      </c>
      <c r="B1691" s="38" t="s">
        <v>6279</v>
      </c>
      <c r="C1691" s="38" t="s">
        <v>5811</v>
      </c>
      <c r="D1691" s="3">
        <f t="shared" si="0"/>
        <v>8</v>
      </c>
    </row>
    <row r="1692" spans="1:4" ht="15" customHeight="1">
      <c r="A1692" s="38" t="s">
        <v>4408</v>
      </c>
      <c r="B1692" s="285" t="s">
        <v>4299</v>
      </c>
      <c r="C1692" s="38" t="s">
        <v>5811</v>
      </c>
      <c r="D1692" s="3">
        <f t="shared" si="0"/>
        <v>8</v>
      </c>
    </row>
    <row r="1693" spans="1:4" ht="15" customHeight="1">
      <c r="A1693" s="38" t="s">
        <v>4255</v>
      </c>
      <c r="B1693" s="38" t="s">
        <v>5887</v>
      </c>
      <c r="C1693" s="38" t="s">
        <v>5811</v>
      </c>
      <c r="D1693" s="3">
        <f t="shared" si="0"/>
        <v>8</v>
      </c>
    </row>
    <row r="1694" spans="1:4" ht="15" customHeight="1">
      <c r="A1694" s="38" t="s">
        <v>4245</v>
      </c>
      <c r="B1694" s="38" t="s">
        <v>5886</v>
      </c>
      <c r="C1694" s="38" t="s">
        <v>5811</v>
      </c>
      <c r="D1694" s="3">
        <f t="shared" si="0"/>
        <v>8</v>
      </c>
    </row>
    <row r="1695" spans="1:4" ht="15" customHeight="1">
      <c r="A1695" s="38" t="s">
        <v>4329</v>
      </c>
      <c r="B1695" s="38" t="s">
        <v>5888</v>
      </c>
      <c r="C1695" s="38" t="s">
        <v>5811</v>
      </c>
      <c r="D1695" s="3">
        <f t="shared" si="0"/>
        <v>8</v>
      </c>
    </row>
    <row r="1696" spans="1:4" ht="15" customHeight="1">
      <c r="A1696" s="38" t="s">
        <v>4341</v>
      </c>
      <c r="B1696" s="38" t="s">
        <v>5889</v>
      </c>
      <c r="C1696" s="38" t="s">
        <v>5811</v>
      </c>
      <c r="D1696" s="3">
        <f t="shared" si="0"/>
        <v>8</v>
      </c>
    </row>
    <row r="1697" spans="1:4" ht="15" customHeight="1">
      <c r="A1697" s="38" t="s">
        <v>5890</v>
      </c>
      <c r="B1697" s="38" t="s">
        <v>5891</v>
      </c>
      <c r="C1697" s="38" t="s">
        <v>5811</v>
      </c>
      <c r="D1697" s="3">
        <f t="shared" si="0"/>
        <v>8</v>
      </c>
    </row>
    <row r="1698" spans="1:4" ht="15" customHeight="1">
      <c r="A1698" s="38" t="s">
        <v>4291</v>
      </c>
      <c r="B1698" s="285" t="s">
        <v>4292</v>
      </c>
      <c r="C1698" s="38" t="s">
        <v>5811</v>
      </c>
      <c r="D1698" s="3">
        <f t="shared" si="0"/>
        <v>8</v>
      </c>
    </row>
    <row r="1699" spans="1:4" ht="15" customHeight="1">
      <c r="A1699" s="38" t="s">
        <v>4298</v>
      </c>
      <c r="B1699" s="285" t="s">
        <v>4299</v>
      </c>
      <c r="C1699" s="38" t="s">
        <v>5811</v>
      </c>
      <c r="D1699" s="3">
        <f t="shared" si="0"/>
        <v>8</v>
      </c>
    </row>
    <row r="1700" spans="1:4" ht="15" customHeight="1">
      <c r="A1700" s="38" t="s">
        <v>4400</v>
      </c>
      <c r="B1700" s="285" t="s">
        <v>4292</v>
      </c>
      <c r="C1700" s="38" t="s">
        <v>5811</v>
      </c>
      <c r="D1700" s="3">
        <f t="shared" si="0"/>
        <v>8</v>
      </c>
    </row>
    <row r="1701" spans="1:4" ht="15" customHeight="1">
      <c r="A1701" s="38" t="s">
        <v>3819</v>
      </c>
      <c r="B1701" s="38" t="s">
        <v>6270</v>
      </c>
      <c r="C1701" s="38" t="s">
        <v>5847</v>
      </c>
      <c r="D1701" s="3">
        <f t="shared" si="0"/>
        <v>7</v>
      </c>
    </row>
    <row r="1702" spans="1:4" ht="15" customHeight="1">
      <c r="A1702" s="38" t="s">
        <v>4164</v>
      </c>
      <c r="B1702" s="38" t="s">
        <v>6226</v>
      </c>
      <c r="C1702" s="38" t="s">
        <v>5847</v>
      </c>
      <c r="D1702" s="3">
        <f t="shared" si="0"/>
        <v>7</v>
      </c>
    </row>
    <row r="1703" spans="1:4" ht="15" customHeight="1">
      <c r="A1703" s="38" t="s">
        <v>3834</v>
      </c>
      <c r="B1703" s="38" t="s">
        <v>6224</v>
      </c>
      <c r="C1703" s="38" t="s">
        <v>5847</v>
      </c>
      <c r="D1703" s="3">
        <f t="shared" si="0"/>
        <v>7</v>
      </c>
    </row>
    <row r="1704" spans="1:4" ht="15" customHeight="1">
      <c r="A1704" s="38" t="s">
        <v>3824</v>
      </c>
      <c r="B1704" s="38" t="s">
        <v>6222</v>
      </c>
      <c r="C1704" s="38" t="s">
        <v>5847</v>
      </c>
      <c r="D1704" s="3">
        <f t="shared" si="0"/>
        <v>7</v>
      </c>
    </row>
    <row r="1705" spans="1:4" ht="15" customHeight="1">
      <c r="A1705" s="38" t="s">
        <v>3801</v>
      </c>
      <c r="B1705" s="38" t="s">
        <v>6221</v>
      </c>
      <c r="C1705" s="38" t="s">
        <v>5847</v>
      </c>
      <c r="D1705" s="3">
        <f t="shared" si="0"/>
        <v>7</v>
      </c>
    </row>
    <row r="1706" spans="1:4" ht="15" customHeight="1">
      <c r="A1706" s="38" t="s">
        <v>4132</v>
      </c>
      <c r="B1706" s="38" t="s">
        <v>6225</v>
      </c>
      <c r="C1706" s="38" t="s">
        <v>5847</v>
      </c>
      <c r="D1706" s="3">
        <f t="shared" si="0"/>
        <v>7</v>
      </c>
    </row>
    <row r="1707" spans="1:4" ht="15" customHeight="1">
      <c r="A1707" s="38" t="s">
        <v>3832</v>
      </c>
      <c r="B1707" s="38" t="s">
        <v>6223</v>
      </c>
      <c r="C1707" s="38" t="s">
        <v>5847</v>
      </c>
      <c r="D1707" s="3">
        <f t="shared" si="0"/>
        <v>7</v>
      </c>
    </row>
    <row r="1708" spans="1:4" ht="15" customHeight="1">
      <c r="A1708" s="38" t="s">
        <v>4345</v>
      </c>
      <c r="B1708" s="285" t="s">
        <v>6349</v>
      </c>
      <c r="C1708" s="38" t="s">
        <v>5811</v>
      </c>
      <c r="D1708" s="3">
        <f t="shared" si="0"/>
        <v>8</v>
      </c>
    </row>
    <row r="1709" spans="1:4" ht="15" customHeight="1">
      <c r="A1709" s="38" t="s">
        <v>6351</v>
      </c>
      <c r="B1709" s="38" t="s">
        <v>6352</v>
      </c>
      <c r="C1709" s="38" t="s">
        <v>5811</v>
      </c>
      <c r="D1709" s="3">
        <f t="shared" si="0"/>
        <v>8</v>
      </c>
    </row>
    <row r="1710" spans="1:4" ht="15" customHeight="1">
      <c r="A1710" s="38" t="s">
        <v>3779</v>
      </c>
      <c r="B1710" s="38" t="s">
        <v>3780</v>
      </c>
      <c r="C1710" s="38" t="s">
        <v>5847</v>
      </c>
      <c r="D1710" s="3">
        <f t="shared" si="0"/>
        <v>7</v>
      </c>
    </row>
    <row r="1711" spans="1:4" ht="15" customHeight="1">
      <c r="A1711" s="38" t="s">
        <v>3785</v>
      </c>
      <c r="B1711" s="38" t="s">
        <v>3786</v>
      </c>
      <c r="C1711" s="38" t="s">
        <v>5847</v>
      </c>
      <c r="D1711" s="3">
        <f t="shared" si="0"/>
        <v>7</v>
      </c>
    </row>
    <row r="1712" spans="1:4" ht="15" customHeight="1">
      <c r="A1712" s="38" t="s">
        <v>3129</v>
      </c>
      <c r="B1712" s="38" t="s">
        <v>6251</v>
      </c>
      <c r="C1712" s="38" t="s">
        <v>5847</v>
      </c>
      <c r="D1712" s="3">
        <f t="shared" si="0"/>
        <v>7</v>
      </c>
    </row>
    <row r="1713" spans="1:4" ht="15" customHeight="1">
      <c r="A1713" s="38" t="s">
        <v>5419</v>
      </c>
      <c r="B1713" s="38" t="s">
        <v>6250</v>
      </c>
      <c r="C1713" s="38" t="s">
        <v>5847</v>
      </c>
      <c r="D1713" s="3">
        <f t="shared" si="0"/>
        <v>7</v>
      </c>
    </row>
    <row r="1714" spans="1:4" ht="15" customHeight="1">
      <c r="A1714" s="38" t="s">
        <v>3080</v>
      </c>
      <c r="B1714" s="38" t="s">
        <v>6330</v>
      </c>
      <c r="C1714" s="38" t="s">
        <v>5847</v>
      </c>
      <c r="D1714" s="3">
        <f t="shared" si="0"/>
        <v>7</v>
      </c>
    </row>
    <row r="1715" spans="1:4" ht="15" customHeight="1">
      <c r="A1715" s="38" t="s">
        <v>3797</v>
      </c>
      <c r="B1715" s="38" t="s">
        <v>6415</v>
      </c>
      <c r="C1715" s="38" t="s">
        <v>5847</v>
      </c>
      <c r="D1715" s="3">
        <f t="shared" si="0"/>
        <v>7</v>
      </c>
    </row>
    <row r="1716" spans="1:4" ht="15" customHeight="1">
      <c r="A1716" s="38" t="s">
        <v>3850</v>
      </c>
      <c r="B1716" s="38" t="s">
        <v>6419</v>
      </c>
      <c r="C1716" s="38" t="s">
        <v>5847</v>
      </c>
      <c r="D1716" s="3">
        <f t="shared" si="0"/>
        <v>7</v>
      </c>
    </row>
    <row r="1717" spans="1:4" ht="15" customHeight="1">
      <c r="A1717" s="38" t="s">
        <v>3844</v>
      </c>
      <c r="B1717" s="38" t="s">
        <v>6417</v>
      </c>
      <c r="C1717" s="38" t="s">
        <v>5847</v>
      </c>
      <c r="D1717" s="3">
        <f t="shared" si="0"/>
        <v>7</v>
      </c>
    </row>
    <row r="1718" spans="1:4" ht="15" customHeight="1">
      <c r="A1718" s="38" t="s">
        <v>4107</v>
      </c>
      <c r="B1718" s="38" t="s">
        <v>6420</v>
      </c>
      <c r="C1718" s="38" t="s">
        <v>5847</v>
      </c>
      <c r="D1718" s="3">
        <f t="shared" si="0"/>
        <v>7</v>
      </c>
    </row>
    <row r="1719" spans="1:4" ht="14">
      <c r="A1719" s="275" t="s">
        <v>5945</v>
      </c>
      <c r="B1719" s="275" t="s">
        <v>6971</v>
      </c>
      <c r="C1719" s="12" t="s">
        <v>8451</v>
      </c>
      <c r="D1719" s="3"/>
    </row>
    <row r="1720" spans="1:4" ht="14">
      <c r="A1720" s="12" t="s">
        <v>5561</v>
      </c>
      <c r="B1720" s="275" t="s">
        <v>5800</v>
      </c>
      <c r="C1720" s="12" t="s">
        <v>8451</v>
      </c>
      <c r="D1720" s="3"/>
    </row>
    <row r="1721" spans="1:4" ht="14">
      <c r="A1721" s="12" t="s">
        <v>5555</v>
      </c>
      <c r="B1721" s="287" t="s">
        <v>5799</v>
      </c>
      <c r="C1721" s="12" t="s">
        <v>6434</v>
      </c>
      <c r="D1721" s="3"/>
    </row>
    <row r="1722" spans="1:4" ht="14">
      <c r="A1722" s="12" t="s">
        <v>5557</v>
      </c>
      <c r="B1722" s="287" t="s">
        <v>5809</v>
      </c>
      <c r="C1722" s="12" t="s">
        <v>6434</v>
      </c>
      <c r="D1722" s="3"/>
    </row>
    <row r="1723" spans="1:4" ht="14">
      <c r="A1723" s="2" t="s">
        <v>5830</v>
      </c>
      <c r="B1723" s="2" t="s">
        <v>5831</v>
      </c>
      <c r="C1723" s="12" t="s">
        <v>8453</v>
      </c>
      <c r="D1723" s="3"/>
    </row>
    <row r="1724" spans="1:4" ht="14">
      <c r="A1724" s="12" t="s">
        <v>5559</v>
      </c>
      <c r="B1724" s="287" t="s">
        <v>5810</v>
      </c>
      <c r="C1724" s="12" t="s">
        <v>6434</v>
      </c>
      <c r="D1724" s="3"/>
    </row>
    <row r="1725" spans="1:4" ht="14">
      <c r="A1725" s="12" t="s">
        <v>5844</v>
      </c>
      <c r="B1725" s="287" t="s">
        <v>5845</v>
      </c>
      <c r="C1725" s="12" t="s">
        <v>6434</v>
      </c>
      <c r="D1725" s="3"/>
    </row>
    <row r="1726" spans="1:4" ht="14">
      <c r="A1726" s="2" t="s">
        <v>5849</v>
      </c>
      <c r="B1726" s="2" t="s">
        <v>5850</v>
      </c>
      <c r="C1726" s="12" t="s">
        <v>5877</v>
      </c>
      <c r="D1726" s="3"/>
    </row>
    <row r="1727" spans="1:4" ht="14">
      <c r="A1727" s="12" t="s">
        <v>5851</v>
      </c>
      <c r="B1727" s="287" t="s">
        <v>5852</v>
      </c>
      <c r="C1727" s="12" t="s">
        <v>8452</v>
      </c>
      <c r="D1727" s="3"/>
    </row>
    <row r="1728" spans="1:4" ht="14">
      <c r="A1728" s="12" t="s">
        <v>5853</v>
      </c>
      <c r="B1728" s="287" t="s">
        <v>5854</v>
      </c>
      <c r="C1728" s="12" t="s">
        <v>6434</v>
      </c>
      <c r="D1728" s="3"/>
    </row>
    <row r="1729" spans="1:4" ht="14">
      <c r="A1729" s="12" t="s">
        <v>5051</v>
      </c>
      <c r="B1729" s="287" t="s">
        <v>5855</v>
      </c>
      <c r="C1729" s="12" t="s">
        <v>6434</v>
      </c>
      <c r="D1729" s="3"/>
    </row>
    <row r="1730" spans="1:4" ht="14">
      <c r="A1730" s="2" t="s">
        <v>5870</v>
      </c>
      <c r="B1730" s="2" t="s">
        <v>5534</v>
      </c>
      <c r="C1730" s="12" t="s">
        <v>5877</v>
      </c>
      <c r="D1730" s="3"/>
    </row>
    <row r="1731" spans="1:4" ht="14">
      <c r="A1731" s="2" t="s">
        <v>5871</v>
      </c>
      <c r="B1731" s="2" t="s">
        <v>5872</v>
      </c>
      <c r="C1731" s="12" t="s">
        <v>5877</v>
      </c>
      <c r="D1731" s="3"/>
    </row>
    <row r="1732" spans="1:4" ht="14">
      <c r="A1732" s="2" t="s">
        <v>5875</v>
      </c>
      <c r="B1732" s="2" t="s">
        <v>5876</v>
      </c>
      <c r="C1732" s="12" t="s">
        <v>8453</v>
      </c>
      <c r="D1732" s="3"/>
    </row>
    <row r="1733" spans="1:4" ht="14">
      <c r="A1733" s="2" t="s">
        <v>5881</v>
      </c>
      <c r="B1733" s="2" t="s">
        <v>5882</v>
      </c>
      <c r="C1733" s="12" t="s">
        <v>5877</v>
      </c>
      <c r="D1733" s="3"/>
    </row>
    <row r="1734" spans="1:4" ht="14">
      <c r="A1734" s="12" t="s">
        <v>5895</v>
      </c>
      <c r="B1734" s="287" t="s">
        <v>5836</v>
      </c>
      <c r="C1734" s="12" t="s">
        <v>8454</v>
      </c>
      <c r="D1734" s="3"/>
    </row>
    <row r="1735" spans="1:4" ht="14">
      <c r="A1735" s="12" t="s">
        <v>5896</v>
      </c>
      <c r="B1735" s="287" t="s">
        <v>5897</v>
      </c>
      <c r="C1735" s="12" t="s">
        <v>8454</v>
      </c>
      <c r="D1735" s="3"/>
    </row>
    <row r="1736" spans="1:4" ht="14">
      <c r="A1736" s="2" t="s">
        <v>5908</v>
      </c>
      <c r="B1736" s="2" t="s">
        <v>5909</v>
      </c>
      <c r="C1736" s="12" t="s">
        <v>8453</v>
      </c>
      <c r="D1736" s="3"/>
    </row>
    <row r="1737" spans="1:4" ht="14">
      <c r="A1737" s="12" t="s">
        <v>5915</v>
      </c>
      <c r="B1737" s="287" t="s">
        <v>5916</v>
      </c>
      <c r="C1737" s="12" t="s">
        <v>8454</v>
      </c>
      <c r="D1737" s="3"/>
    </row>
    <row r="1738" spans="1:4" ht="14">
      <c r="A1738" s="12" t="s">
        <v>5917</v>
      </c>
      <c r="B1738" s="287" t="s">
        <v>5918</v>
      </c>
      <c r="C1738" s="12" t="s">
        <v>8454</v>
      </c>
      <c r="D1738" s="3"/>
    </row>
    <row r="1739" spans="1:4" ht="14">
      <c r="A1739" s="2" t="s">
        <v>5919</v>
      </c>
      <c r="B1739" s="2" t="s">
        <v>5920</v>
      </c>
      <c r="C1739" s="12" t="s">
        <v>8453</v>
      </c>
      <c r="D1739" s="3"/>
    </row>
    <row r="1740" spans="1:4" ht="14">
      <c r="A1740" s="12" t="s">
        <v>5926</v>
      </c>
      <c r="B1740" s="287" t="s">
        <v>5927</v>
      </c>
      <c r="C1740" s="12" t="s">
        <v>5780</v>
      </c>
      <c r="D1740" s="3"/>
    </row>
    <row r="1741" spans="1:4" ht="14">
      <c r="A1741" s="2" t="s">
        <v>5931</v>
      </c>
      <c r="B1741" s="2" t="s">
        <v>5932</v>
      </c>
      <c r="C1741" s="12" t="s">
        <v>5877</v>
      </c>
      <c r="D1741" s="3"/>
    </row>
    <row r="1742" spans="1:4" ht="14">
      <c r="A1742" s="12" t="s">
        <v>5936</v>
      </c>
      <c r="B1742" s="287" t="s">
        <v>5937</v>
      </c>
      <c r="C1742" s="12" t="s">
        <v>5780</v>
      </c>
      <c r="D1742" s="3"/>
    </row>
    <row r="1743" spans="1:4" ht="14">
      <c r="A1743" s="2" t="s">
        <v>6513</v>
      </c>
      <c r="B1743" s="2" t="s">
        <v>8840</v>
      </c>
      <c r="C1743" s="12" t="s">
        <v>5877</v>
      </c>
      <c r="D1743" s="3"/>
    </row>
    <row r="1744" spans="1:4" ht="14">
      <c r="A1744" s="12" t="s">
        <v>5946</v>
      </c>
      <c r="B1744" s="287" t="s">
        <v>5947</v>
      </c>
      <c r="C1744" s="12" t="s">
        <v>8451</v>
      </c>
      <c r="D1744" s="3"/>
    </row>
    <row r="1745" spans="1:4" ht="14">
      <c r="A1745" s="12" t="s">
        <v>5954</v>
      </c>
      <c r="B1745" s="287" t="s">
        <v>5955</v>
      </c>
      <c r="C1745" s="12" t="s">
        <v>8454</v>
      </c>
      <c r="D1745" s="3"/>
    </row>
    <row r="1746" spans="1:4" ht="14">
      <c r="A1746" s="12" t="s">
        <v>5958</v>
      </c>
      <c r="B1746" s="287" t="s">
        <v>5959</v>
      </c>
      <c r="C1746" s="12" t="s">
        <v>8454</v>
      </c>
      <c r="D1746" s="3"/>
    </row>
    <row r="1747" spans="1:4" ht="14">
      <c r="A1747" s="2" t="s">
        <v>5223</v>
      </c>
      <c r="B1747" s="2" t="s">
        <v>5961</v>
      </c>
      <c r="C1747" s="12" t="s">
        <v>5877</v>
      </c>
      <c r="D1747" s="3"/>
    </row>
    <row r="1748" spans="1:4" ht="14">
      <c r="A1748" s="12" t="s">
        <v>5965</v>
      </c>
      <c r="B1748" s="287" t="s">
        <v>5966</v>
      </c>
      <c r="C1748" s="12" t="s">
        <v>5780</v>
      </c>
      <c r="D1748" s="3"/>
    </row>
    <row r="1749" spans="1:4" ht="14">
      <c r="A1749" s="12" t="s">
        <v>5969</v>
      </c>
      <c r="B1749" s="287" t="s">
        <v>5970</v>
      </c>
      <c r="C1749" s="12" t="s">
        <v>5780</v>
      </c>
      <c r="D1749" s="3"/>
    </row>
    <row r="1750" spans="1:4" ht="14">
      <c r="A1750" s="2" t="s">
        <v>5973</v>
      </c>
      <c r="B1750" s="2" t="s">
        <v>5829</v>
      </c>
      <c r="C1750" s="12" t="s">
        <v>5877</v>
      </c>
      <c r="D1750" s="3"/>
    </row>
    <row r="1751" spans="1:4" ht="14">
      <c r="A1751" s="2" t="s">
        <v>6505</v>
      </c>
      <c r="B1751" s="2" t="s">
        <v>8841</v>
      </c>
      <c r="C1751" s="12" t="s">
        <v>5877</v>
      </c>
      <c r="D1751" s="3"/>
    </row>
    <row r="1752" spans="1:4" ht="14">
      <c r="A1752" s="2" t="s">
        <v>5982</v>
      </c>
      <c r="B1752" s="2" t="s">
        <v>5983</v>
      </c>
      <c r="C1752" s="12" t="s">
        <v>5877</v>
      </c>
      <c r="D1752" s="3"/>
    </row>
    <row r="1753" spans="1:4" ht="14">
      <c r="A1753" s="2" t="s">
        <v>5121</v>
      </c>
      <c r="B1753" s="2" t="s">
        <v>6006</v>
      </c>
      <c r="C1753" s="12" t="s">
        <v>6052</v>
      </c>
      <c r="D1753" s="3"/>
    </row>
    <row r="1754" spans="1:4" ht="14">
      <c r="A1754" s="2" t="s">
        <v>6045</v>
      </c>
      <c r="B1754" s="2" t="s">
        <v>6046</v>
      </c>
      <c r="C1754" s="12" t="s">
        <v>8453</v>
      </c>
      <c r="D1754" s="3"/>
    </row>
    <row r="1755" spans="1:4" ht="14">
      <c r="A1755" s="2" t="s">
        <v>6053</v>
      </c>
      <c r="B1755" s="2" t="s">
        <v>6054</v>
      </c>
      <c r="C1755" s="12" t="s">
        <v>8453</v>
      </c>
      <c r="D1755" s="3"/>
    </row>
    <row r="1756" spans="1:4" ht="14">
      <c r="A1756" s="12" t="s">
        <v>6056</v>
      </c>
      <c r="B1756" s="287" t="s">
        <v>6057</v>
      </c>
      <c r="D1756" s="3"/>
    </row>
    <row r="1757" spans="1:4" ht="14">
      <c r="A1757" s="2" t="s">
        <v>6083</v>
      </c>
      <c r="B1757" s="2" t="s">
        <v>6084</v>
      </c>
      <c r="C1757" s="12" t="s">
        <v>8453</v>
      </c>
      <c r="D1757" s="3"/>
    </row>
    <row r="1758" spans="1:4" ht="14">
      <c r="A1758" s="2" t="s">
        <v>5225</v>
      </c>
      <c r="B1758" s="2" t="s">
        <v>6112</v>
      </c>
      <c r="C1758" s="12" t="s">
        <v>5877</v>
      </c>
      <c r="D1758" s="3"/>
    </row>
    <row r="1759" spans="1:4" ht="14">
      <c r="A1759" s="12" t="s">
        <v>4128</v>
      </c>
      <c r="B1759" s="287" t="s">
        <v>4129</v>
      </c>
      <c r="C1759" s="12" t="s">
        <v>5801</v>
      </c>
      <c r="D1759" s="3"/>
    </row>
    <row r="1760" spans="1:4" ht="14">
      <c r="A1760" s="12" t="s">
        <v>4140</v>
      </c>
      <c r="B1760" s="287" t="s">
        <v>4141</v>
      </c>
      <c r="C1760" s="12" t="s">
        <v>5801</v>
      </c>
      <c r="D1760" s="3"/>
    </row>
    <row r="1761" spans="1:4" ht="14">
      <c r="A1761" s="2" t="s">
        <v>5368</v>
      </c>
      <c r="B1761" s="2" t="s">
        <v>8466</v>
      </c>
      <c r="C1761" s="12" t="s">
        <v>6052</v>
      </c>
      <c r="D1761" s="3"/>
    </row>
    <row r="1762" spans="1:4" ht="14">
      <c r="A1762" s="12" t="s">
        <v>6216</v>
      </c>
      <c r="B1762" s="287" t="s">
        <v>6217</v>
      </c>
      <c r="C1762" s="12" t="s">
        <v>5780</v>
      </c>
      <c r="D1762" s="3"/>
    </row>
    <row r="1763" spans="1:4" ht="14">
      <c r="A1763" s="287" t="s">
        <v>4158</v>
      </c>
      <c r="B1763" s="287" t="s">
        <v>4159</v>
      </c>
      <c r="C1763" s="12" t="s">
        <v>5801</v>
      </c>
      <c r="D1763" s="3"/>
    </row>
    <row r="1764" spans="1:4" ht="14">
      <c r="A1764" s="12" t="s">
        <v>6299</v>
      </c>
      <c r="B1764" s="287" t="s">
        <v>6300</v>
      </c>
      <c r="C1764" s="12" t="s">
        <v>6052</v>
      </c>
      <c r="D1764" s="3"/>
    </row>
    <row r="1765" spans="1:4" ht="14">
      <c r="A1765" s="12" t="s">
        <v>4679</v>
      </c>
      <c r="B1765" s="287" t="s">
        <v>6314</v>
      </c>
      <c r="C1765" s="12" t="s">
        <v>6052</v>
      </c>
      <c r="D1765" s="3"/>
    </row>
    <row r="1766" spans="1:4" ht="14">
      <c r="A1766" s="12" t="s">
        <v>6322</v>
      </c>
      <c r="B1766" s="287" t="s">
        <v>6323</v>
      </c>
      <c r="C1766" s="12" t="s">
        <v>5780</v>
      </c>
      <c r="D1766" s="3"/>
    </row>
    <row r="1767" spans="1:4" ht="14">
      <c r="A1767" s="12" t="s">
        <v>6365</v>
      </c>
      <c r="B1767" s="287" t="s">
        <v>6366</v>
      </c>
      <c r="C1767" s="12" t="s">
        <v>8454</v>
      </c>
      <c r="D1767" s="3"/>
    </row>
    <row r="1768" spans="1:4" ht="14">
      <c r="A1768" s="2" t="s">
        <v>6376</v>
      </c>
      <c r="B1768" s="2" t="s">
        <v>6377</v>
      </c>
      <c r="C1768" s="12" t="s">
        <v>8453</v>
      </c>
      <c r="D1768" s="3"/>
    </row>
    <row r="1769" spans="1:4" ht="14">
      <c r="A1769" s="2" t="s">
        <v>6378</v>
      </c>
      <c r="B1769" s="2" t="s">
        <v>6379</v>
      </c>
      <c r="C1769" s="12" t="s">
        <v>5877</v>
      </c>
      <c r="D1769" s="3"/>
    </row>
    <row r="1770" spans="1:4" ht="14">
      <c r="A1770" s="12" t="s">
        <v>5051</v>
      </c>
      <c r="B1770" s="287" t="s">
        <v>5855</v>
      </c>
      <c r="C1770" s="12" t="s">
        <v>6434</v>
      </c>
      <c r="D1770" s="3"/>
    </row>
    <row r="1771" spans="1:4" ht="14">
      <c r="A1771" s="12" t="s">
        <v>6398</v>
      </c>
      <c r="B1771" s="287" t="s">
        <v>6399</v>
      </c>
      <c r="C1771" s="12" t="s">
        <v>5780</v>
      </c>
      <c r="D1771" s="3"/>
    </row>
    <row r="1772" spans="1:4" ht="14">
      <c r="A1772" s="12" t="s">
        <v>6410</v>
      </c>
      <c r="B1772" s="287" t="s">
        <v>6411</v>
      </c>
      <c r="C1772" s="12" t="s">
        <v>8454</v>
      </c>
      <c r="D1772" s="3"/>
    </row>
    <row r="1773" spans="1:4" ht="14">
      <c r="A1773" s="12" t="s">
        <v>6435</v>
      </c>
      <c r="B1773" s="287" t="s">
        <v>6436</v>
      </c>
      <c r="D1773" s="3"/>
    </row>
    <row r="1774" spans="1:4" ht="14">
      <c r="A1774" s="2" t="s">
        <v>5879</v>
      </c>
      <c r="B1774" s="287" t="s">
        <v>5880</v>
      </c>
      <c r="C1774" s="12" t="s">
        <v>5877</v>
      </c>
      <c r="D1774" s="3"/>
    </row>
    <row r="1775" spans="1:4" ht="14">
      <c r="A1775" s="2" t="s">
        <v>5974</v>
      </c>
      <c r="B1775" s="2" t="s">
        <v>5975</v>
      </c>
      <c r="C1775" s="12" t="s">
        <v>5877</v>
      </c>
      <c r="D1775" s="3"/>
    </row>
    <row r="1776" spans="1:4" ht="14">
      <c r="A1776" s="287" t="s">
        <v>3416</v>
      </c>
      <c r="B1776" s="287" t="s">
        <v>6069</v>
      </c>
      <c r="C1776" s="12" t="s">
        <v>6052</v>
      </c>
      <c r="D1776" s="3"/>
    </row>
    <row r="1777" spans="1:4" ht="14">
      <c r="A1777" s="287" t="s">
        <v>6070</v>
      </c>
      <c r="B1777" s="287" t="s">
        <v>6071</v>
      </c>
      <c r="C1777" s="12" t="s">
        <v>6052</v>
      </c>
      <c r="D1777" s="3"/>
    </row>
    <row r="1778" spans="1:4" ht="14">
      <c r="A1778" s="287" t="s">
        <v>6072</v>
      </c>
      <c r="B1778" s="287" t="s">
        <v>6073</v>
      </c>
      <c r="C1778" s="12" t="s">
        <v>6052</v>
      </c>
      <c r="D1778" s="3"/>
    </row>
    <row r="1779" spans="1:4" ht="14">
      <c r="A1779" s="287" t="s">
        <v>6074</v>
      </c>
      <c r="B1779" s="287" t="s">
        <v>6075</v>
      </c>
      <c r="C1779" s="12" t="s">
        <v>6052</v>
      </c>
      <c r="D1779" s="3"/>
    </row>
    <row r="1780" spans="1:4" ht="14">
      <c r="A1780" s="287" t="s">
        <v>6213</v>
      </c>
      <c r="B1780" s="287" t="s">
        <v>5972</v>
      </c>
      <c r="C1780" s="12" t="s">
        <v>6052</v>
      </c>
      <c r="D1780" s="3"/>
    </row>
    <row r="1781" spans="1:4" ht="14">
      <c r="A1781" s="287" t="s">
        <v>2740</v>
      </c>
      <c r="B1781" s="287" t="s">
        <v>6296</v>
      </c>
      <c r="C1781" s="12" t="s">
        <v>6052</v>
      </c>
      <c r="D1781" s="3"/>
    </row>
    <row r="1782" spans="1:4" ht="14">
      <c r="A1782" s="287" t="s">
        <v>2742</v>
      </c>
      <c r="B1782" s="287" t="s">
        <v>6297</v>
      </c>
      <c r="C1782" s="12" t="s">
        <v>6052</v>
      </c>
      <c r="D1782" s="3"/>
    </row>
    <row r="1783" spans="1:4" ht="14">
      <c r="D1783" s="3"/>
    </row>
    <row r="1784" spans="1:4" ht="14">
      <c r="D1784" s="3"/>
    </row>
    <row r="1785" spans="1:4" ht="14">
      <c r="D1785" s="3"/>
    </row>
    <row r="1786" spans="1:4" ht="14">
      <c r="D1786" s="3"/>
    </row>
    <row r="1787" spans="1:4" ht="14">
      <c r="D1787" s="3"/>
    </row>
    <row r="1788" spans="1:4" ht="14">
      <c r="D1788" s="3"/>
    </row>
    <row r="1789" spans="1:4" ht="14">
      <c r="D1789" s="3"/>
    </row>
    <row r="1790" spans="1:4" ht="14">
      <c r="D1790" s="3"/>
    </row>
    <row r="1791" spans="1:4" ht="14">
      <c r="D1791" s="3"/>
    </row>
    <row r="1792" spans="1:4" ht="14">
      <c r="D1792" s="3"/>
    </row>
    <row r="1793" spans="4:4" ht="14">
      <c r="D1793" s="3"/>
    </row>
    <row r="1794" spans="4:4" ht="14">
      <c r="D1794" s="3"/>
    </row>
    <row r="1795" spans="4:4" ht="14">
      <c r="D1795" s="3"/>
    </row>
    <row r="1796" spans="4:4" ht="14">
      <c r="D1796" s="3"/>
    </row>
    <row r="1797" spans="4:4" ht="14">
      <c r="D1797" s="3"/>
    </row>
    <row r="1798" spans="4:4" ht="14">
      <c r="D1798" s="3"/>
    </row>
    <row r="1799" spans="4:4" ht="14">
      <c r="D1799" s="3"/>
    </row>
    <row r="1800" spans="4:4" ht="14">
      <c r="D1800" s="3"/>
    </row>
    <row r="1801" spans="4:4" ht="14">
      <c r="D1801" s="3"/>
    </row>
    <row r="1802" spans="4:4" ht="14">
      <c r="D1802" s="3"/>
    </row>
    <row r="1803" spans="4:4" ht="14">
      <c r="D1803" s="3"/>
    </row>
    <row r="1804" spans="4:4" ht="14">
      <c r="D1804" s="3"/>
    </row>
    <row r="1805" spans="4:4" ht="14">
      <c r="D1805" s="3"/>
    </row>
    <row r="1806" spans="4:4" ht="14">
      <c r="D1806" s="3"/>
    </row>
    <row r="1807" spans="4:4" ht="14">
      <c r="D1807" s="3"/>
    </row>
    <row r="1808" spans="4:4" ht="14">
      <c r="D1808" s="3"/>
    </row>
    <row r="1809" spans="4:4" ht="14">
      <c r="D1809" s="3"/>
    </row>
    <row r="1810" spans="4:4" ht="14">
      <c r="D1810" s="3"/>
    </row>
    <row r="1811" spans="4:4" ht="14">
      <c r="D1811" s="3"/>
    </row>
    <row r="1812" spans="4:4" ht="14">
      <c r="D1812" s="3"/>
    </row>
    <row r="1813" spans="4:4" ht="14">
      <c r="D1813" s="3"/>
    </row>
    <row r="1814" spans="4:4" ht="14">
      <c r="D1814" s="3"/>
    </row>
    <row r="1815" spans="4:4" ht="14">
      <c r="D1815" s="3"/>
    </row>
    <row r="1816" spans="4:4" ht="14">
      <c r="D1816" s="3"/>
    </row>
    <row r="1817" spans="4:4" ht="14">
      <c r="D1817" s="3"/>
    </row>
    <row r="1818" spans="4:4" ht="14">
      <c r="D1818" s="3"/>
    </row>
    <row r="1819" spans="4:4" ht="14">
      <c r="D1819" s="3"/>
    </row>
    <row r="1820" spans="4:4" ht="14">
      <c r="D1820" s="3"/>
    </row>
    <row r="1821" spans="4:4" ht="14">
      <c r="D1821" s="3"/>
    </row>
    <row r="1822" spans="4:4" ht="14">
      <c r="D1822" s="3"/>
    </row>
    <row r="1823" spans="4:4" ht="14">
      <c r="D1823" s="3"/>
    </row>
    <row r="1824" spans="4:4" ht="14">
      <c r="D1824" s="3"/>
    </row>
    <row r="1825" spans="4:4" ht="14">
      <c r="D1825" s="3"/>
    </row>
    <row r="1826" spans="4:4" ht="14">
      <c r="D1826" s="3"/>
    </row>
    <row r="1827" spans="4:4" ht="14">
      <c r="D1827" s="3"/>
    </row>
    <row r="1828" spans="4:4" ht="14">
      <c r="D1828" s="3"/>
    </row>
    <row r="1829" spans="4:4" ht="14">
      <c r="D1829" s="3"/>
    </row>
    <row r="1830" spans="4:4" ht="14">
      <c r="D1830" s="3"/>
    </row>
    <row r="1831" spans="4:4" ht="14">
      <c r="D1831" s="3"/>
    </row>
    <row r="1832" spans="4:4" ht="14">
      <c r="D1832" s="3"/>
    </row>
    <row r="1833" spans="4:4" ht="14">
      <c r="D1833" s="3"/>
    </row>
    <row r="1834" spans="4:4" ht="14">
      <c r="D1834" s="3"/>
    </row>
    <row r="1835" spans="4:4" ht="14">
      <c r="D1835" s="3"/>
    </row>
    <row r="1836" spans="4:4" ht="14">
      <c r="D1836" s="3"/>
    </row>
    <row r="1837" spans="4:4" ht="14">
      <c r="D1837" s="3"/>
    </row>
    <row r="1838" spans="4:4" ht="14">
      <c r="D1838" s="3"/>
    </row>
    <row r="1839" spans="4:4" ht="14">
      <c r="D1839" s="3"/>
    </row>
    <row r="1840" spans="4:4" ht="14">
      <c r="D1840" s="3"/>
    </row>
    <row r="1841" spans="4:4" ht="14">
      <c r="D1841" s="3"/>
    </row>
    <row r="1842" spans="4:4" ht="14">
      <c r="D1842" s="3"/>
    </row>
    <row r="1843" spans="4:4" ht="14">
      <c r="D1843" s="3"/>
    </row>
    <row r="1844" spans="4:4" ht="14">
      <c r="D1844" s="3"/>
    </row>
    <row r="1845" spans="4:4" ht="14">
      <c r="D1845" s="3"/>
    </row>
    <row r="1846" spans="4:4" ht="14">
      <c r="D1846" s="3"/>
    </row>
    <row r="1847" spans="4:4" ht="14">
      <c r="D1847" s="3"/>
    </row>
    <row r="1848" spans="4:4" ht="14">
      <c r="D1848" s="3"/>
    </row>
    <row r="1849" spans="4:4" ht="14">
      <c r="D1849" s="3"/>
    </row>
    <row r="1850" spans="4:4" ht="14">
      <c r="D1850" s="3"/>
    </row>
    <row r="1851" spans="4:4" ht="14">
      <c r="D1851" s="3"/>
    </row>
    <row r="1852" spans="4:4" ht="14">
      <c r="D1852" s="3"/>
    </row>
    <row r="1853" spans="4:4" ht="14">
      <c r="D1853" s="3"/>
    </row>
    <row r="1854" spans="4:4" ht="14">
      <c r="D1854" s="3"/>
    </row>
    <row r="1855" spans="4:4" ht="14">
      <c r="D1855" s="3"/>
    </row>
    <row r="1856" spans="4:4" ht="14">
      <c r="D1856" s="3"/>
    </row>
    <row r="1857" spans="4:4" ht="14">
      <c r="D1857" s="3"/>
    </row>
    <row r="1858" spans="4:4" ht="14">
      <c r="D1858" s="3"/>
    </row>
    <row r="1859" spans="4:4" ht="14">
      <c r="D1859" s="3"/>
    </row>
    <row r="1860" spans="4:4" ht="14">
      <c r="D1860" s="3"/>
    </row>
    <row r="1861" spans="4:4" ht="14">
      <c r="D1861" s="3"/>
    </row>
    <row r="1862" spans="4:4" ht="14">
      <c r="D1862" s="3"/>
    </row>
    <row r="1863" spans="4:4" ht="14">
      <c r="D1863" s="3"/>
    </row>
    <row r="1864" spans="4:4" ht="14">
      <c r="D1864" s="3"/>
    </row>
    <row r="1865" spans="4:4" ht="14">
      <c r="D1865" s="3"/>
    </row>
    <row r="1866" spans="4:4" ht="14">
      <c r="D1866" s="3"/>
    </row>
    <row r="1867" spans="4:4" ht="14">
      <c r="D1867" s="3"/>
    </row>
    <row r="1868" spans="4:4" ht="14">
      <c r="D1868" s="3"/>
    </row>
    <row r="1869" spans="4:4" ht="14">
      <c r="D1869" s="3"/>
    </row>
    <row r="1870" spans="4:4" ht="14">
      <c r="D1870" s="3"/>
    </row>
    <row r="1871" spans="4:4" ht="14">
      <c r="D1871" s="3"/>
    </row>
    <row r="1872" spans="4:4" ht="14">
      <c r="D1872" s="3"/>
    </row>
    <row r="1873" spans="4:4" ht="14">
      <c r="D1873" s="3"/>
    </row>
    <row r="1874" spans="4:4" ht="14">
      <c r="D1874" s="3"/>
    </row>
    <row r="1875" spans="4:4" ht="14">
      <c r="D1875" s="3"/>
    </row>
    <row r="1876" spans="4:4" ht="14">
      <c r="D1876" s="3"/>
    </row>
    <row r="1877" spans="4:4" ht="14">
      <c r="D1877" s="3"/>
    </row>
    <row r="1878" spans="4:4" ht="14">
      <c r="D1878" s="3"/>
    </row>
    <row r="1879" spans="4:4" ht="14">
      <c r="D1879" s="3"/>
    </row>
    <row r="1880" spans="4:4" ht="14">
      <c r="D1880" s="3"/>
    </row>
    <row r="1881" spans="4:4" ht="14">
      <c r="D1881" s="3"/>
    </row>
    <row r="1882" spans="4:4" ht="14">
      <c r="D1882" s="3"/>
    </row>
    <row r="1883" spans="4:4" ht="14">
      <c r="D1883" s="3"/>
    </row>
    <row r="1884" spans="4:4" ht="14">
      <c r="D1884" s="3"/>
    </row>
    <row r="1885" spans="4:4" ht="14">
      <c r="D1885" s="3"/>
    </row>
    <row r="1886" spans="4:4" ht="14">
      <c r="D1886" s="3"/>
    </row>
    <row r="1887" spans="4:4" ht="14">
      <c r="D1887" s="3"/>
    </row>
    <row r="1888" spans="4:4" ht="14">
      <c r="D1888" s="3"/>
    </row>
    <row r="1889" spans="4:4" ht="14">
      <c r="D1889" s="3"/>
    </row>
    <row r="1890" spans="4:4" ht="14">
      <c r="D1890" s="3"/>
    </row>
    <row r="1891" spans="4:4" ht="14">
      <c r="D1891" s="3"/>
    </row>
    <row r="1892" spans="4:4" ht="14">
      <c r="D1892" s="3"/>
    </row>
    <row r="1893" spans="4:4" ht="14">
      <c r="D1893" s="3"/>
    </row>
    <row r="1894" spans="4:4" ht="14">
      <c r="D1894" s="3"/>
    </row>
    <row r="1895" spans="4:4" ht="14">
      <c r="D1895" s="3"/>
    </row>
    <row r="1896" spans="4:4" ht="14">
      <c r="D1896" s="3"/>
    </row>
    <row r="1897" spans="4:4" ht="14">
      <c r="D1897" s="3"/>
    </row>
    <row r="1898" spans="4:4" ht="14">
      <c r="D1898" s="3"/>
    </row>
    <row r="1899" spans="4:4" ht="14">
      <c r="D1899" s="3"/>
    </row>
    <row r="1900" spans="4:4" ht="14">
      <c r="D1900" s="3"/>
    </row>
    <row r="1901" spans="4:4" ht="14">
      <c r="D1901" s="3"/>
    </row>
    <row r="1902" spans="4:4" ht="14">
      <c r="D1902" s="3"/>
    </row>
    <row r="1903" spans="4:4" ht="14">
      <c r="D1903" s="3"/>
    </row>
    <row r="1904" spans="4:4" ht="14">
      <c r="D1904" s="3"/>
    </row>
    <row r="1905" spans="4:4" ht="14">
      <c r="D1905" s="3"/>
    </row>
    <row r="1906" spans="4:4" ht="14">
      <c r="D1906" s="3"/>
    </row>
    <row r="1907" spans="4:4" ht="14">
      <c r="D1907" s="3"/>
    </row>
    <row r="1908" spans="4:4" ht="14">
      <c r="D1908" s="3"/>
    </row>
    <row r="1909" spans="4:4" ht="14">
      <c r="D1909" s="3"/>
    </row>
    <row r="1910" spans="4:4" ht="14">
      <c r="D1910" s="3"/>
    </row>
    <row r="1911" spans="4:4" ht="14">
      <c r="D1911" s="3"/>
    </row>
    <row r="1912" spans="4:4" ht="14">
      <c r="D1912" s="3"/>
    </row>
    <row r="1913" spans="4:4" ht="14">
      <c r="D1913" s="3"/>
    </row>
    <row r="1914" spans="4:4" ht="14">
      <c r="D1914" s="3"/>
    </row>
    <row r="1915" spans="4:4" ht="14">
      <c r="D1915" s="3"/>
    </row>
    <row r="1916" spans="4:4" ht="14">
      <c r="D1916" s="3"/>
    </row>
    <row r="1917" spans="4:4" ht="14">
      <c r="D1917" s="3"/>
    </row>
    <row r="1918" spans="4:4" ht="14">
      <c r="D1918" s="3"/>
    </row>
    <row r="1919" spans="4:4" ht="14">
      <c r="D1919" s="3"/>
    </row>
    <row r="1920" spans="4:4" ht="14">
      <c r="D1920" s="3"/>
    </row>
    <row r="1921" spans="4:4" ht="14">
      <c r="D1921" s="3"/>
    </row>
    <row r="1922" spans="4:4" ht="14">
      <c r="D1922" s="3"/>
    </row>
    <row r="1923" spans="4:4" ht="14">
      <c r="D1923" s="3"/>
    </row>
    <row r="1924" spans="4:4" ht="14">
      <c r="D1924" s="3"/>
    </row>
    <row r="1925" spans="4:4" ht="14">
      <c r="D1925" s="3"/>
    </row>
    <row r="1926" spans="4:4" ht="14">
      <c r="D1926" s="3"/>
    </row>
    <row r="1927" spans="4:4" ht="14">
      <c r="D1927" s="3"/>
    </row>
    <row r="1928" spans="4:4" ht="14">
      <c r="D1928" s="3"/>
    </row>
    <row r="1929" spans="4:4" ht="14">
      <c r="D1929" s="3"/>
    </row>
    <row r="1930" spans="4:4" ht="14">
      <c r="D1930" s="3"/>
    </row>
    <row r="1931" spans="4:4" ht="14">
      <c r="D1931" s="3"/>
    </row>
    <row r="1932" spans="4:4" ht="14">
      <c r="D1932" s="3"/>
    </row>
    <row r="1933" spans="4:4" ht="14">
      <c r="D1933" s="3"/>
    </row>
    <row r="1934" spans="4:4" ht="14">
      <c r="D1934" s="3"/>
    </row>
    <row r="1935" spans="4:4" ht="14">
      <c r="D1935" s="3"/>
    </row>
    <row r="1936" spans="4:4" ht="14">
      <c r="D1936" s="3"/>
    </row>
    <row r="1937" spans="4:4" ht="14">
      <c r="D1937" s="3"/>
    </row>
    <row r="1938" spans="4:4" ht="14">
      <c r="D1938" s="3"/>
    </row>
    <row r="1939" spans="4:4" ht="14">
      <c r="D1939" s="3"/>
    </row>
    <row r="1940" spans="4:4" ht="14">
      <c r="D1940" s="3"/>
    </row>
    <row r="1941" spans="4:4" ht="14">
      <c r="D1941" s="3"/>
    </row>
    <row r="1942" spans="4:4" ht="14">
      <c r="D1942" s="3"/>
    </row>
    <row r="1943" spans="4:4" ht="14">
      <c r="D1943" s="3"/>
    </row>
    <row r="1944" spans="4:4" ht="14">
      <c r="D1944" s="3"/>
    </row>
    <row r="1945" spans="4:4" ht="14">
      <c r="D1945" s="3"/>
    </row>
    <row r="1946" spans="4:4" ht="14">
      <c r="D1946" s="3"/>
    </row>
    <row r="1947" spans="4:4" ht="14">
      <c r="D1947" s="3"/>
    </row>
    <row r="1948" spans="4:4" ht="14">
      <c r="D1948" s="3"/>
    </row>
    <row r="1949" spans="4:4" ht="14">
      <c r="D1949" s="3"/>
    </row>
    <row r="1950" spans="4:4" ht="14">
      <c r="D1950" s="3"/>
    </row>
    <row r="1951" spans="4:4" ht="14">
      <c r="D1951" s="3"/>
    </row>
    <row r="1952" spans="4:4" ht="14">
      <c r="D1952" s="3"/>
    </row>
    <row r="1953" spans="4:4" ht="14">
      <c r="D1953" s="3"/>
    </row>
    <row r="1954" spans="4:4" ht="14">
      <c r="D1954" s="3"/>
    </row>
    <row r="1955" spans="4:4" ht="14">
      <c r="D1955" s="3"/>
    </row>
    <row r="1956" spans="4:4" ht="14">
      <c r="D1956" s="3"/>
    </row>
    <row r="1957" spans="4:4" ht="14">
      <c r="D1957" s="3"/>
    </row>
    <row r="1958" spans="4:4" ht="14">
      <c r="D1958" s="3"/>
    </row>
    <row r="1959" spans="4:4" ht="14">
      <c r="D1959" s="3"/>
    </row>
    <row r="1960" spans="4:4" ht="14">
      <c r="D1960" s="3"/>
    </row>
    <row r="1961" spans="4:4" ht="14">
      <c r="D1961" s="3"/>
    </row>
    <row r="1962" spans="4:4" ht="14">
      <c r="D1962" s="3"/>
    </row>
    <row r="1963" spans="4:4" ht="14">
      <c r="D1963" s="3"/>
    </row>
    <row r="1964" spans="4:4" ht="14">
      <c r="D1964" s="3"/>
    </row>
    <row r="1965" spans="4:4" ht="14">
      <c r="D1965" s="3"/>
    </row>
    <row r="1966" spans="4:4" ht="14">
      <c r="D1966" s="3"/>
    </row>
    <row r="1967" spans="4:4" ht="14">
      <c r="D1967" s="3"/>
    </row>
    <row r="1968" spans="4:4" ht="14">
      <c r="D1968" s="3"/>
    </row>
    <row r="1969" spans="4:4" ht="14">
      <c r="D1969" s="3"/>
    </row>
    <row r="1970" spans="4:4" ht="14">
      <c r="D1970" s="3"/>
    </row>
    <row r="1971" spans="4:4" ht="14">
      <c r="D1971" s="3"/>
    </row>
    <row r="1972" spans="4:4" ht="14">
      <c r="D1972" s="3"/>
    </row>
    <row r="1973" spans="4:4" ht="14">
      <c r="D1973" s="3"/>
    </row>
    <row r="1974" spans="4:4" ht="14">
      <c r="D1974" s="3"/>
    </row>
    <row r="1975" spans="4:4" ht="14">
      <c r="D1975" s="3"/>
    </row>
    <row r="1976" spans="4:4" ht="14">
      <c r="D1976" s="3"/>
    </row>
    <row r="1977" spans="4:4" ht="14">
      <c r="D1977" s="3"/>
    </row>
    <row r="1978" spans="4:4" ht="14">
      <c r="D1978" s="3"/>
    </row>
    <row r="1979" spans="4:4" ht="14">
      <c r="D1979" s="3"/>
    </row>
    <row r="1980" spans="4:4" ht="14">
      <c r="D1980" s="3"/>
    </row>
    <row r="1981" spans="4:4" ht="14">
      <c r="D1981" s="3"/>
    </row>
    <row r="1982" spans="4:4" ht="14">
      <c r="D1982" s="3"/>
    </row>
    <row r="1983" spans="4:4" ht="14">
      <c r="D1983" s="3"/>
    </row>
    <row r="1984" spans="4:4" ht="14">
      <c r="D1984" s="3"/>
    </row>
    <row r="1985" spans="4:4" ht="14">
      <c r="D1985" s="3"/>
    </row>
    <row r="1986" spans="4:4" ht="14">
      <c r="D1986" s="3"/>
    </row>
    <row r="1987" spans="4:4" ht="14">
      <c r="D1987" s="3"/>
    </row>
    <row r="1988" spans="4:4" ht="14">
      <c r="D1988" s="3"/>
    </row>
    <row r="1989" spans="4:4" ht="14">
      <c r="D1989" s="3"/>
    </row>
    <row r="1990" spans="4:4" ht="14">
      <c r="D1990" s="3"/>
    </row>
    <row r="1991" spans="4:4" ht="14">
      <c r="D1991" s="3"/>
    </row>
    <row r="1992" spans="4:4" ht="14">
      <c r="D1992" s="3"/>
    </row>
    <row r="1993" spans="4:4" ht="14">
      <c r="D1993" s="3"/>
    </row>
    <row r="1994" spans="4:4" ht="14">
      <c r="D1994" s="3"/>
    </row>
    <row r="1995" spans="4:4" ht="14">
      <c r="D1995" s="3"/>
    </row>
    <row r="1996" spans="4:4" ht="14">
      <c r="D1996" s="3"/>
    </row>
    <row r="1997" spans="4:4" ht="14">
      <c r="D1997" s="3"/>
    </row>
    <row r="1998" spans="4:4" ht="14">
      <c r="D1998" s="3"/>
    </row>
    <row r="1999" spans="4:4" ht="14">
      <c r="D1999" s="3"/>
    </row>
    <row r="2000" spans="4:4" ht="14">
      <c r="D2000" s="3"/>
    </row>
    <row r="2001" spans="4:4" ht="14">
      <c r="D2001" s="3"/>
    </row>
    <row r="2002" spans="4:4" ht="14">
      <c r="D2002" s="3"/>
    </row>
    <row r="2003" spans="4:4" ht="14">
      <c r="D2003" s="3"/>
    </row>
    <row r="2004" spans="4:4" ht="14">
      <c r="D2004" s="3"/>
    </row>
    <row r="2005" spans="4:4" ht="14">
      <c r="D2005" s="3"/>
    </row>
    <row r="2006" spans="4:4" ht="14">
      <c r="D2006" s="3"/>
    </row>
    <row r="2007" spans="4:4" ht="14">
      <c r="D2007" s="3"/>
    </row>
    <row r="2008" spans="4:4" ht="14">
      <c r="D2008" s="3"/>
    </row>
    <row r="2009" spans="4:4" ht="14">
      <c r="D2009" s="3"/>
    </row>
    <row r="2010" spans="4:4" ht="14">
      <c r="D2010" s="3"/>
    </row>
    <row r="2011" spans="4:4" ht="14">
      <c r="D2011" s="3"/>
    </row>
    <row r="2012" spans="4:4" ht="14">
      <c r="D2012" s="3"/>
    </row>
    <row r="2013" spans="4:4" ht="14">
      <c r="D2013" s="3"/>
    </row>
    <row r="2014" spans="4:4" ht="14">
      <c r="D2014" s="3"/>
    </row>
    <row r="2015" spans="4:4" ht="14">
      <c r="D2015" s="3"/>
    </row>
    <row r="2016" spans="4:4" ht="14">
      <c r="D2016" s="3"/>
    </row>
    <row r="2017" spans="4:4" ht="14">
      <c r="D2017" s="3"/>
    </row>
    <row r="2018" spans="4:4" ht="14">
      <c r="D2018" s="3"/>
    </row>
    <row r="2019" spans="4:4" ht="14">
      <c r="D2019" s="3"/>
    </row>
    <row r="2020" spans="4:4" ht="14">
      <c r="D2020" s="3"/>
    </row>
    <row r="2021" spans="4:4" ht="14">
      <c r="D2021" s="3"/>
    </row>
    <row r="2022" spans="4:4" ht="14">
      <c r="D2022" s="3"/>
    </row>
    <row r="2023" spans="4:4" ht="14">
      <c r="D2023" s="3"/>
    </row>
    <row r="2024" spans="4:4" ht="14">
      <c r="D2024" s="3"/>
    </row>
    <row r="2025" spans="4:4" ht="14">
      <c r="D2025" s="3"/>
    </row>
    <row r="2026" spans="4:4" ht="14">
      <c r="D2026" s="3"/>
    </row>
    <row r="2027" spans="4:4" ht="14">
      <c r="D2027" s="3"/>
    </row>
    <row r="2028" spans="4:4" ht="14">
      <c r="D2028" s="3"/>
    </row>
    <row r="2029" spans="4:4" ht="14">
      <c r="D2029" s="3"/>
    </row>
    <row r="2030" spans="4:4" ht="14">
      <c r="D2030" s="3"/>
    </row>
    <row r="2031" spans="4:4" ht="14">
      <c r="D2031" s="3"/>
    </row>
    <row r="2032" spans="4:4" ht="14">
      <c r="D2032" s="3"/>
    </row>
    <row r="2033" spans="4:4" ht="14">
      <c r="D2033" s="3"/>
    </row>
    <row r="2034" spans="4:4" ht="14">
      <c r="D2034" s="3"/>
    </row>
    <row r="2035" spans="4:4" ht="14">
      <c r="D2035" s="3"/>
    </row>
    <row r="2036" spans="4:4" ht="14">
      <c r="D2036" s="3"/>
    </row>
    <row r="2037" spans="4:4" ht="14">
      <c r="D2037" s="3"/>
    </row>
    <row r="2038" spans="4:4" ht="14">
      <c r="D2038" s="3"/>
    </row>
    <row r="2039" spans="4:4" ht="14">
      <c r="D2039" s="3"/>
    </row>
    <row r="2040" spans="4:4" ht="14">
      <c r="D2040" s="3"/>
    </row>
    <row r="2041" spans="4:4" ht="14">
      <c r="D2041" s="3"/>
    </row>
    <row r="2042" spans="4:4" ht="14">
      <c r="D2042" s="3"/>
    </row>
    <row r="2043" spans="4:4" ht="14">
      <c r="D2043" s="3"/>
    </row>
    <row r="2044" spans="4:4" ht="14">
      <c r="D2044" s="3"/>
    </row>
    <row r="2045" spans="4:4" ht="14">
      <c r="D2045" s="3"/>
    </row>
    <row r="2046" spans="4:4" ht="14">
      <c r="D2046" s="3"/>
    </row>
    <row r="2047" spans="4:4" ht="14">
      <c r="D2047" s="3"/>
    </row>
    <row r="2048" spans="4:4" ht="14">
      <c r="D2048" s="3"/>
    </row>
    <row r="2049" spans="4:4" ht="14">
      <c r="D2049" s="3"/>
    </row>
    <row r="2050" spans="4:4" ht="14">
      <c r="D2050" s="3"/>
    </row>
    <row r="2051" spans="4:4" ht="14">
      <c r="D2051" s="3"/>
    </row>
    <row r="2052" spans="4:4" ht="14">
      <c r="D2052" s="3"/>
    </row>
    <row r="2053" spans="4:4" ht="14">
      <c r="D2053" s="3"/>
    </row>
    <row r="2054" spans="4:4" ht="14">
      <c r="D2054" s="3"/>
    </row>
    <row r="2055" spans="4:4" ht="14">
      <c r="D2055" s="3"/>
    </row>
    <row r="2056" spans="4:4" ht="14">
      <c r="D2056" s="3"/>
    </row>
    <row r="2057" spans="4:4" ht="14">
      <c r="D2057" s="3"/>
    </row>
    <row r="2058" spans="4:4" ht="14">
      <c r="D2058" s="3"/>
    </row>
    <row r="2059" spans="4:4" ht="14">
      <c r="D2059" s="3"/>
    </row>
    <row r="2060" spans="4:4" ht="14">
      <c r="D2060" s="3"/>
    </row>
    <row r="2061" spans="4:4" ht="14">
      <c r="D2061" s="3"/>
    </row>
    <row r="2062" spans="4:4" ht="14">
      <c r="D2062" s="3"/>
    </row>
    <row r="2063" spans="4:4" ht="14">
      <c r="D2063" s="3"/>
    </row>
    <row r="2064" spans="4:4" ht="14">
      <c r="D2064" s="3"/>
    </row>
    <row r="2065" spans="4:4" ht="14">
      <c r="D2065" s="3"/>
    </row>
    <row r="2066" spans="4:4" ht="14">
      <c r="D2066" s="3"/>
    </row>
    <row r="2067" spans="4:4" ht="14">
      <c r="D2067" s="3"/>
    </row>
    <row r="2068" spans="4:4" ht="14">
      <c r="D2068" s="3"/>
    </row>
    <row r="2069" spans="4:4" ht="14">
      <c r="D2069" s="3"/>
    </row>
    <row r="2070" spans="4:4" ht="14">
      <c r="D2070" s="3"/>
    </row>
    <row r="2071" spans="4:4" ht="14">
      <c r="D2071" s="3"/>
    </row>
    <row r="2072" spans="4:4" ht="14">
      <c r="D2072" s="3"/>
    </row>
    <row r="2073" spans="4:4" ht="14">
      <c r="D2073" s="3"/>
    </row>
    <row r="2074" spans="4:4" ht="14">
      <c r="D2074" s="3"/>
    </row>
    <row r="2075" spans="4:4" ht="14">
      <c r="D2075" s="3"/>
    </row>
    <row r="2076" spans="4:4" ht="14">
      <c r="D2076" s="3"/>
    </row>
    <row r="2077" spans="4:4" ht="14">
      <c r="D2077" s="3"/>
    </row>
    <row r="2078" spans="4:4" ht="14">
      <c r="D2078" s="3"/>
    </row>
    <row r="2079" spans="4:4" ht="14">
      <c r="D2079" s="3"/>
    </row>
    <row r="2080" spans="4:4" ht="14">
      <c r="D2080" s="3"/>
    </row>
    <row r="2081" spans="4:4" ht="14">
      <c r="D2081" s="3"/>
    </row>
    <row r="2082" spans="4:4" ht="14">
      <c r="D2082" s="3"/>
    </row>
    <row r="2083" spans="4:4" ht="14">
      <c r="D2083" s="3"/>
    </row>
    <row r="2084" spans="4:4" ht="14">
      <c r="D2084" s="3"/>
    </row>
    <row r="2085" spans="4:4" ht="14">
      <c r="D2085" s="3"/>
    </row>
    <row r="2086" spans="4:4" ht="14">
      <c r="D2086" s="3"/>
    </row>
    <row r="2087" spans="4:4" ht="14">
      <c r="D2087" s="3"/>
    </row>
    <row r="2088" spans="4:4" ht="14">
      <c r="D2088" s="3"/>
    </row>
    <row r="2089" spans="4:4" ht="14">
      <c r="D2089" s="3"/>
    </row>
    <row r="2090" spans="4:4" ht="14">
      <c r="D2090" s="3"/>
    </row>
    <row r="2091" spans="4:4" ht="14">
      <c r="D2091" s="3"/>
    </row>
    <row r="2092" spans="4:4" ht="14">
      <c r="D2092" s="3"/>
    </row>
    <row r="2093" spans="4:4" ht="14">
      <c r="D2093" s="3"/>
    </row>
    <row r="2094" spans="4:4" ht="14">
      <c r="D2094" s="3"/>
    </row>
    <row r="2095" spans="4:4" ht="14">
      <c r="D2095" s="3"/>
    </row>
    <row r="2096" spans="4:4" ht="14">
      <c r="D2096" s="3"/>
    </row>
    <row r="2097" spans="4:4" ht="14">
      <c r="D2097" s="3"/>
    </row>
    <row r="2098" spans="4:4" ht="14">
      <c r="D2098" s="3"/>
    </row>
    <row r="2099" spans="4:4" ht="14">
      <c r="D2099" s="3"/>
    </row>
    <row r="2100" spans="4:4" ht="14">
      <c r="D2100" s="3"/>
    </row>
    <row r="2101" spans="4:4" ht="14">
      <c r="D2101" s="3"/>
    </row>
    <row r="2102" spans="4:4" ht="14">
      <c r="D2102" s="3"/>
    </row>
    <row r="2103" spans="4:4" ht="14">
      <c r="D2103" s="3"/>
    </row>
    <row r="2104" spans="4:4" ht="14">
      <c r="D2104" s="3"/>
    </row>
    <row r="2105" spans="4:4" ht="14">
      <c r="D2105" s="3"/>
    </row>
    <row r="2106" spans="4:4" ht="14">
      <c r="D2106" s="3"/>
    </row>
    <row r="2107" spans="4:4" ht="14">
      <c r="D2107" s="3"/>
    </row>
    <row r="2108" spans="4:4" ht="14">
      <c r="D2108" s="3"/>
    </row>
    <row r="2109" spans="4:4" ht="14">
      <c r="D2109" s="3"/>
    </row>
    <row r="2110" spans="4:4" ht="14">
      <c r="D2110" s="3"/>
    </row>
    <row r="2111" spans="4:4" ht="14">
      <c r="D2111" s="3"/>
    </row>
    <row r="2112" spans="4:4" ht="14">
      <c r="D2112" s="3"/>
    </row>
    <row r="2113" spans="4:4" ht="14">
      <c r="D2113" s="3"/>
    </row>
    <row r="2114" spans="4:4" ht="14">
      <c r="D2114" s="3"/>
    </row>
    <row r="2115" spans="4:4" ht="14">
      <c r="D2115" s="3"/>
    </row>
    <row r="2116" spans="4:4" ht="14">
      <c r="D2116" s="3"/>
    </row>
    <row r="2117" spans="4:4" ht="14">
      <c r="D2117" s="3"/>
    </row>
    <row r="2118" spans="4:4" ht="14">
      <c r="D2118" s="3"/>
    </row>
    <row r="2119" spans="4:4" ht="14">
      <c r="D2119" s="3"/>
    </row>
    <row r="2120" spans="4:4" ht="14">
      <c r="D2120" s="3"/>
    </row>
    <row r="2121" spans="4:4" ht="14">
      <c r="D2121" s="3"/>
    </row>
    <row r="2122" spans="4:4" ht="14">
      <c r="D2122" s="3"/>
    </row>
    <row r="2123" spans="4:4" ht="14">
      <c r="D2123" s="3"/>
    </row>
    <row r="2124" spans="4:4" ht="14">
      <c r="D2124" s="3"/>
    </row>
    <row r="2125" spans="4:4" ht="14">
      <c r="D2125" s="3"/>
    </row>
    <row r="2126" spans="4:4" ht="14">
      <c r="D2126" s="3"/>
    </row>
    <row r="2127" spans="4:4" ht="14">
      <c r="D2127" s="3"/>
    </row>
    <row r="2128" spans="4:4" ht="14">
      <c r="D2128" s="3"/>
    </row>
    <row r="2129" spans="4:4" ht="14">
      <c r="D2129" s="3"/>
    </row>
    <row r="2130" spans="4:4" ht="14">
      <c r="D2130" s="3"/>
    </row>
    <row r="2131" spans="4:4" ht="14">
      <c r="D2131" s="3"/>
    </row>
    <row r="2132" spans="4:4" ht="14">
      <c r="D2132" s="3"/>
    </row>
    <row r="2133" spans="4:4" ht="14">
      <c r="D2133" s="3"/>
    </row>
    <row r="2134" spans="4:4" ht="14">
      <c r="D2134" s="3"/>
    </row>
    <row r="2135" spans="4:4" ht="14">
      <c r="D2135" s="3"/>
    </row>
    <row r="2136" spans="4:4" ht="14">
      <c r="D2136" s="3"/>
    </row>
    <row r="2137" spans="4:4" ht="14">
      <c r="D2137" s="3"/>
    </row>
    <row r="2138" spans="4:4" ht="14">
      <c r="D2138" s="3"/>
    </row>
    <row r="2139" spans="4:4" ht="14">
      <c r="D2139" s="3"/>
    </row>
    <row r="2140" spans="4:4" ht="14">
      <c r="D2140" s="3"/>
    </row>
    <row r="2141" spans="4:4" ht="14">
      <c r="D2141" s="3"/>
    </row>
    <row r="2142" spans="4:4" ht="14">
      <c r="D2142" s="3"/>
    </row>
    <row r="2143" spans="4:4" ht="14">
      <c r="D2143" s="3"/>
    </row>
    <row r="2144" spans="4:4" ht="14">
      <c r="D2144" s="3"/>
    </row>
    <row r="2145" spans="4:4" ht="14">
      <c r="D2145" s="3"/>
    </row>
    <row r="2146" spans="4:4" ht="14">
      <c r="D2146" s="3"/>
    </row>
    <row r="2147" spans="4:4" ht="14">
      <c r="D2147" s="3"/>
    </row>
    <row r="2148" spans="4:4" ht="14">
      <c r="D2148" s="3"/>
    </row>
    <row r="2149" spans="4:4" ht="14">
      <c r="D2149" s="3"/>
    </row>
    <row r="2150" spans="4:4" ht="14">
      <c r="D2150" s="3"/>
    </row>
    <row r="2151" spans="4:4" ht="14">
      <c r="D2151" s="3"/>
    </row>
    <row r="2152" spans="4:4" ht="14">
      <c r="D2152" s="3"/>
    </row>
    <row r="2153" spans="4:4" ht="14">
      <c r="D2153" s="3"/>
    </row>
    <row r="2154" spans="4:4" ht="14">
      <c r="D2154" s="3"/>
    </row>
    <row r="2155" spans="4:4" ht="14">
      <c r="D2155" s="3"/>
    </row>
    <row r="2156" spans="4:4" ht="14">
      <c r="D2156" s="3"/>
    </row>
    <row r="2157" spans="4:4" ht="14">
      <c r="D2157" s="3"/>
    </row>
    <row r="2158" spans="4:4" ht="14">
      <c r="D2158" s="3"/>
    </row>
    <row r="2159" spans="4:4" ht="14">
      <c r="D2159" s="3"/>
    </row>
    <row r="2160" spans="4:4" ht="14">
      <c r="D2160" s="3"/>
    </row>
    <row r="2161" spans="4:4" ht="14">
      <c r="D2161" s="3"/>
    </row>
    <row r="2162" spans="4:4" ht="14">
      <c r="D2162" s="3"/>
    </row>
    <row r="2163" spans="4:4" ht="14">
      <c r="D2163" s="3"/>
    </row>
    <row r="2164" spans="4:4" ht="14">
      <c r="D2164" s="3"/>
    </row>
    <row r="2165" spans="4:4" ht="14">
      <c r="D2165" s="3"/>
    </row>
    <row r="2166" spans="4:4" ht="14">
      <c r="D2166" s="3"/>
    </row>
    <row r="2167" spans="4:4" ht="14">
      <c r="D2167" s="3"/>
    </row>
    <row r="2168" spans="4:4" ht="14">
      <c r="D2168" s="3"/>
    </row>
    <row r="2169" spans="4:4" ht="14">
      <c r="D2169" s="3"/>
    </row>
    <row r="2170" spans="4:4" ht="14">
      <c r="D2170" s="3"/>
    </row>
    <row r="2171" spans="4:4" ht="14">
      <c r="D2171" s="3"/>
    </row>
    <row r="2172" spans="4:4" ht="14">
      <c r="D2172" s="3"/>
    </row>
    <row r="2173" spans="4:4" ht="14">
      <c r="D2173" s="3"/>
    </row>
    <row r="2174" spans="4:4" ht="14">
      <c r="D2174" s="3"/>
    </row>
    <row r="2175" spans="4:4" ht="14">
      <c r="D2175" s="3"/>
    </row>
    <row r="2176" spans="4:4" ht="14">
      <c r="D2176" s="3"/>
    </row>
    <row r="2177" spans="4:4" ht="14">
      <c r="D2177" s="3"/>
    </row>
    <row r="2178" spans="4:4" ht="14">
      <c r="D2178" s="3"/>
    </row>
    <row r="2179" spans="4:4" ht="14">
      <c r="D2179" s="3"/>
    </row>
    <row r="2180" spans="4:4" ht="14">
      <c r="D2180" s="3"/>
    </row>
    <row r="2181" spans="4:4" ht="14">
      <c r="D2181" s="3"/>
    </row>
    <row r="2182" spans="4:4" ht="14">
      <c r="D2182" s="3"/>
    </row>
    <row r="2183" spans="4:4" ht="14">
      <c r="D2183" s="3"/>
    </row>
    <row r="2184" spans="4:4" ht="14">
      <c r="D2184" s="3"/>
    </row>
    <row r="2185" spans="4:4" ht="14">
      <c r="D2185" s="3"/>
    </row>
    <row r="2186" spans="4:4" ht="14">
      <c r="D2186" s="3"/>
    </row>
    <row r="2187" spans="4:4" ht="14">
      <c r="D2187" s="3"/>
    </row>
    <row r="2188" spans="4:4" ht="14">
      <c r="D2188" s="3"/>
    </row>
    <row r="2189" spans="4:4" ht="14">
      <c r="D2189" s="3"/>
    </row>
    <row r="2190" spans="4:4" ht="14">
      <c r="D2190" s="3"/>
    </row>
    <row r="2191" spans="4:4" ht="14">
      <c r="D2191" s="3"/>
    </row>
    <row r="2192" spans="4:4" ht="14">
      <c r="D2192" s="3"/>
    </row>
    <row r="2193" spans="4:4" ht="14">
      <c r="D2193" s="3"/>
    </row>
    <row r="2194" spans="4:4" ht="14">
      <c r="D2194" s="3"/>
    </row>
    <row r="2195" spans="4:4" ht="14">
      <c r="D2195" s="3"/>
    </row>
    <row r="2196" spans="4:4" ht="14">
      <c r="D2196" s="3"/>
    </row>
    <row r="2197" spans="4:4" ht="14">
      <c r="D2197" s="3"/>
    </row>
    <row r="2198" spans="4:4" ht="14">
      <c r="D2198" s="3"/>
    </row>
    <row r="2199" spans="4:4" ht="14">
      <c r="D2199" s="3"/>
    </row>
    <row r="2200" spans="4:4" ht="14">
      <c r="D2200" s="3"/>
    </row>
    <row r="2201" spans="4:4" ht="14">
      <c r="D2201" s="3"/>
    </row>
    <row r="2202" spans="4:4" ht="14">
      <c r="D2202" s="3"/>
    </row>
    <row r="2203" spans="4:4" ht="14">
      <c r="D2203" s="3"/>
    </row>
    <row r="2204" spans="4:4" ht="14">
      <c r="D2204" s="3"/>
    </row>
    <row r="2205" spans="4:4" ht="14">
      <c r="D2205" s="3"/>
    </row>
    <row r="2206" spans="4:4" ht="14">
      <c r="D2206" s="3"/>
    </row>
    <row r="2207" spans="4:4" ht="14">
      <c r="D2207" s="3"/>
    </row>
    <row r="2208" spans="4:4" ht="14">
      <c r="D2208" s="3"/>
    </row>
    <row r="2209" spans="4:4" ht="14">
      <c r="D2209" s="3"/>
    </row>
    <row r="2210" spans="4:4" ht="14">
      <c r="D2210" s="3"/>
    </row>
    <row r="2211" spans="4:4" ht="14">
      <c r="D2211" s="3"/>
    </row>
    <row r="2212" spans="4:4" ht="14">
      <c r="D2212" s="3"/>
    </row>
    <row r="2213" spans="4:4" ht="14">
      <c r="D2213" s="3"/>
    </row>
    <row r="2214" spans="4:4" ht="14">
      <c r="D2214" s="3"/>
    </row>
    <row r="2215" spans="4:4" ht="14">
      <c r="D2215" s="3"/>
    </row>
    <row r="2216" spans="4:4" ht="14">
      <c r="D2216" s="3"/>
    </row>
    <row r="2217" spans="4:4" ht="14">
      <c r="D2217" s="3"/>
    </row>
    <row r="2218" spans="4:4" ht="14">
      <c r="D2218" s="3"/>
    </row>
    <row r="2219" spans="4:4" ht="14">
      <c r="D2219" s="3"/>
    </row>
    <row r="2220" spans="4:4" ht="14">
      <c r="D2220" s="3"/>
    </row>
    <row r="2221" spans="4:4" ht="14">
      <c r="D2221" s="3"/>
    </row>
    <row r="2222" spans="4:4" ht="14">
      <c r="D2222" s="3"/>
    </row>
    <row r="2223" spans="4:4" ht="14">
      <c r="D2223" s="3"/>
    </row>
    <row r="2224" spans="4:4" ht="14">
      <c r="D2224" s="3"/>
    </row>
    <row r="2225" spans="4:4" ht="14">
      <c r="D2225" s="3"/>
    </row>
    <row r="2226" spans="4:4" ht="14">
      <c r="D2226" s="3"/>
    </row>
    <row r="2227" spans="4:4" ht="14">
      <c r="D2227" s="3"/>
    </row>
    <row r="2228" spans="4:4" ht="14">
      <c r="D2228" s="3"/>
    </row>
    <row r="2229" spans="4:4" ht="14">
      <c r="D2229" s="3"/>
    </row>
    <row r="2230" spans="4:4" ht="14">
      <c r="D2230" s="3"/>
    </row>
    <row r="2231" spans="4:4" ht="14">
      <c r="D2231" s="3"/>
    </row>
    <row r="2232" spans="4:4" ht="14">
      <c r="D2232" s="3"/>
    </row>
    <row r="2233" spans="4:4" ht="14">
      <c r="D2233" s="3"/>
    </row>
    <row r="2234" spans="4:4" ht="14">
      <c r="D2234" s="3"/>
    </row>
    <row r="2235" spans="4:4" ht="14">
      <c r="D2235" s="3"/>
    </row>
    <row r="2236" spans="4:4" ht="14">
      <c r="D2236" s="3"/>
    </row>
    <row r="2237" spans="4:4" ht="14">
      <c r="D2237" s="3"/>
    </row>
    <row r="2238" spans="4:4" ht="14">
      <c r="D2238" s="3"/>
    </row>
    <row r="2239" spans="4:4" ht="14">
      <c r="D2239" s="3"/>
    </row>
    <row r="2240" spans="4:4" ht="14">
      <c r="D2240" s="3"/>
    </row>
    <row r="2241" spans="4:4" ht="14">
      <c r="D2241" s="3"/>
    </row>
    <row r="2242" spans="4:4" ht="14">
      <c r="D2242" s="3"/>
    </row>
    <row r="2243" spans="4:4" ht="14">
      <c r="D2243" s="3"/>
    </row>
    <row r="2244" spans="4:4" ht="14">
      <c r="D2244" s="3"/>
    </row>
    <row r="2245" spans="4:4" ht="14">
      <c r="D2245" s="3"/>
    </row>
    <row r="2246" spans="4:4" ht="14">
      <c r="D2246" s="3"/>
    </row>
    <row r="2247" spans="4:4" ht="14">
      <c r="D2247" s="3"/>
    </row>
    <row r="2248" spans="4:4" ht="14">
      <c r="D2248" s="3"/>
    </row>
    <row r="2249" spans="4:4" ht="14">
      <c r="D2249" s="3"/>
    </row>
    <row r="2250" spans="4:4" ht="14">
      <c r="D2250" s="3"/>
    </row>
    <row r="2251" spans="4:4" ht="14">
      <c r="D2251" s="3"/>
    </row>
    <row r="2252" spans="4:4" ht="14">
      <c r="D2252" s="3"/>
    </row>
    <row r="2253" spans="4:4" ht="14">
      <c r="D2253" s="3"/>
    </row>
    <row r="2254" spans="4:4" ht="14">
      <c r="D2254" s="3"/>
    </row>
    <row r="2255" spans="4:4" ht="14">
      <c r="D2255" s="3"/>
    </row>
    <row r="2256" spans="4:4" ht="14">
      <c r="D2256" s="3"/>
    </row>
    <row r="2257" spans="4:4" ht="14">
      <c r="D2257" s="3"/>
    </row>
    <row r="2258" spans="4:4" ht="14">
      <c r="D2258" s="3"/>
    </row>
    <row r="2259" spans="4:4" ht="14">
      <c r="D2259" s="3"/>
    </row>
    <row r="2260" spans="4:4" ht="14">
      <c r="D2260" s="3"/>
    </row>
    <row r="2261" spans="4:4" ht="14">
      <c r="D2261" s="3"/>
    </row>
    <row r="2262" spans="4:4" ht="14">
      <c r="D2262" s="3"/>
    </row>
    <row r="2263" spans="4:4" ht="14">
      <c r="D2263" s="3"/>
    </row>
    <row r="2264" spans="4:4" ht="14">
      <c r="D2264" s="3"/>
    </row>
    <row r="2265" spans="4:4" ht="14">
      <c r="D2265" s="3"/>
    </row>
    <row r="2266" spans="4:4" ht="14">
      <c r="D2266" s="3"/>
    </row>
    <row r="2267" spans="4:4" ht="14">
      <c r="D2267" s="3"/>
    </row>
    <row r="2268" spans="4:4" ht="14">
      <c r="D2268" s="3"/>
    </row>
    <row r="2269" spans="4:4" ht="14">
      <c r="D2269" s="3"/>
    </row>
    <row r="2270" spans="4:4" ht="14">
      <c r="D2270" s="3"/>
    </row>
    <row r="2271" spans="4:4" ht="14">
      <c r="D2271" s="3"/>
    </row>
    <row r="2272" spans="4:4" ht="14">
      <c r="D2272" s="3"/>
    </row>
    <row r="2273" spans="4:4" ht="14">
      <c r="D2273" s="3"/>
    </row>
    <row r="2274" spans="4:4" ht="14">
      <c r="D2274" s="3"/>
    </row>
    <row r="2275" spans="4:4" ht="14">
      <c r="D2275" s="3"/>
    </row>
    <row r="2276" spans="4:4" ht="14">
      <c r="D2276" s="3"/>
    </row>
    <row r="2277" spans="4:4" ht="14">
      <c r="D2277" s="3"/>
    </row>
    <row r="2278" spans="4:4" ht="14">
      <c r="D2278" s="3"/>
    </row>
    <row r="2279" spans="4:4" ht="14">
      <c r="D2279" s="3"/>
    </row>
    <row r="2280" spans="4:4" ht="14">
      <c r="D2280" s="3"/>
    </row>
    <row r="2281" spans="4:4" ht="14">
      <c r="D2281" s="3"/>
    </row>
    <row r="2282" spans="4:4" ht="14">
      <c r="D2282" s="3"/>
    </row>
    <row r="2283" spans="4:4" ht="14">
      <c r="D2283" s="3"/>
    </row>
    <row r="2284" spans="4:4" ht="14">
      <c r="D2284" s="3"/>
    </row>
    <row r="2285" spans="4:4" ht="14">
      <c r="D2285" s="3"/>
    </row>
    <row r="2286" spans="4:4" ht="14">
      <c r="D2286" s="3"/>
    </row>
    <row r="2287" spans="4:4" ht="14">
      <c r="D2287" s="3"/>
    </row>
    <row r="2288" spans="4:4" ht="14">
      <c r="D2288" s="3"/>
    </row>
    <row r="2289" spans="4:4" ht="14">
      <c r="D2289" s="3"/>
    </row>
    <row r="2290" spans="4:4" ht="14">
      <c r="D2290" s="3"/>
    </row>
    <row r="2291" spans="4:4" ht="14">
      <c r="D2291" s="3"/>
    </row>
    <row r="2292" spans="4:4" ht="14">
      <c r="D2292" s="3"/>
    </row>
    <row r="2293" spans="4:4" ht="14">
      <c r="D2293" s="3"/>
    </row>
    <row r="2294" spans="4:4" ht="14">
      <c r="D2294" s="3"/>
    </row>
    <row r="2295" spans="4:4" ht="14">
      <c r="D2295" s="3"/>
    </row>
    <row r="2296" spans="4:4" ht="14">
      <c r="D2296" s="3"/>
    </row>
    <row r="2297" spans="4:4" ht="14">
      <c r="D2297" s="3"/>
    </row>
    <row r="2298" spans="4:4" ht="14">
      <c r="D2298" s="3"/>
    </row>
    <row r="2299" spans="4:4" ht="14">
      <c r="D2299" s="3"/>
    </row>
    <row r="2300" spans="4:4" ht="14">
      <c r="D2300" s="3"/>
    </row>
    <row r="2301" spans="4:4" ht="14">
      <c r="D2301" s="3"/>
    </row>
    <row r="2302" spans="4:4" ht="14">
      <c r="D2302" s="3"/>
    </row>
    <row r="2303" spans="4:4" ht="14">
      <c r="D2303" s="3"/>
    </row>
    <row r="2304" spans="4:4" ht="14">
      <c r="D2304" s="3"/>
    </row>
    <row r="2305" spans="4:4" ht="14">
      <c r="D2305" s="3"/>
    </row>
    <row r="2306" spans="4:4" ht="14">
      <c r="D2306" s="3"/>
    </row>
    <row r="2307" spans="4:4" ht="14">
      <c r="D2307" s="3"/>
    </row>
    <row r="2308" spans="4:4" ht="14">
      <c r="D2308" s="3"/>
    </row>
    <row r="2309" spans="4:4" ht="14">
      <c r="D2309" s="3"/>
    </row>
    <row r="2310" spans="4:4" ht="14">
      <c r="D2310" s="3"/>
    </row>
    <row r="2311" spans="4:4" ht="14">
      <c r="D2311" s="3"/>
    </row>
    <row r="2312" spans="4:4" ht="14">
      <c r="D2312" s="3"/>
    </row>
    <row r="2313" spans="4:4" ht="14">
      <c r="D2313" s="3"/>
    </row>
    <row r="2314" spans="4:4" ht="14">
      <c r="D2314" s="3"/>
    </row>
    <row r="2315" spans="4:4" ht="14">
      <c r="D2315" s="3"/>
    </row>
    <row r="2316" spans="4:4" ht="14">
      <c r="D2316" s="3"/>
    </row>
    <row r="2317" spans="4:4" ht="14">
      <c r="D2317" s="3"/>
    </row>
    <row r="2318" spans="4:4" ht="14">
      <c r="D2318" s="3"/>
    </row>
    <row r="2319" spans="4:4" ht="14">
      <c r="D2319" s="3"/>
    </row>
    <row r="2320" spans="4:4" ht="14">
      <c r="D2320" s="3"/>
    </row>
    <row r="2321" spans="4:4" ht="14">
      <c r="D2321" s="3"/>
    </row>
    <row r="2322" spans="4:4" ht="14">
      <c r="D2322" s="3"/>
    </row>
    <row r="2323" spans="4:4" ht="14">
      <c r="D2323" s="3"/>
    </row>
    <row r="2324" spans="4:4" ht="14">
      <c r="D2324" s="3"/>
    </row>
    <row r="2325" spans="4:4" ht="14">
      <c r="D2325" s="3"/>
    </row>
    <row r="2326" spans="4:4" ht="14">
      <c r="D2326" s="3"/>
    </row>
    <row r="2327" spans="4:4" ht="14">
      <c r="D2327" s="3"/>
    </row>
    <row r="2328" spans="4:4" ht="14">
      <c r="D2328" s="3"/>
    </row>
    <row r="2329" spans="4:4" ht="14">
      <c r="D2329" s="3"/>
    </row>
    <row r="2330" spans="4:4" ht="14">
      <c r="D2330" s="3"/>
    </row>
    <row r="2331" spans="4:4" ht="14">
      <c r="D2331" s="3"/>
    </row>
    <row r="2332" spans="4:4" ht="14">
      <c r="D2332" s="3"/>
    </row>
    <row r="2333" spans="4:4" ht="14">
      <c r="D2333" s="3"/>
    </row>
    <row r="2334" spans="4:4" ht="14">
      <c r="D2334" s="3"/>
    </row>
    <row r="2335" spans="4:4" ht="14">
      <c r="D2335" s="3"/>
    </row>
    <row r="2336" spans="4:4" ht="14">
      <c r="D2336" s="3"/>
    </row>
    <row r="2337" spans="4:4" ht="14">
      <c r="D2337" s="3"/>
    </row>
    <row r="2338" spans="4:4" ht="14">
      <c r="D2338" s="3"/>
    </row>
    <row r="2339" spans="4:4" ht="14">
      <c r="D2339" s="3"/>
    </row>
    <row r="2340" spans="4:4" ht="14">
      <c r="D2340" s="3"/>
    </row>
    <row r="2341" spans="4:4" ht="14">
      <c r="D2341" s="3"/>
    </row>
    <row r="2342" spans="4:4" ht="14">
      <c r="D2342" s="3"/>
    </row>
    <row r="2343" spans="4:4" ht="14">
      <c r="D2343" s="3"/>
    </row>
    <row r="2344" spans="4:4" ht="14">
      <c r="D2344" s="3"/>
    </row>
    <row r="2345" spans="4:4" ht="14">
      <c r="D2345" s="3"/>
    </row>
    <row r="2346" spans="4:4" ht="14">
      <c r="D2346" s="3"/>
    </row>
    <row r="2347" spans="4:4" ht="14">
      <c r="D2347" s="3"/>
    </row>
    <row r="2348" spans="4:4" ht="14">
      <c r="D2348" s="3"/>
    </row>
    <row r="2349" spans="4:4" ht="14">
      <c r="D2349" s="3"/>
    </row>
    <row r="2350" spans="4:4" ht="14">
      <c r="D2350" s="3"/>
    </row>
    <row r="2351" spans="4:4" ht="14">
      <c r="D2351" s="3"/>
    </row>
    <row r="2352" spans="4:4" ht="14">
      <c r="D2352" s="3"/>
    </row>
    <row r="2353" spans="4:4" ht="14">
      <c r="D2353" s="3"/>
    </row>
    <row r="2354" spans="4:4" ht="14">
      <c r="D2354" s="3"/>
    </row>
    <row r="2355" spans="4:4" ht="14">
      <c r="D2355" s="3"/>
    </row>
    <row r="2356" spans="4:4" ht="14">
      <c r="D2356" s="3"/>
    </row>
    <row r="2357" spans="4:4" ht="14">
      <c r="D2357" s="3"/>
    </row>
    <row r="2358" spans="4:4" ht="14">
      <c r="D2358" s="3"/>
    </row>
    <row r="2359" spans="4:4" ht="14">
      <c r="D2359" s="3"/>
    </row>
    <row r="2360" spans="4:4" ht="14">
      <c r="D2360" s="3"/>
    </row>
    <row r="2361" spans="4:4" ht="14">
      <c r="D2361" s="3"/>
    </row>
    <row r="2362" spans="4:4" ht="14">
      <c r="D2362" s="3"/>
    </row>
    <row r="2363" spans="4:4" ht="14">
      <c r="D2363" s="3"/>
    </row>
    <row r="2364" spans="4:4" ht="14">
      <c r="D2364" s="3"/>
    </row>
    <row r="2365" spans="4:4" ht="14">
      <c r="D2365" s="3"/>
    </row>
    <row r="2366" spans="4:4" ht="14">
      <c r="D2366" s="3"/>
    </row>
    <row r="2367" spans="4:4" ht="14">
      <c r="D2367" s="3"/>
    </row>
    <row r="2368" spans="4:4" ht="14">
      <c r="D2368" s="3"/>
    </row>
    <row r="2369" spans="4:4" ht="14">
      <c r="D2369" s="3"/>
    </row>
    <row r="2370" spans="4:4" ht="14">
      <c r="D2370" s="3"/>
    </row>
    <row r="2371" spans="4:4" ht="14">
      <c r="D2371" s="3"/>
    </row>
    <row r="2372" spans="4:4" ht="14">
      <c r="D2372" s="3"/>
    </row>
    <row r="2373" spans="4:4" ht="14">
      <c r="D2373" s="3"/>
    </row>
    <row r="2374" spans="4:4" ht="14">
      <c r="D2374" s="3"/>
    </row>
    <row r="2375" spans="4:4" ht="14">
      <c r="D2375" s="3"/>
    </row>
    <row r="2376" spans="4:4" ht="14">
      <c r="D2376" s="3"/>
    </row>
    <row r="2377" spans="4:4" ht="14">
      <c r="D2377" s="3"/>
    </row>
    <row r="2378" spans="4:4" ht="14">
      <c r="D2378" s="3"/>
    </row>
    <row r="2379" spans="4:4" ht="14">
      <c r="D2379" s="3"/>
    </row>
    <row r="2380" spans="4:4" ht="14">
      <c r="D2380" s="3"/>
    </row>
    <row r="2381" spans="4:4" ht="14">
      <c r="D2381" s="3"/>
    </row>
    <row r="2382" spans="4:4" ht="14">
      <c r="D2382" s="3"/>
    </row>
    <row r="2383" spans="4:4" ht="14">
      <c r="D2383" s="3"/>
    </row>
    <row r="2384" spans="4:4" ht="14">
      <c r="D2384" s="3"/>
    </row>
    <row r="2385" spans="4:4" ht="14">
      <c r="D2385" s="3"/>
    </row>
    <row r="2386" spans="4:4" ht="14">
      <c r="D2386" s="3"/>
    </row>
    <row r="2387" spans="4:4" ht="14">
      <c r="D2387" s="3"/>
    </row>
    <row r="2388" spans="4:4" ht="14">
      <c r="D2388" s="3"/>
    </row>
    <row r="2389" spans="4:4" ht="14">
      <c r="D2389" s="3"/>
    </row>
    <row r="2390" spans="4:4" ht="14">
      <c r="D2390" s="3"/>
    </row>
    <row r="2391" spans="4:4" ht="14">
      <c r="D2391" s="3"/>
    </row>
    <row r="2392" spans="4:4" ht="14">
      <c r="D2392" s="3"/>
    </row>
    <row r="2393" spans="4:4" ht="14">
      <c r="D2393" s="3"/>
    </row>
    <row r="2394" spans="4:4" ht="14">
      <c r="D2394" s="3"/>
    </row>
    <row r="2395" spans="4:4" ht="14">
      <c r="D2395" s="3"/>
    </row>
    <row r="2396" spans="4:4" ht="14">
      <c r="D2396" s="3"/>
    </row>
    <row r="2397" spans="4:4" ht="14">
      <c r="D2397" s="3"/>
    </row>
    <row r="2398" spans="4:4" ht="14">
      <c r="D2398" s="3"/>
    </row>
    <row r="2399" spans="4:4" ht="14">
      <c r="D2399" s="3"/>
    </row>
    <row r="2400" spans="4:4" ht="14">
      <c r="D2400" s="3"/>
    </row>
    <row r="2401" spans="4:4" ht="14">
      <c r="D2401" s="3"/>
    </row>
    <row r="2402" spans="4:4" ht="14">
      <c r="D2402" s="3"/>
    </row>
    <row r="2403" spans="4:4" ht="14">
      <c r="D2403" s="3"/>
    </row>
    <row r="2404" spans="4:4" ht="14">
      <c r="D2404" s="3"/>
    </row>
    <row r="2405" spans="4:4" ht="14">
      <c r="D2405" s="3"/>
    </row>
    <row r="2406" spans="4:4" ht="14">
      <c r="D2406" s="3"/>
    </row>
    <row r="2407" spans="4:4" ht="14">
      <c r="D2407" s="3"/>
    </row>
    <row r="2408" spans="4:4" ht="14">
      <c r="D2408" s="3"/>
    </row>
    <row r="2409" spans="4:4" ht="14">
      <c r="D2409" s="3"/>
    </row>
    <row r="2410" spans="4:4" ht="14">
      <c r="D2410" s="3"/>
    </row>
    <row r="2411" spans="4:4" ht="14">
      <c r="D2411" s="3"/>
    </row>
    <row r="2412" spans="4:4" ht="14">
      <c r="D2412" s="3"/>
    </row>
    <row r="2413" spans="4:4" ht="14">
      <c r="D2413" s="3"/>
    </row>
    <row r="2414" spans="4:4" ht="14">
      <c r="D2414" s="3"/>
    </row>
    <row r="2415" spans="4:4" ht="14">
      <c r="D2415" s="3"/>
    </row>
    <row r="2416" spans="4:4" ht="14">
      <c r="D2416" s="3"/>
    </row>
    <row r="2417" spans="4:4" ht="14">
      <c r="D2417" s="3"/>
    </row>
    <row r="2418" spans="4:4" ht="14">
      <c r="D2418" s="3"/>
    </row>
    <row r="2419" spans="4:4" ht="14">
      <c r="D2419" s="3"/>
    </row>
    <row r="2420" spans="4:4" ht="14">
      <c r="D2420" s="3"/>
    </row>
    <row r="2421" spans="4:4" ht="14">
      <c r="D2421" s="3"/>
    </row>
    <row r="2422" spans="4:4" ht="14">
      <c r="D2422" s="3"/>
    </row>
    <row r="2423" spans="4:4" ht="14">
      <c r="D2423" s="3"/>
    </row>
    <row r="2424" spans="4:4" ht="14">
      <c r="D2424" s="3"/>
    </row>
    <row r="2425" spans="4:4" ht="14">
      <c r="D2425" s="3"/>
    </row>
    <row r="2426" spans="4:4" ht="14">
      <c r="D2426" s="3"/>
    </row>
    <row r="2427" spans="4:4" ht="14">
      <c r="D2427" s="3"/>
    </row>
    <row r="2428" spans="4:4" ht="14">
      <c r="D2428" s="3"/>
    </row>
    <row r="2429" spans="4:4" ht="14">
      <c r="D2429" s="3"/>
    </row>
    <row r="2430" spans="4:4" ht="14">
      <c r="D2430" s="3"/>
    </row>
    <row r="2431" spans="4:4" ht="14">
      <c r="D2431" s="3"/>
    </row>
    <row r="2432" spans="4:4" ht="14">
      <c r="D2432" s="3"/>
    </row>
    <row r="2433" spans="4:4" ht="14">
      <c r="D2433" s="3"/>
    </row>
    <row r="2434" spans="4:4" ht="14">
      <c r="D2434" s="3"/>
    </row>
    <row r="2435" spans="4:4" ht="14">
      <c r="D2435" s="3"/>
    </row>
    <row r="2436" spans="4:4" ht="14">
      <c r="D2436" s="3"/>
    </row>
    <row r="2437" spans="4:4" ht="14">
      <c r="D2437" s="3"/>
    </row>
    <row r="2438" spans="4:4" ht="14">
      <c r="D2438" s="3"/>
    </row>
    <row r="2439" spans="4:4" ht="14">
      <c r="D2439" s="3"/>
    </row>
    <row r="2440" spans="4:4" ht="14">
      <c r="D2440" s="3"/>
    </row>
    <row r="2441" spans="4:4" ht="14">
      <c r="D2441" s="3"/>
    </row>
    <row r="2442" spans="4:4" ht="14">
      <c r="D2442" s="3"/>
    </row>
    <row r="2443" spans="4:4" ht="14">
      <c r="D2443" s="3"/>
    </row>
    <row r="2444" spans="4:4" ht="14">
      <c r="D2444" s="3"/>
    </row>
    <row r="2445" spans="4:4" ht="14">
      <c r="D2445" s="3"/>
    </row>
    <row r="2446" spans="4:4" ht="14">
      <c r="D2446" s="3"/>
    </row>
    <row r="2447" spans="4:4" ht="14">
      <c r="D2447" s="3"/>
    </row>
    <row r="2448" spans="4:4" ht="14">
      <c r="D2448" s="3"/>
    </row>
    <row r="2449" spans="4:4" ht="14">
      <c r="D2449" s="3"/>
    </row>
    <row r="2450" spans="4:4" ht="14">
      <c r="D2450" s="3"/>
    </row>
    <row r="2451" spans="4:4" ht="14">
      <c r="D2451" s="3"/>
    </row>
    <row r="2452" spans="4:4" ht="14">
      <c r="D2452" s="3"/>
    </row>
    <row r="2453" spans="4:4" ht="14">
      <c r="D2453" s="3"/>
    </row>
    <row r="2454" spans="4:4" ht="14">
      <c r="D2454" s="3"/>
    </row>
    <row r="2455" spans="4:4" ht="14">
      <c r="D2455" s="3"/>
    </row>
    <row r="2456" spans="4:4" ht="14">
      <c r="D2456" s="3"/>
    </row>
    <row r="2457" spans="4:4" ht="14">
      <c r="D2457" s="3"/>
    </row>
    <row r="2458" spans="4:4" ht="14">
      <c r="D2458" s="3"/>
    </row>
    <row r="2459" spans="4:4" ht="14">
      <c r="D2459" s="3"/>
    </row>
    <row r="2460" spans="4:4" ht="14">
      <c r="D2460" s="3"/>
    </row>
    <row r="2461" spans="4:4" ht="14">
      <c r="D2461" s="3"/>
    </row>
    <row r="2462" spans="4:4" ht="14">
      <c r="D2462" s="3"/>
    </row>
    <row r="2463" spans="4:4" ht="14">
      <c r="D2463" s="3"/>
    </row>
    <row r="2464" spans="4:4" ht="14">
      <c r="D2464" s="3"/>
    </row>
    <row r="2465" spans="4:4" ht="14">
      <c r="D2465" s="3"/>
    </row>
    <row r="2466" spans="4:4" ht="14">
      <c r="D2466" s="3"/>
    </row>
    <row r="2467" spans="4:4" ht="14">
      <c r="D2467" s="3"/>
    </row>
    <row r="2468" spans="4:4" ht="14">
      <c r="D2468" s="3"/>
    </row>
    <row r="2469" spans="4:4" ht="14">
      <c r="D2469" s="3"/>
    </row>
    <row r="2470" spans="4:4" ht="14">
      <c r="D2470" s="3"/>
    </row>
    <row r="2471" spans="4:4" ht="14">
      <c r="D2471" s="3"/>
    </row>
    <row r="2472" spans="4:4" ht="14">
      <c r="D2472" s="3"/>
    </row>
    <row r="2473" spans="4:4" ht="14">
      <c r="D2473" s="3"/>
    </row>
    <row r="2474" spans="4:4" ht="14">
      <c r="D2474" s="3"/>
    </row>
    <row r="2475" spans="4:4" ht="14">
      <c r="D2475" s="3"/>
    </row>
    <row r="2476" spans="4:4" ht="14">
      <c r="D2476" s="3"/>
    </row>
    <row r="2477" spans="4:4" ht="14">
      <c r="D2477" s="3"/>
    </row>
    <row r="2478" spans="4:4" ht="14">
      <c r="D2478" s="3"/>
    </row>
    <row r="2479" spans="4:4" ht="14">
      <c r="D2479" s="3"/>
    </row>
    <row r="2480" spans="4:4" ht="14">
      <c r="D2480" s="3"/>
    </row>
    <row r="2481" spans="4:4" ht="14">
      <c r="D2481" s="3"/>
    </row>
    <row r="2482" spans="4:4" ht="14">
      <c r="D2482" s="3"/>
    </row>
    <row r="2483" spans="4:4" ht="14">
      <c r="D2483" s="3"/>
    </row>
    <row r="2484" spans="4:4" ht="14">
      <c r="D2484" s="3"/>
    </row>
    <row r="2485" spans="4:4" ht="14">
      <c r="D2485" s="3"/>
    </row>
    <row r="2486" spans="4:4" ht="14">
      <c r="D2486" s="3"/>
    </row>
    <row r="2487" spans="4:4" ht="14">
      <c r="D2487" s="3"/>
    </row>
    <row r="2488" spans="4:4" ht="14">
      <c r="D2488" s="3"/>
    </row>
    <row r="2489" spans="4:4" ht="14">
      <c r="D2489" s="3"/>
    </row>
    <row r="2490" spans="4:4" ht="14">
      <c r="D2490" s="3"/>
    </row>
    <row r="2491" spans="4:4" ht="14">
      <c r="D2491" s="3"/>
    </row>
    <row r="2492" spans="4:4" ht="14">
      <c r="D2492" s="3"/>
    </row>
    <row r="2493" spans="4:4" ht="14">
      <c r="D2493" s="3"/>
    </row>
    <row r="2494" spans="4:4" ht="14">
      <c r="D2494" s="3"/>
    </row>
    <row r="2495" spans="4:4" ht="14">
      <c r="D2495" s="3"/>
    </row>
    <row r="2496" spans="4:4" ht="14">
      <c r="D2496" s="3"/>
    </row>
    <row r="2497" spans="4:4" ht="14">
      <c r="D2497" s="3"/>
    </row>
    <row r="2498" spans="4:4" ht="14">
      <c r="D2498" s="3"/>
    </row>
    <row r="2499" spans="4:4" ht="14">
      <c r="D2499" s="3"/>
    </row>
    <row r="2500" spans="4:4" ht="14">
      <c r="D2500" s="3"/>
    </row>
    <row r="2501" spans="4:4" ht="14">
      <c r="D2501" s="3"/>
    </row>
    <row r="2502" spans="4:4" ht="14">
      <c r="D2502" s="3"/>
    </row>
    <row r="2503" spans="4:4" ht="14">
      <c r="D2503" s="3"/>
    </row>
    <row r="2504" spans="4:4" ht="14">
      <c r="D2504" s="3"/>
    </row>
    <row r="2505" spans="4:4" ht="14">
      <c r="D2505" s="3"/>
    </row>
    <row r="2506" spans="4:4" ht="14">
      <c r="D2506" s="3"/>
    </row>
    <row r="2507" spans="4:4" ht="14">
      <c r="D2507" s="3"/>
    </row>
    <row r="2508" spans="4:4" ht="14">
      <c r="D2508" s="3"/>
    </row>
    <row r="2509" spans="4:4" ht="14">
      <c r="D2509" s="3"/>
    </row>
    <row r="2510" spans="4:4" ht="14">
      <c r="D2510" s="3"/>
    </row>
    <row r="2511" spans="4:4" ht="14">
      <c r="D2511" s="3"/>
    </row>
    <row r="2512" spans="4:4" ht="14">
      <c r="D2512" s="3"/>
    </row>
    <row r="2513" spans="4:4" ht="14">
      <c r="D2513" s="3"/>
    </row>
    <row r="2514" spans="4:4" ht="14">
      <c r="D2514" s="3"/>
    </row>
    <row r="2515" spans="4:4" ht="14">
      <c r="D2515" s="3"/>
    </row>
    <row r="2516" spans="4:4" ht="14">
      <c r="D2516" s="3"/>
    </row>
    <row r="2517" spans="4:4" ht="14">
      <c r="D2517" s="3"/>
    </row>
    <row r="2518" spans="4:4" ht="14">
      <c r="D2518" s="3"/>
    </row>
    <row r="2519" spans="4:4" ht="14">
      <c r="D2519" s="3"/>
    </row>
    <row r="2520" spans="4:4" ht="14">
      <c r="D2520" s="3"/>
    </row>
    <row r="2521" spans="4:4" ht="14">
      <c r="D2521" s="3"/>
    </row>
    <row r="2522" spans="4:4" ht="14">
      <c r="D2522" s="3"/>
    </row>
    <row r="2523" spans="4:4" ht="14">
      <c r="D2523" s="3"/>
    </row>
    <row r="2524" spans="4:4" ht="14">
      <c r="D2524" s="3"/>
    </row>
    <row r="2525" spans="4:4" ht="14">
      <c r="D2525" s="3"/>
    </row>
    <row r="2526" spans="4:4" ht="14">
      <c r="D2526" s="3"/>
    </row>
    <row r="2527" spans="4:4" ht="14">
      <c r="D2527" s="3"/>
    </row>
    <row r="2528" spans="4:4" ht="14">
      <c r="D2528" s="3"/>
    </row>
    <row r="2529" spans="4:4" ht="14">
      <c r="D2529" s="3"/>
    </row>
    <row r="2530" spans="4:4" ht="14">
      <c r="D2530" s="3"/>
    </row>
    <row r="2531" spans="4:4" ht="14">
      <c r="D2531" s="3"/>
    </row>
    <row r="2532" spans="4:4" ht="14">
      <c r="D2532" s="3"/>
    </row>
    <row r="2533" spans="4:4" ht="14">
      <c r="D2533" s="3"/>
    </row>
    <row r="2534" spans="4:4" ht="14">
      <c r="D2534" s="3"/>
    </row>
    <row r="2535" spans="4:4" ht="14">
      <c r="D2535" s="3"/>
    </row>
    <row r="2536" spans="4:4" ht="14">
      <c r="D2536" s="3"/>
    </row>
    <row r="2537" spans="4:4" ht="14">
      <c r="D2537" s="3"/>
    </row>
    <row r="2538" spans="4:4" ht="14">
      <c r="D2538" s="3"/>
    </row>
    <row r="2539" spans="4:4" ht="14">
      <c r="D2539" s="3"/>
    </row>
    <row r="2540" spans="4:4" ht="14">
      <c r="D2540" s="3"/>
    </row>
    <row r="2541" spans="4:4" ht="14">
      <c r="D2541" s="3"/>
    </row>
    <row r="2542" spans="4:4" ht="14">
      <c r="D2542" s="3"/>
    </row>
    <row r="2543" spans="4:4" ht="14">
      <c r="D2543" s="3"/>
    </row>
    <row r="2544" spans="4:4" ht="14">
      <c r="D2544" s="3"/>
    </row>
    <row r="2545" spans="4:4" ht="14">
      <c r="D2545" s="3"/>
    </row>
    <row r="2546" spans="4:4" ht="14">
      <c r="D2546" s="3"/>
    </row>
    <row r="2547" spans="4:4" ht="14">
      <c r="D2547" s="3"/>
    </row>
    <row r="2548" spans="4:4" ht="14">
      <c r="D2548" s="3"/>
    </row>
    <row r="2549" spans="4:4" ht="14">
      <c r="D2549" s="3"/>
    </row>
    <row r="2550" spans="4:4" ht="14">
      <c r="D2550" s="3"/>
    </row>
    <row r="2551" spans="4:4" ht="14">
      <c r="D2551" s="3"/>
    </row>
    <row r="2552" spans="4:4" ht="14">
      <c r="D2552" s="3"/>
    </row>
    <row r="2553" spans="4:4" ht="14">
      <c r="D2553" s="3"/>
    </row>
    <row r="2554" spans="4:4" ht="14">
      <c r="D2554" s="3"/>
    </row>
    <row r="2555" spans="4:4" ht="14">
      <c r="D2555" s="3"/>
    </row>
    <row r="2556" spans="4:4" ht="14">
      <c r="D2556" s="3"/>
    </row>
    <row r="2557" spans="4:4" ht="14">
      <c r="D2557" s="3"/>
    </row>
    <row r="2558" spans="4:4" ht="14">
      <c r="D2558" s="3"/>
    </row>
    <row r="2559" spans="4:4" ht="14">
      <c r="D2559" s="3"/>
    </row>
    <row r="2560" spans="4:4" ht="14">
      <c r="D2560" s="3"/>
    </row>
    <row r="2561" spans="4:4" ht="14">
      <c r="D2561" s="3"/>
    </row>
    <row r="2562" spans="4:4" ht="14">
      <c r="D2562" s="3"/>
    </row>
    <row r="2563" spans="4:4" ht="14">
      <c r="D2563" s="3"/>
    </row>
    <row r="2564" spans="4:4" ht="14">
      <c r="D2564" s="3"/>
    </row>
    <row r="2565" spans="4:4" ht="14">
      <c r="D2565" s="3"/>
    </row>
    <row r="2566" spans="4:4" ht="14">
      <c r="D2566" s="3"/>
    </row>
    <row r="2567" spans="4:4" ht="14">
      <c r="D2567" s="3"/>
    </row>
    <row r="2568" spans="4:4" ht="14">
      <c r="D2568" s="3"/>
    </row>
    <row r="2569" spans="4:4" ht="14">
      <c r="D2569" s="3"/>
    </row>
    <row r="2570" spans="4:4" ht="14">
      <c r="D2570" s="3"/>
    </row>
    <row r="2571" spans="4:4" ht="14">
      <c r="D2571" s="3"/>
    </row>
    <row r="2572" spans="4:4" ht="14">
      <c r="D2572" s="3"/>
    </row>
    <row r="2573" spans="4:4" ht="14">
      <c r="D2573" s="3"/>
    </row>
    <row r="2574" spans="4:4" ht="14">
      <c r="D2574" s="3"/>
    </row>
    <row r="2575" spans="4:4" ht="14">
      <c r="D2575" s="3"/>
    </row>
    <row r="2576" spans="4:4" ht="14">
      <c r="D2576" s="3"/>
    </row>
    <row r="2577" spans="4:4" ht="14">
      <c r="D2577" s="3"/>
    </row>
    <row r="2578" spans="4:4" ht="14">
      <c r="D2578" s="3"/>
    </row>
    <row r="2579" spans="4:4" ht="14">
      <c r="D2579" s="3"/>
    </row>
    <row r="2580" spans="4:4" ht="14">
      <c r="D2580" s="3"/>
    </row>
    <row r="2581" spans="4:4" ht="14">
      <c r="D2581" s="3"/>
    </row>
    <row r="2582" spans="4:4" ht="14">
      <c r="D2582" s="3"/>
    </row>
    <row r="2583" spans="4:4" ht="14">
      <c r="D2583" s="3"/>
    </row>
    <row r="2584" spans="4:4" ht="14">
      <c r="D2584" s="3"/>
    </row>
    <row r="2585" spans="4:4" ht="14">
      <c r="D2585" s="3"/>
    </row>
    <row r="2586" spans="4:4" ht="14">
      <c r="D2586" s="3"/>
    </row>
    <row r="2587" spans="4:4" ht="14">
      <c r="D2587" s="3"/>
    </row>
    <row r="2588" spans="4:4" ht="14">
      <c r="D2588" s="3"/>
    </row>
    <row r="2589" spans="4:4" ht="14">
      <c r="D2589" s="3"/>
    </row>
    <row r="2590" spans="4:4" ht="14">
      <c r="D2590" s="3"/>
    </row>
    <row r="2591" spans="4:4" ht="14">
      <c r="D2591" s="3"/>
    </row>
    <row r="2592" spans="4:4" ht="14">
      <c r="D2592" s="3"/>
    </row>
    <row r="2593" spans="4:4" ht="14">
      <c r="D2593" s="3"/>
    </row>
    <row r="2594" spans="4:4" ht="14">
      <c r="D2594" s="3"/>
    </row>
    <row r="2595" spans="4:4" ht="14">
      <c r="D2595" s="3"/>
    </row>
    <row r="2596" spans="4:4" ht="14">
      <c r="D2596" s="3"/>
    </row>
    <row r="2597" spans="4:4" ht="14">
      <c r="D2597" s="3"/>
    </row>
    <row r="2598" spans="4:4" ht="14">
      <c r="D2598" s="3"/>
    </row>
    <row r="2599" spans="4:4" ht="14">
      <c r="D2599" s="3"/>
    </row>
    <row r="2600" spans="4:4" ht="14">
      <c r="D2600" s="3"/>
    </row>
    <row r="2601" spans="4:4" ht="14">
      <c r="D2601" s="3"/>
    </row>
    <row r="2602" spans="4:4" ht="14">
      <c r="D2602" s="3"/>
    </row>
    <row r="2603" spans="4:4" ht="14">
      <c r="D2603" s="3"/>
    </row>
    <row r="2604" spans="4:4" ht="14">
      <c r="D2604" s="3"/>
    </row>
    <row r="2605" spans="4:4" ht="14">
      <c r="D2605" s="3"/>
    </row>
    <row r="2606" spans="4:4" ht="14">
      <c r="D2606" s="3"/>
    </row>
    <row r="2607" spans="4:4" ht="14">
      <c r="D2607" s="3"/>
    </row>
    <row r="2608" spans="4:4" ht="14">
      <c r="D2608" s="3"/>
    </row>
    <row r="2609" spans="4:4" ht="14">
      <c r="D2609" s="3"/>
    </row>
    <row r="2610" spans="4:4" ht="14">
      <c r="D2610" s="3"/>
    </row>
    <row r="2611" spans="4:4" ht="14">
      <c r="D2611" s="3"/>
    </row>
    <row r="2612" spans="4:4" ht="14">
      <c r="D2612" s="3"/>
    </row>
    <row r="2613" spans="4:4" ht="14">
      <c r="D2613" s="3"/>
    </row>
    <row r="2614" spans="4:4" ht="14">
      <c r="D2614" s="3"/>
    </row>
    <row r="2615" spans="4:4" ht="14">
      <c r="D2615" s="3"/>
    </row>
    <row r="2616" spans="4:4" ht="14">
      <c r="D2616" s="3"/>
    </row>
    <row r="2617" spans="4:4" ht="14">
      <c r="D2617" s="3"/>
    </row>
    <row r="2618" spans="4:4" ht="14">
      <c r="D2618" s="3"/>
    </row>
    <row r="2619" spans="4:4" ht="14">
      <c r="D2619" s="3"/>
    </row>
    <row r="2620" spans="4:4" ht="14">
      <c r="D2620" s="3"/>
    </row>
    <row r="2621" spans="4:4" ht="14">
      <c r="D2621" s="3"/>
    </row>
    <row r="2622" spans="4:4" ht="14">
      <c r="D2622" s="3"/>
    </row>
    <row r="2623" spans="4:4" ht="14">
      <c r="D2623" s="3"/>
    </row>
    <row r="2624" spans="4:4" ht="14">
      <c r="D2624" s="3"/>
    </row>
    <row r="2625" spans="4:4" ht="14">
      <c r="D2625" s="3"/>
    </row>
    <row r="2626" spans="4:4" ht="14">
      <c r="D2626" s="3"/>
    </row>
    <row r="2627" spans="4:4" ht="14">
      <c r="D2627" s="3"/>
    </row>
    <row r="2628" spans="4:4" ht="14">
      <c r="D2628" s="3"/>
    </row>
    <row r="2629" spans="4:4" ht="14">
      <c r="D2629" s="3"/>
    </row>
    <row r="2630" spans="4:4" ht="14">
      <c r="D2630" s="3"/>
    </row>
    <row r="2631" spans="4:4" ht="14">
      <c r="D2631" s="3"/>
    </row>
    <row r="2632" spans="4:4" ht="14">
      <c r="D2632" s="3"/>
    </row>
    <row r="2633" spans="4:4" ht="14">
      <c r="D2633" s="3"/>
    </row>
    <row r="2634" spans="4:4" ht="14">
      <c r="D2634" s="3"/>
    </row>
    <row r="2635" spans="4:4" ht="14">
      <c r="D2635" s="3"/>
    </row>
    <row r="2636" spans="4:4" ht="14">
      <c r="D2636" s="3"/>
    </row>
    <row r="2637" spans="4:4" ht="14">
      <c r="D2637" s="3"/>
    </row>
    <row r="2638" spans="4:4" ht="14">
      <c r="D2638" s="3"/>
    </row>
    <row r="2639" spans="4:4" ht="14">
      <c r="D2639" s="3"/>
    </row>
    <row r="2640" spans="4:4" ht="14">
      <c r="D2640" s="3"/>
    </row>
    <row r="2641" spans="4:4" ht="14">
      <c r="D2641" s="3"/>
    </row>
    <row r="2642" spans="4:4" ht="14">
      <c r="D2642" s="3"/>
    </row>
    <row r="2643" spans="4:4" ht="14">
      <c r="D2643" s="3"/>
    </row>
    <row r="2644" spans="4:4" ht="14">
      <c r="D2644" s="3"/>
    </row>
    <row r="2645" spans="4:4" ht="14">
      <c r="D2645" s="3"/>
    </row>
    <row r="2646" spans="4:4" ht="14">
      <c r="D2646" s="3"/>
    </row>
    <row r="2647" spans="4:4" ht="14">
      <c r="D2647" s="3"/>
    </row>
    <row r="2648" spans="4:4" ht="14">
      <c r="D2648" s="3"/>
    </row>
    <row r="2649" spans="4:4" ht="14">
      <c r="D2649" s="3"/>
    </row>
    <row r="2650" spans="4:4" ht="14">
      <c r="D2650" s="3"/>
    </row>
    <row r="2651" spans="4:4" ht="14">
      <c r="D2651" s="3"/>
    </row>
    <row r="2652" spans="4:4" ht="14">
      <c r="D2652" s="3"/>
    </row>
    <row r="2653" spans="4:4" ht="14">
      <c r="D2653" s="3"/>
    </row>
    <row r="2654" spans="4:4" ht="14">
      <c r="D2654" s="3"/>
    </row>
    <row r="2655" spans="4:4" ht="14">
      <c r="D2655" s="3"/>
    </row>
    <row r="2656" spans="4:4" ht="14">
      <c r="D2656" s="3"/>
    </row>
    <row r="2657" spans="4:4" ht="14">
      <c r="D2657" s="3"/>
    </row>
    <row r="2658" spans="4:4" ht="14">
      <c r="D2658" s="3"/>
    </row>
    <row r="2659" spans="4:4" ht="14">
      <c r="D2659" s="3"/>
    </row>
    <row r="2660" spans="4:4" ht="14">
      <c r="D2660" s="3"/>
    </row>
    <row r="2661" spans="4:4" ht="14">
      <c r="D2661" s="3"/>
    </row>
    <row r="2662" spans="4:4" ht="14">
      <c r="D2662" s="3"/>
    </row>
    <row r="2663" spans="4:4" ht="14">
      <c r="D2663" s="3"/>
    </row>
    <row r="2664" spans="4:4" ht="14">
      <c r="D2664" s="3"/>
    </row>
    <row r="2665" spans="4:4" ht="14">
      <c r="D2665" s="3"/>
    </row>
    <row r="2666" spans="4:4" ht="14">
      <c r="D2666" s="3"/>
    </row>
    <row r="2667" spans="4:4" ht="14">
      <c r="D2667" s="3"/>
    </row>
    <row r="2668" spans="4:4" ht="14">
      <c r="D2668" s="3"/>
    </row>
    <row r="2669" spans="4:4" ht="14">
      <c r="D2669" s="3"/>
    </row>
    <row r="2670" spans="4:4" ht="14">
      <c r="D2670" s="3"/>
    </row>
    <row r="2671" spans="4:4" ht="14">
      <c r="D2671" s="3"/>
    </row>
    <row r="2672" spans="4:4" ht="14">
      <c r="D2672" s="3"/>
    </row>
    <row r="2673" spans="4:4" ht="14">
      <c r="D2673" s="3"/>
    </row>
    <row r="2674" spans="4:4" ht="14">
      <c r="D2674" s="3"/>
    </row>
    <row r="2675" spans="4:4" ht="14">
      <c r="D2675" s="3"/>
    </row>
    <row r="2676" spans="4:4" ht="14">
      <c r="D2676" s="3"/>
    </row>
    <row r="2677" spans="4:4" ht="14">
      <c r="D2677" s="3"/>
    </row>
    <row r="2678" spans="4:4" ht="14">
      <c r="D2678" s="3"/>
    </row>
    <row r="2679" spans="4:4" ht="14">
      <c r="D2679" s="3"/>
    </row>
    <row r="2680" spans="4:4" ht="14">
      <c r="D2680" s="3"/>
    </row>
    <row r="2681" spans="4:4" ht="14">
      <c r="D2681" s="3"/>
    </row>
    <row r="2682" spans="4:4" ht="14">
      <c r="D2682" s="3"/>
    </row>
    <row r="2683" spans="4:4" ht="14">
      <c r="D2683" s="3"/>
    </row>
    <row r="2684" spans="4:4" ht="14">
      <c r="D2684" s="3"/>
    </row>
    <row r="2685" spans="4:4" ht="14">
      <c r="D2685" s="3"/>
    </row>
    <row r="2686" spans="4:4" ht="14">
      <c r="D2686" s="3"/>
    </row>
    <row r="2687" spans="4:4" ht="14">
      <c r="D2687" s="3"/>
    </row>
    <row r="2688" spans="4:4" ht="14">
      <c r="D2688" s="3"/>
    </row>
    <row r="2689" spans="4:4" ht="14">
      <c r="D2689" s="3"/>
    </row>
    <row r="2690" spans="4:4" ht="14">
      <c r="D2690" s="3"/>
    </row>
    <row r="2691" spans="4:4" ht="14">
      <c r="D2691" s="3"/>
    </row>
    <row r="2692" spans="4:4" ht="14">
      <c r="D2692" s="3"/>
    </row>
    <row r="2693" spans="4:4" ht="14">
      <c r="D2693" s="3"/>
    </row>
    <row r="2694" spans="4:4" ht="14">
      <c r="D2694" s="3"/>
    </row>
    <row r="2695" spans="4:4" ht="14">
      <c r="D2695" s="3"/>
    </row>
    <row r="2696" spans="4:4" ht="14">
      <c r="D2696" s="3"/>
    </row>
    <row r="2697" spans="4:4" ht="14">
      <c r="D2697" s="3"/>
    </row>
    <row r="2698" spans="4:4" ht="14">
      <c r="D2698" s="3"/>
    </row>
    <row r="2699" spans="4:4" ht="14">
      <c r="D2699" s="3"/>
    </row>
    <row r="2700" spans="4:4" ht="14">
      <c r="D2700" s="3"/>
    </row>
    <row r="2701" spans="4:4" ht="14">
      <c r="D2701" s="3"/>
    </row>
    <row r="2702" spans="4:4" ht="14">
      <c r="D2702" s="3"/>
    </row>
    <row r="2703" spans="4:4" ht="14">
      <c r="D2703" s="3"/>
    </row>
    <row r="2704" spans="4:4" ht="14">
      <c r="D2704" s="3"/>
    </row>
    <row r="2705" spans="4:4" ht="14">
      <c r="D2705" s="3"/>
    </row>
    <row r="2706" spans="4:4" ht="14">
      <c r="D2706" s="3"/>
    </row>
    <row r="2707" spans="4:4" ht="14">
      <c r="D2707" s="3"/>
    </row>
    <row r="2708" spans="4:4" ht="14">
      <c r="D2708" s="3"/>
    </row>
    <row r="2709" spans="4:4" ht="14">
      <c r="D2709" s="3"/>
    </row>
    <row r="2710" spans="4:4" ht="14">
      <c r="D2710" s="3"/>
    </row>
    <row r="2711" spans="4:4" ht="14">
      <c r="D2711" s="3"/>
    </row>
    <row r="2712" spans="4:4" ht="14">
      <c r="D2712" s="3"/>
    </row>
    <row r="2713" spans="4:4" ht="14">
      <c r="D2713" s="3"/>
    </row>
    <row r="2714" spans="4:4" ht="14">
      <c r="D2714" s="3"/>
    </row>
    <row r="2715" spans="4:4" ht="14">
      <c r="D2715" s="3"/>
    </row>
    <row r="2716" spans="4:4" ht="14">
      <c r="D2716" s="3"/>
    </row>
    <row r="2717" spans="4:4" ht="14">
      <c r="D2717" s="3"/>
    </row>
    <row r="2718" spans="4:4" ht="14">
      <c r="D2718" s="3"/>
    </row>
    <row r="2719" spans="4:4" ht="14">
      <c r="D2719" s="3"/>
    </row>
    <row r="2720" spans="4:4" ht="14">
      <c r="D2720" s="3"/>
    </row>
    <row r="2721" spans="4:4" ht="14">
      <c r="D2721" s="3"/>
    </row>
    <row r="2722" spans="4:4" ht="14">
      <c r="D2722" s="3"/>
    </row>
    <row r="2723" spans="4:4" ht="14">
      <c r="D2723" s="3"/>
    </row>
    <row r="2724" spans="4:4" ht="14">
      <c r="D2724" s="3"/>
    </row>
    <row r="2725" spans="4:4" ht="14">
      <c r="D2725" s="3"/>
    </row>
    <row r="2726" spans="4:4" ht="14">
      <c r="D2726" s="3"/>
    </row>
    <row r="2727" spans="4:4" ht="14">
      <c r="D2727" s="3"/>
    </row>
    <row r="2728" spans="4:4" ht="14">
      <c r="D2728" s="3"/>
    </row>
    <row r="2729" spans="4:4" ht="14">
      <c r="D2729" s="3"/>
    </row>
    <row r="2730" spans="4:4" ht="14">
      <c r="D2730" s="3"/>
    </row>
    <row r="2731" spans="4:4" ht="14">
      <c r="D2731" s="3"/>
    </row>
    <row r="2732" spans="4:4" ht="14">
      <c r="D2732" s="3"/>
    </row>
    <row r="2733" spans="4:4" ht="14">
      <c r="D2733" s="3"/>
    </row>
    <row r="2734" spans="4:4" ht="14">
      <c r="D2734" s="3"/>
    </row>
    <row r="2735" spans="4:4" ht="14">
      <c r="D2735" s="3"/>
    </row>
    <row r="2736" spans="4:4" ht="14">
      <c r="D2736" s="3"/>
    </row>
    <row r="2737" spans="4:4" ht="14">
      <c r="D2737" s="3"/>
    </row>
    <row r="2738" spans="4:4" ht="14">
      <c r="D2738" s="3"/>
    </row>
    <row r="2739" spans="4:4" ht="14">
      <c r="D2739" s="3"/>
    </row>
    <row r="2740" spans="4:4" ht="14">
      <c r="D2740" s="3"/>
    </row>
    <row r="2741" spans="4:4" ht="14">
      <c r="D2741" s="3"/>
    </row>
    <row r="2742" spans="4:4" ht="14">
      <c r="D2742" s="3"/>
    </row>
    <row r="2743" spans="4:4" ht="14">
      <c r="D2743" s="3"/>
    </row>
    <row r="2744" spans="4:4" ht="14">
      <c r="D2744" s="3"/>
    </row>
    <row r="2745" spans="4:4" ht="14">
      <c r="D2745" s="3"/>
    </row>
    <row r="2746" spans="4:4" ht="14">
      <c r="D2746" s="3"/>
    </row>
    <row r="2747" spans="4:4" ht="14">
      <c r="D2747" s="3"/>
    </row>
    <row r="2748" spans="4:4" ht="14">
      <c r="D2748" s="3"/>
    </row>
    <row r="2749" spans="4:4" ht="14">
      <c r="D2749" s="3"/>
    </row>
    <row r="2750" spans="4:4" ht="14">
      <c r="D2750" s="3"/>
    </row>
    <row r="2751" spans="4:4" ht="14">
      <c r="D2751" s="3"/>
    </row>
    <row r="2752" spans="4:4" ht="14">
      <c r="D2752" s="3"/>
    </row>
    <row r="2753" spans="4:4" ht="14">
      <c r="D2753" s="3"/>
    </row>
    <row r="2754" spans="4:4" ht="14">
      <c r="D2754" s="3"/>
    </row>
    <row r="2755" spans="4:4" ht="14">
      <c r="D2755" s="3"/>
    </row>
    <row r="2756" spans="4:4" ht="14">
      <c r="D2756" s="3"/>
    </row>
    <row r="2757" spans="4:4" ht="14">
      <c r="D2757" s="3"/>
    </row>
    <row r="2758" spans="4:4" ht="14">
      <c r="D2758" s="3"/>
    </row>
    <row r="2759" spans="4:4" ht="14">
      <c r="D2759" s="3"/>
    </row>
    <row r="2760" spans="4:4" ht="14">
      <c r="D2760" s="3"/>
    </row>
    <row r="2761" spans="4:4" ht="14">
      <c r="D2761" s="3"/>
    </row>
    <row r="2762" spans="4:4" ht="14">
      <c r="D2762" s="3"/>
    </row>
    <row r="2763" spans="4:4" ht="14">
      <c r="D2763" s="3"/>
    </row>
    <row r="2764" spans="4:4" ht="14">
      <c r="D2764" s="3"/>
    </row>
    <row r="2765" spans="4:4" ht="14">
      <c r="D2765" s="3"/>
    </row>
    <row r="2766" spans="4:4" ht="14">
      <c r="D2766" s="3"/>
    </row>
    <row r="2767" spans="4:4" ht="14">
      <c r="D2767" s="3"/>
    </row>
    <row r="2768" spans="4:4" ht="14">
      <c r="D2768" s="3"/>
    </row>
    <row r="2769" spans="4:4" ht="14">
      <c r="D2769" s="3"/>
    </row>
    <row r="2770" spans="4:4" ht="14">
      <c r="D2770" s="3"/>
    </row>
    <row r="2771" spans="4:4" ht="14">
      <c r="D2771" s="3"/>
    </row>
    <row r="2772" spans="4:4" ht="14">
      <c r="D2772" s="3"/>
    </row>
    <row r="2773" spans="4:4" ht="14">
      <c r="D2773" s="3"/>
    </row>
    <row r="2774" spans="4:4" ht="14">
      <c r="D2774" s="3"/>
    </row>
    <row r="2775" spans="4:4" ht="14">
      <c r="D2775" s="3"/>
    </row>
    <row r="2776" spans="4:4" ht="14">
      <c r="D2776" s="3"/>
    </row>
    <row r="2777" spans="4:4" ht="14">
      <c r="D2777" s="3"/>
    </row>
    <row r="2778" spans="4:4" ht="14">
      <c r="D2778" s="3"/>
    </row>
    <row r="2779" spans="4:4" ht="14">
      <c r="D2779" s="3"/>
    </row>
    <row r="2780" spans="4:4" ht="14">
      <c r="D2780" s="3"/>
    </row>
    <row r="2781" spans="4:4" ht="14">
      <c r="D2781" s="3"/>
    </row>
    <row r="2782" spans="4:4" ht="14">
      <c r="D2782" s="3"/>
    </row>
    <row r="2783" spans="4:4" ht="14">
      <c r="D2783" s="3"/>
    </row>
    <row r="2784" spans="4:4" ht="14">
      <c r="D2784" s="3"/>
    </row>
    <row r="2785" spans="4:4" ht="14">
      <c r="D2785" s="3"/>
    </row>
    <row r="2786" spans="4:4" ht="14">
      <c r="D2786" s="3"/>
    </row>
    <row r="2787" spans="4:4" ht="14">
      <c r="D2787" s="3"/>
    </row>
    <row r="2788" spans="4:4" ht="14">
      <c r="D2788" s="3"/>
    </row>
    <row r="2789" spans="4:4" ht="14">
      <c r="D2789" s="3"/>
    </row>
    <row r="2790" spans="4:4" ht="14">
      <c r="D2790" s="3"/>
    </row>
    <row r="2791" spans="4:4" ht="14">
      <c r="D2791" s="3"/>
    </row>
    <row r="2792" spans="4:4" ht="14">
      <c r="D2792" s="3"/>
    </row>
    <row r="2793" spans="4:4" ht="14">
      <c r="D2793" s="3"/>
    </row>
    <row r="2794" spans="4:4" ht="14">
      <c r="D2794" s="3"/>
    </row>
    <row r="2795" spans="4:4" ht="14">
      <c r="D2795" s="3"/>
    </row>
    <row r="2796" spans="4:4" ht="14">
      <c r="D2796" s="3"/>
    </row>
    <row r="2797" spans="4:4" ht="14">
      <c r="D2797" s="3"/>
    </row>
    <row r="2798" spans="4:4" ht="14">
      <c r="D2798" s="3"/>
    </row>
    <row r="2799" spans="4:4" ht="14">
      <c r="D2799" s="3"/>
    </row>
    <row r="2800" spans="4:4" ht="14">
      <c r="D2800" s="3"/>
    </row>
    <row r="2801" spans="4:4" ht="14">
      <c r="D2801" s="3"/>
    </row>
    <row r="2802" spans="4:4" ht="14">
      <c r="D2802" s="3"/>
    </row>
    <row r="2803" spans="4:4" ht="14">
      <c r="D2803" s="3"/>
    </row>
    <row r="2804" spans="4:4" ht="14">
      <c r="D2804" s="3"/>
    </row>
    <row r="2805" spans="4:4" ht="14">
      <c r="D2805" s="3"/>
    </row>
    <row r="2806" spans="4:4" ht="14">
      <c r="D2806" s="3"/>
    </row>
    <row r="2807" spans="4:4" ht="14">
      <c r="D2807" s="3"/>
    </row>
    <row r="2808" spans="4:4" ht="14">
      <c r="D2808" s="3"/>
    </row>
    <row r="2809" spans="4:4" ht="14">
      <c r="D2809" s="3"/>
    </row>
    <row r="2810" spans="4:4" ht="14">
      <c r="D2810" s="3"/>
    </row>
    <row r="2811" spans="4:4" ht="14">
      <c r="D2811" s="3"/>
    </row>
    <row r="2812" spans="4:4" ht="14">
      <c r="D2812" s="3"/>
    </row>
    <row r="2813" spans="4:4" ht="14">
      <c r="D2813" s="3"/>
    </row>
    <row r="2814" spans="4:4" ht="14">
      <c r="D2814" s="3"/>
    </row>
    <row r="2815" spans="4:4" ht="14">
      <c r="D2815" s="3"/>
    </row>
    <row r="2816" spans="4:4" ht="14">
      <c r="D2816" s="3"/>
    </row>
    <row r="2817" spans="4:4" ht="14">
      <c r="D2817" s="3"/>
    </row>
    <row r="2818" spans="4:4" ht="14">
      <c r="D2818" s="3"/>
    </row>
    <row r="2819" spans="4:4" ht="14">
      <c r="D2819" s="3"/>
    </row>
    <row r="2820" spans="4:4" ht="14">
      <c r="D2820" s="3"/>
    </row>
    <row r="2821" spans="4:4" ht="14">
      <c r="D2821" s="3"/>
    </row>
    <row r="2822" spans="4:4" ht="14">
      <c r="D2822" s="3"/>
    </row>
    <row r="2823" spans="4:4" ht="14">
      <c r="D2823" s="3"/>
    </row>
    <row r="2824" spans="4:4" ht="14">
      <c r="D2824" s="3"/>
    </row>
    <row r="2825" spans="4:4" ht="14">
      <c r="D2825" s="3"/>
    </row>
    <row r="2826" spans="4:4" ht="14">
      <c r="D2826" s="3"/>
    </row>
    <row r="2827" spans="4:4" ht="14">
      <c r="D2827" s="3"/>
    </row>
    <row r="2828" spans="4:4" ht="14">
      <c r="D2828" s="3"/>
    </row>
    <row r="2829" spans="4:4" ht="14">
      <c r="D2829" s="3"/>
    </row>
    <row r="2830" spans="4:4" ht="14">
      <c r="D2830" s="3"/>
    </row>
    <row r="2831" spans="4:4" ht="14">
      <c r="D2831" s="3"/>
    </row>
    <row r="2832" spans="4:4" ht="14">
      <c r="D2832" s="3"/>
    </row>
    <row r="2833" spans="4:4" ht="14">
      <c r="D2833" s="3"/>
    </row>
    <row r="2834" spans="4:4" ht="14">
      <c r="D2834" s="3"/>
    </row>
    <row r="2835" spans="4:4" ht="14">
      <c r="D2835" s="3"/>
    </row>
    <row r="2836" spans="4:4" ht="14">
      <c r="D2836" s="3"/>
    </row>
    <row r="2837" spans="4:4" ht="14">
      <c r="D2837" s="3"/>
    </row>
    <row r="2838" spans="4:4" ht="14">
      <c r="D2838" s="3"/>
    </row>
    <row r="2839" spans="4:4" ht="14">
      <c r="D2839" s="3"/>
    </row>
    <row r="2840" spans="4:4" ht="14">
      <c r="D2840" s="3"/>
    </row>
    <row r="2841" spans="4:4" ht="14">
      <c r="D2841" s="3"/>
    </row>
    <row r="2842" spans="4:4" ht="14">
      <c r="D2842" s="3"/>
    </row>
    <row r="2843" spans="4:4" ht="14">
      <c r="D2843" s="3"/>
    </row>
    <row r="2844" spans="4:4" ht="14">
      <c r="D2844" s="3"/>
    </row>
    <row r="2845" spans="4:4" ht="14">
      <c r="D2845" s="3"/>
    </row>
    <row r="2846" spans="4:4" ht="14">
      <c r="D2846" s="3"/>
    </row>
    <row r="2847" spans="4:4" ht="14">
      <c r="D2847" s="3"/>
    </row>
    <row r="2848" spans="4:4" ht="14">
      <c r="D2848" s="3"/>
    </row>
    <row r="2849" spans="4:4" ht="14">
      <c r="D2849" s="3"/>
    </row>
    <row r="2850" spans="4:4" ht="14">
      <c r="D2850" s="3"/>
    </row>
    <row r="2851" spans="4:4" ht="14">
      <c r="D2851" s="3"/>
    </row>
    <row r="2852" spans="4:4" ht="14">
      <c r="D2852" s="3"/>
    </row>
    <row r="2853" spans="4:4" ht="14">
      <c r="D2853" s="3"/>
    </row>
    <row r="2854" spans="4:4" ht="14">
      <c r="D2854" s="3"/>
    </row>
    <row r="2855" spans="4:4" ht="14">
      <c r="D2855" s="3"/>
    </row>
    <row r="2856" spans="4:4" ht="14">
      <c r="D2856" s="3"/>
    </row>
    <row r="2857" spans="4:4" ht="14">
      <c r="D2857" s="3"/>
    </row>
    <row r="2858" spans="4:4" ht="14">
      <c r="D2858" s="3"/>
    </row>
    <row r="2859" spans="4:4" ht="14">
      <c r="D2859" s="3"/>
    </row>
    <row r="2860" spans="4:4" ht="14">
      <c r="D2860" s="3"/>
    </row>
    <row r="2861" spans="4:4" ht="14">
      <c r="D2861" s="3"/>
    </row>
    <row r="2862" spans="4:4" ht="14">
      <c r="D2862" s="3"/>
    </row>
    <row r="2863" spans="4:4" ht="14">
      <c r="D2863" s="3"/>
    </row>
    <row r="2864" spans="4:4" ht="14">
      <c r="D2864" s="3"/>
    </row>
    <row r="2865" spans="4:4" ht="14">
      <c r="D2865" s="3"/>
    </row>
    <row r="2866" spans="4:4" ht="14">
      <c r="D2866" s="3"/>
    </row>
    <row r="2867" spans="4:4" ht="14">
      <c r="D2867" s="3"/>
    </row>
    <row r="2868" spans="4:4" ht="14">
      <c r="D2868" s="3"/>
    </row>
    <row r="2869" spans="4:4" ht="14">
      <c r="D2869" s="3"/>
    </row>
    <row r="2870" spans="4:4" ht="14">
      <c r="D2870" s="3"/>
    </row>
    <row r="2871" spans="4:4" ht="14">
      <c r="D2871" s="3"/>
    </row>
    <row r="2872" spans="4:4" ht="14">
      <c r="D2872" s="3"/>
    </row>
    <row r="2873" spans="4:4" ht="14">
      <c r="D2873" s="3"/>
    </row>
    <row r="2874" spans="4:4" ht="14">
      <c r="D2874" s="3"/>
    </row>
    <row r="2875" spans="4:4" ht="14">
      <c r="D2875" s="3"/>
    </row>
    <row r="2876" spans="4:4" ht="14">
      <c r="D2876" s="3"/>
    </row>
    <row r="2877" spans="4:4" ht="14">
      <c r="D2877" s="3"/>
    </row>
    <row r="2878" spans="4:4" ht="14">
      <c r="D2878" s="3"/>
    </row>
    <row r="2879" spans="4:4" ht="14">
      <c r="D2879" s="3"/>
    </row>
    <row r="2880" spans="4:4" ht="14">
      <c r="D2880" s="3"/>
    </row>
    <row r="2881" spans="4:4" ht="14">
      <c r="D2881" s="3"/>
    </row>
    <row r="2882" spans="4:4" ht="14">
      <c r="D2882" s="3"/>
    </row>
    <row r="2883" spans="4:4" ht="14">
      <c r="D2883" s="3"/>
    </row>
    <row r="2884" spans="4:4" ht="14">
      <c r="D2884" s="3"/>
    </row>
    <row r="2885" spans="4:4" ht="14">
      <c r="D2885" s="3"/>
    </row>
    <row r="2886" spans="4:4" ht="14">
      <c r="D2886" s="3"/>
    </row>
    <row r="2887" spans="4:4" ht="14">
      <c r="D2887" s="3"/>
    </row>
    <row r="2888" spans="4:4" ht="14">
      <c r="D2888" s="3"/>
    </row>
    <row r="2889" spans="4:4" ht="14">
      <c r="D2889" s="3"/>
    </row>
    <row r="2890" spans="4:4" ht="14">
      <c r="D2890" s="3"/>
    </row>
    <row r="2891" spans="4:4" ht="14">
      <c r="D2891" s="3"/>
    </row>
    <row r="2892" spans="4:4" ht="14">
      <c r="D2892" s="3"/>
    </row>
    <row r="2893" spans="4:4" ht="14">
      <c r="D2893" s="3"/>
    </row>
    <row r="2894" spans="4:4" ht="14">
      <c r="D2894" s="3"/>
    </row>
    <row r="2895" spans="4:4" ht="14">
      <c r="D2895" s="3"/>
    </row>
    <row r="2896" spans="4:4" ht="14">
      <c r="D2896" s="3"/>
    </row>
    <row r="2897" spans="4:4" ht="14">
      <c r="D2897" s="3"/>
    </row>
    <row r="2898" spans="4:4" ht="14">
      <c r="D2898" s="3"/>
    </row>
    <row r="2899" spans="4:4" ht="14">
      <c r="D2899" s="3"/>
    </row>
    <row r="2900" spans="4:4" ht="14">
      <c r="D2900" s="3"/>
    </row>
    <row r="2901" spans="4:4" ht="14">
      <c r="D2901" s="3"/>
    </row>
    <row r="2902" spans="4:4" ht="14">
      <c r="D2902" s="3"/>
    </row>
    <row r="2903" spans="4:4" ht="14">
      <c r="D2903" s="3"/>
    </row>
    <row r="2904" spans="4:4" ht="14">
      <c r="D2904" s="3"/>
    </row>
    <row r="2905" spans="4:4" ht="14">
      <c r="D2905" s="3"/>
    </row>
    <row r="2906" spans="4:4" ht="14">
      <c r="D2906" s="3"/>
    </row>
    <row r="2907" spans="4:4" ht="14">
      <c r="D2907" s="3"/>
    </row>
    <row r="2908" spans="4:4" ht="14">
      <c r="D2908" s="3"/>
    </row>
    <row r="2909" spans="4:4" ht="14">
      <c r="D2909" s="3"/>
    </row>
    <row r="2910" spans="4:4" ht="14">
      <c r="D2910" s="3"/>
    </row>
    <row r="2911" spans="4:4" ht="14">
      <c r="D2911" s="3"/>
    </row>
    <row r="2912" spans="4:4" ht="14">
      <c r="D2912" s="3"/>
    </row>
    <row r="2913" spans="4:4" ht="14">
      <c r="D2913" s="3"/>
    </row>
    <row r="2914" spans="4:4" ht="14">
      <c r="D2914" s="3"/>
    </row>
    <row r="2915" spans="4:4" ht="14">
      <c r="D2915" s="3"/>
    </row>
    <row r="2916" spans="4:4" ht="14">
      <c r="D2916" s="3"/>
    </row>
    <row r="2917" spans="4:4" ht="14">
      <c r="D2917" s="3"/>
    </row>
    <row r="2918" spans="4:4" ht="14">
      <c r="D2918" s="3"/>
    </row>
    <row r="2919" spans="4:4" ht="14">
      <c r="D2919" s="3"/>
    </row>
    <row r="2920" spans="4:4" ht="14">
      <c r="D2920" s="3"/>
    </row>
    <row r="2921" spans="4:4" ht="14">
      <c r="D2921" s="3"/>
    </row>
    <row r="2922" spans="4:4" ht="14">
      <c r="D2922" s="3"/>
    </row>
    <row r="2923" spans="4:4" ht="14">
      <c r="D2923" s="3"/>
    </row>
    <row r="2924" spans="4:4" ht="14">
      <c r="D2924" s="3"/>
    </row>
    <row r="2925" spans="4:4" ht="14">
      <c r="D2925" s="3"/>
    </row>
    <row r="2926" spans="4:4" ht="14">
      <c r="D2926" s="3"/>
    </row>
    <row r="2927" spans="4:4" ht="14">
      <c r="D2927" s="3"/>
    </row>
    <row r="2928" spans="4:4" ht="14">
      <c r="D2928" s="3"/>
    </row>
    <row r="2929" spans="4:4" ht="14">
      <c r="D2929" s="3"/>
    </row>
    <row r="2930" spans="4:4" ht="14">
      <c r="D2930" s="3"/>
    </row>
    <row r="2931" spans="4:4" ht="14">
      <c r="D2931" s="3"/>
    </row>
    <row r="2932" spans="4:4" ht="14">
      <c r="D2932" s="3"/>
    </row>
    <row r="2933" spans="4:4" ht="14">
      <c r="D2933" s="3"/>
    </row>
    <row r="2934" spans="4:4" ht="14">
      <c r="D2934" s="3"/>
    </row>
    <row r="2935" spans="4:4" ht="14">
      <c r="D2935" s="3"/>
    </row>
    <row r="2936" spans="4:4" ht="14">
      <c r="D2936" s="3"/>
    </row>
    <row r="2937" spans="4:4" ht="14">
      <c r="D2937" s="3"/>
    </row>
    <row r="2938" spans="4:4" ht="14">
      <c r="D2938" s="3"/>
    </row>
    <row r="2939" spans="4:4" ht="14">
      <c r="D2939" s="3"/>
    </row>
    <row r="2940" spans="4:4" ht="14">
      <c r="D2940" s="3"/>
    </row>
    <row r="2941" spans="4:4" ht="14">
      <c r="D2941" s="3"/>
    </row>
    <row r="2942" spans="4:4" ht="14">
      <c r="D2942" s="3"/>
    </row>
    <row r="2943" spans="4:4" ht="14">
      <c r="D2943" s="3"/>
    </row>
    <row r="2944" spans="4:4" ht="14">
      <c r="D2944" s="3"/>
    </row>
    <row r="2945" spans="4:4" ht="14">
      <c r="D2945" s="3"/>
    </row>
    <row r="2946" spans="4:4" ht="14">
      <c r="D2946" s="3"/>
    </row>
    <row r="2947" spans="4:4" ht="14">
      <c r="D2947" s="3"/>
    </row>
    <row r="2948" spans="4:4" ht="14">
      <c r="D2948" s="3"/>
    </row>
    <row r="2949" spans="4:4" ht="14">
      <c r="D2949" s="3"/>
    </row>
    <row r="2950" spans="4:4" ht="14">
      <c r="D2950" s="3"/>
    </row>
    <row r="2951" spans="4:4" ht="14">
      <c r="D2951" s="3"/>
    </row>
    <row r="2952" spans="4:4" ht="14">
      <c r="D2952" s="3"/>
    </row>
    <row r="2953" spans="4:4" ht="14">
      <c r="D2953" s="3"/>
    </row>
    <row r="2954" spans="4:4" ht="14">
      <c r="D2954" s="3"/>
    </row>
    <row r="2955" spans="4:4" ht="14">
      <c r="D2955" s="3"/>
    </row>
    <row r="2956" spans="4:4" ht="14">
      <c r="D2956" s="3"/>
    </row>
    <row r="2957" spans="4:4" ht="14">
      <c r="D2957" s="3"/>
    </row>
    <row r="2958" spans="4:4" ht="14">
      <c r="D2958" s="3"/>
    </row>
    <row r="2959" spans="4:4" ht="14">
      <c r="D2959" s="3"/>
    </row>
    <row r="2960" spans="4:4" ht="14">
      <c r="D2960" s="3"/>
    </row>
    <row r="2961" spans="4:4" ht="14">
      <c r="D2961" s="3"/>
    </row>
    <row r="2962" spans="4:4" ht="14">
      <c r="D2962" s="3"/>
    </row>
    <row r="2963" spans="4:4" ht="14">
      <c r="D2963" s="3"/>
    </row>
    <row r="2964" spans="4:4" ht="14">
      <c r="D2964" s="3"/>
    </row>
    <row r="2965" spans="4:4" ht="14">
      <c r="D2965" s="3"/>
    </row>
    <row r="2966" spans="4:4" ht="14">
      <c r="D2966" s="3"/>
    </row>
    <row r="2967" spans="4:4" ht="14">
      <c r="D2967" s="3"/>
    </row>
    <row r="2968" spans="4:4" ht="14">
      <c r="D2968" s="3"/>
    </row>
    <row r="2969" spans="4:4" ht="14">
      <c r="D2969" s="3"/>
    </row>
    <row r="2970" spans="4:4" ht="14">
      <c r="D2970" s="3"/>
    </row>
    <row r="2971" spans="4:4" ht="14">
      <c r="D2971" s="3"/>
    </row>
    <row r="2972" spans="4:4" ht="14">
      <c r="D2972" s="3"/>
    </row>
    <row r="2973" spans="4:4" ht="14">
      <c r="D2973" s="3"/>
    </row>
    <row r="2974" spans="4:4" ht="14">
      <c r="D2974" s="3"/>
    </row>
    <row r="2975" spans="4:4" ht="14">
      <c r="D2975" s="3"/>
    </row>
    <row r="2976" spans="4:4" ht="14">
      <c r="D2976" s="3"/>
    </row>
    <row r="2977" spans="4:4" ht="14">
      <c r="D2977" s="3"/>
    </row>
    <row r="2978" spans="4:4" ht="14">
      <c r="D2978" s="3"/>
    </row>
    <row r="2979" spans="4:4" ht="14">
      <c r="D2979" s="3"/>
    </row>
    <row r="2980" spans="4:4" ht="14">
      <c r="D2980" s="3"/>
    </row>
    <row r="2981" spans="4:4" ht="14">
      <c r="D2981" s="3"/>
    </row>
    <row r="2982" spans="4:4" ht="14">
      <c r="D2982" s="3"/>
    </row>
    <row r="2983" spans="4:4" ht="14">
      <c r="D2983" s="3"/>
    </row>
    <row r="2984" spans="4:4" ht="14">
      <c r="D2984" s="3"/>
    </row>
    <row r="2985" spans="4:4" ht="14">
      <c r="D2985" s="3"/>
    </row>
    <row r="2986" spans="4:4" ht="14">
      <c r="D2986" s="3"/>
    </row>
    <row r="2987" spans="4:4" ht="14">
      <c r="D2987" s="3"/>
    </row>
    <row r="2988" spans="4:4" ht="14">
      <c r="D2988" s="3"/>
    </row>
    <row r="2989" spans="4:4" ht="14">
      <c r="D2989" s="3"/>
    </row>
    <row r="2990" spans="4:4" ht="14">
      <c r="D2990" s="3"/>
    </row>
    <row r="2991" spans="4:4" ht="14">
      <c r="D2991" s="3"/>
    </row>
    <row r="2992" spans="4:4" ht="14">
      <c r="D2992" s="3"/>
    </row>
    <row r="2993" spans="4:4" ht="14">
      <c r="D2993" s="3"/>
    </row>
    <row r="2994" spans="4:4" ht="14">
      <c r="D2994" s="3"/>
    </row>
    <row r="2995" spans="4:4" ht="14">
      <c r="D2995" s="3"/>
    </row>
    <row r="2996" spans="4:4" ht="14">
      <c r="D2996" s="3"/>
    </row>
    <row r="2997" spans="4:4" ht="14">
      <c r="D2997" s="3"/>
    </row>
    <row r="2998" spans="4:4" ht="14">
      <c r="D2998" s="3"/>
    </row>
    <row r="2999" spans="4:4" ht="14">
      <c r="D2999" s="3"/>
    </row>
    <row r="3000" spans="4:4" ht="14">
      <c r="D3000" s="3"/>
    </row>
    <row r="3001" spans="4:4" ht="14">
      <c r="D3001" s="3"/>
    </row>
    <row r="3002" spans="4:4" ht="14">
      <c r="D3002" s="3"/>
    </row>
    <row r="3003" spans="4:4" ht="14">
      <c r="D3003" s="3"/>
    </row>
    <row r="3004" spans="4:4" ht="14">
      <c r="D3004" s="3"/>
    </row>
    <row r="3005" spans="4:4" ht="14">
      <c r="D3005" s="3"/>
    </row>
    <row r="3006" spans="4:4" ht="14">
      <c r="D3006" s="3"/>
    </row>
    <row r="3007" spans="4:4" ht="14">
      <c r="D3007" s="3"/>
    </row>
    <row r="3008" spans="4:4" ht="14">
      <c r="D3008" s="3"/>
    </row>
    <row r="3009" spans="4:4" ht="14">
      <c r="D3009" s="3"/>
    </row>
    <row r="3010" spans="4:4" ht="14">
      <c r="D3010" s="3"/>
    </row>
    <row r="3011" spans="4:4" ht="14">
      <c r="D3011" s="3"/>
    </row>
    <row r="3012" spans="4:4" ht="14">
      <c r="D3012" s="3"/>
    </row>
    <row r="3013" spans="4:4" ht="14">
      <c r="D3013" s="3"/>
    </row>
    <row r="3014" spans="4:4" ht="14">
      <c r="D3014" s="3"/>
    </row>
    <row r="3015" spans="4:4" ht="14">
      <c r="D3015" s="3"/>
    </row>
    <row r="3016" spans="4:4" ht="14">
      <c r="D3016" s="3"/>
    </row>
    <row r="3017" spans="4:4" ht="14">
      <c r="D3017" s="3"/>
    </row>
    <row r="3018" spans="4:4" ht="14">
      <c r="D3018" s="3"/>
    </row>
    <row r="3019" spans="4:4" ht="14">
      <c r="D3019" s="3"/>
    </row>
    <row r="3020" spans="4:4" ht="14">
      <c r="D3020" s="3"/>
    </row>
    <row r="3021" spans="4:4" ht="14">
      <c r="D3021" s="3"/>
    </row>
    <row r="3022" spans="4:4" ht="14">
      <c r="D3022" s="3"/>
    </row>
    <row r="3023" spans="4:4" ht="14">
      <c r="D3023" s="3"/>
    </row>
    <row r="3024" spans="4:4" ht="14">
      <c r="D3024" s="3"/>
    </row>
    <row r="3025" spans="4:4" ht="14">
      <c r="D3025" s="3"/>
    </row>
    <row r="3026" spans="4:4" ht="14">
      <c r="D3026" s="3"/>
    </row>
    <row r="3027" spans="4:4" ht="14">
      <c r="D3027" s="3"/>
    </row>
    <row r="3028" spans="4:4" ht="14">
      <c r="D3028" s="3"/>
    </row>
    <row r="3029" spans="4:4" ht="14">
      <c r="D3029" s="3"/>
    </row>
    <row r="3030" spans="4:4" ht="14">
      <c r="D3030" s="3"/>
    </row>
    <row r="3031" spans="4:4" ht="14">
      <c r="D3031" s="3"/>
    </row>
    <row r="3032" spans="4:4" ht="14">
      <c r="D3032" s="3"/>
    </row>
    <row r="3033" spans="4:4" ht="14">
      <c r="D3033" s="3"/>
    </row>
    <row r="3034" spans="4:4" ht="14">
      <c r="D3034" s="3"/>
    </row>
    <row r="3035" spans="4:4" ht="14">
      <c r="D3035" s="3"/>
    </row>
    <row r="3036" spans="4:4" ht="14">
      <c r="D3036" s="3"/>
    </row>
    <row r="3037" spans="4:4" ht="14">
      <c r="D3037" s="3"/>
    </row>
    <row r="3038" spans="4:4" ht="14">
      <c r="D3038" s="3"/>
    </row>
    <row r="3039" spans="4:4" ht="14">
      <c r="D3039" s="3"/>
    </row>
    <row r="3040" spans="4:4" ht="14">
      <c r="D3040" s="3"/>
    </row>
    <row r="3041" spans="4:4" ht="14">
      <c r="D3041" s="3"/>
    </row>
    <row r="3042" spans="4:4" ht="14">
      <c r="D3042" s="3"/>
    </row>
    <row r="3043" spans="4:4" ht="14">
      <c r="D3043" s="3"/>
    </row>
    <row r="3044" spans="4:4" ht="14">
      <c r="D3044" s="3"/>
    </row>
    <row r="3045" spans="4:4" ht="14">
      <c r="D3045" s="3"/>
    </row>
    <row r="3046" spans="4:4" ht="14">
      <c r="D3046" s="3"/>
    </row>
    <row r="3047" spans="4:4" ht="14">
      <c r="D3047" s="3"/>
    </row>
    <row r="3048" spans="4:4" ht="14">
      <c r="D3048" s="3"/>
    </row>
    <row r="3049" spans="4:4" ht="14">
      <c r="D3049" s="3"/>
    </row>
    <row r="3050" spans="4:4" ht="14">
      <c r="D3050" s="3"/>
    </row>
    <row r="3051" spans="4:4" ht="14">
      <c r="D3051" s="3"/>
    </row>
    <row r="3052" spans="4:4" ht="14">
      <c r="D3052" s="3"/>
    </row>
    <row r="3053" spans="4:4" ht="14">
      <c r="D3053" s="3"/>
    </row>
    <row r="3054" spans="4:4" ht="14">
      <c r="D3054" s="3"/>
    </row>
    <row r="3055" spans="4:4" ht="14">
      <c r="D3055" s="3"/>
    </row>
    <row r="3056" spans="4:4" ht="14">
      <c r="D3056" s="3"/>
    </row>
    <row r="3057" spans="4:4" ht="14">
      <c r="D3057" s="3"/>
    </row>
    <row r="3058" spans="4:4" ht="14">
      <c r="D3058" s="3"/>
    </row>
    <row r="3059" spans="4:4" ht="14">
      <c r="D3059" s="3"/>
    </row>
    <row r="3060" spans="4:4" ht="14">
      <c r="D3060" s="3"/>
    </row>
    <row r="3061" spans="4:4" ht="14">
      <c r="D3061" s="3"/>
    </row>
    <row r="3062" spans="4:4" ht="14">
      <c r="D3062" s="3"/>
    </row>
    <row r="3063" spans="4:4" ht="14">
      <c r="D3063" s="3"/>
    </row>
    <row r="3064" spans="4:4" ht="14">
      <c r="D3064" s="3"/>
    </row>
    <row r="3065" spans="4:4" ht="14">
      <c r="D3065" s="3"/>
    </row>
    <row r="3066" spans="4:4" ht="14">
      <c r="D3066" s="3"/>
    </row>
    <row r="3067" spans="4:4" ht="14">
      <c r="D3067" s="3"/>
    </row>
    <row r="3068" spans="4:4" ht="14">
      <c r="D3068" s="3"/>
    </row>
    <row r="3069" spans="4:4" ht="14">
      <c r="D3069" s="3"/>
    </row>
    <row r="3070" spans="4:4" ht="14">
      <c r="D3070" s="3"/>
    </row>
    <row r="3071" spans="4:4" ht="14">
      <c r="D3071" s="3"/>
    </row>
    <row r="3072" spans="4:4" ht="14">
      <c r="D3072" s="3"/>
    </row>
    <row r="3073" spans="4:4" ht="14">
      <c r="D3073" s="3"/>
    </row>
    <row r="3074" spans="4:4" ht="14">
      <c r="D3074" s="3"/>
    </row>
    <row r="3075" spans="4:4" ht="14">
      <c r="D3075" s="3"/>
    </row>
    <row r="3076" spans="4:4" ht="14">
      <c r="D3076" s="3"/>
    </row>
    <row r="3077" spans="4:4" ht="14">
      <c r="D3077" s="3"/>
    </row>
    <row r="3078" spans="4:4" ht="14">
      <c r="D3078" s="3"/>
    </row>
    <row r="3079" spans="4:4" ht="14">
      <c r="D3079" s="3"/>
    </row>
    <row r="3080" spans="4:4" ht="14">
      <c r="D3080" s="3"/>
    </row>
    <row r="3081" spans="4:4" ht="14">
      <c r="D3081" s="3"/>
    </row>
    <row r="3082" spans="4:4" ht="14">
      <c r="D3082" s="3"/>
    </row>
    <row r="3083" spans="4:4" ht="14">
      <c r="D3083" s="3"/>
    </row>
    <row r="3084" spans="4:4" ht="14">
      <c r="D3084" s="3"/>
    </row>
    <row r="3085" spans="4:4" ht="14">
      <c r="D3085" s="3"/>
    </row>
    <row r="3086" spans="4:4" ht="14">
      <c r="D3086" s="3"/>
    </row>
    <row r="3087" spans="4:4" ht="14">
      <c r="D3087" s="3"/>
    </row>
    <row r="3088" spans="4:4" ht="14">
      <c r="D3088" s="3"/>
    </row>
    <row r="3089" spans="4:4" ht="14">
      <c r="D3089" s="3"/>
    </row>
    <row r="3090" spans="4:4" ht="14">
      <c r="D3090" s="3"/>
    </row>
    <row r="3091" spans="4:4" ht="14">
      <c r="D3091" s="3"/>
    </row>
    <row r="3092" spans="4:4" ht="14">
      <c r="D3092" s="3"/>
    </row>
    <row r="3093" spans="4:4" ht="14">
      <c r="D3093" s="3"/>
    </row>
    <row r="3094" spans="4:4" ht="14">
      <c r="D3094" s="3"/>
    </row>
    <row r="3095" spans="4:4" ht="14">
      <c r="D3095" s="3"/>
    </row>
    <row r="3096" spans="4:4" ht="14">
      <c r="D3096" s="3"/>
    </row>
    <row r="3097" spans="4:4" ht="14">
      <c r="D3097" s="3"/>
    </row>
    <row r="3098" spans="4:4" ht="14">
      <c r="D3098" s="3"/>
    </row>
    <row r="3099" spans="4:4" ht="14">
      <c r="D3099" s="3"/>
    </row>
    <row r="3100" spans="4:4" ht="14">
      <c r="D3100" s="3"/>
    </row>
    <row r="3101" spans="4:4" ht="14">
      <c r="D3101" s="3"/>
    </row>
    <row r="3102" spans="4:4" ht="14">
      <c r="D3102" s="3"/>
    </row>
    <row r="3103" spans="4:4" ht="14">
      <c r="D3103" s="3"/>
    </row>
    <row r="3104" spans="4:4" ht="14">
      <c r="D3104" s="3"/>
    </row>
    <row r="3105" spans="4:4" ht="14">
      <c r="D3105" s="3"/>
    </row>
    <row r="3106" spans="4:4" ht="14">
      <c r="D3106" s="3"/>
    </row>
    <row r="3107" spans="4:4" ht="14">
      <c r="D3107" s="3"/>
    </row>
    <row r="3108" spans="4:4" ht="14">
      <c r="D3108" s="3"/>
    </row>
    <row r="3109" spans="4:4" ht="14">
      <c r="D3109" s="3"/>
    </row>
    <row r="3110" spans="4:4" ht="14">
      <c r="D3110" s="3"/>
    </row>
    <row r="3111" spans="4:4" ht="14">
      <c r="D3111" s="3"/>
    </row>
    <row r="3112" spans="4:4" ht="14">
      <c r="D3112" s="3"/>
    </row>
    <row r="3113" spans="4:4" ht="14">
      <c r="D3113" s="3"/>
    </row>
    <row r="3114" spans="4:4" ht="14">
      <c r="D3114" s="3"/>
    </row>
    <row r="3115" spans="4:4" ht="14">
      <c r="D3115" s="3"/>
    </row>
    <row r="3116" spans="4:4" ht="14">
      <c r="D3116" s="3"/>
    </row>
    <row r="3117" spans="4:4" ht="14">
      <c r="D3117" s="3"/>
    </row>
    <row r="3118" spans="4:4" ht="14">
      <c r="D3118" s="3"/>
    </row>
    <row r="3119" spans="4:4" ht="14">
      <c r="D3119" s="3"/>
    </row>
    <row r="3120" spans="4:4" ht="14">
      <c r="D3120" s="3"/>
    </row>
    <row r="3121" spans="4:4" ht="14">
      <c r="D3121" s="3"/>
    </row>
    <row r="3122" spans="4:4" ht="14">
      <c r="D3122" s="3"/>
    </row>
    <row r="3123" spans="4:4" ht="14">
      <c r="D3123" s="3"/>
    </row>
    <row r="3124" spans="4:4" ht="14">
      <c r="D3124" s="3"/>
    </row>
    <row r="3125" spans="4:4" ht="14">
      <c r="D3125" s="3"/>
    </row>
    <row r="3126" spans="4:4" ht="14">
      <c r="D3126" s="3"/>
    </row>
    <row r="3127" spans="4:4" ht="14">
      <c r="D3127" s="3"/>
    </row>
    <row r="3128" spans="4:4" ht="14">
      <c r="D3128" s="3"/>
    </row>
    <row r="3129" spans="4:4" ht="14">
      <c r="D3129" s="3"/>
    </row>
    <row r="3130" spans="4:4" ht="14">
      <c r="D3130" s="3"/>
    </row>
    <row r="3131" spans="4:4" ht="14">
      <c r="D3131" s="3"/>
    </row>
    <row r="3132" spans="4:4" ht="14">
      <c r="D3132" s="3"/>
    </row>
    <row r="3133" spans="4:4" ht="14">
      <c r="D3133" s="3"/>
    </row>
    <row r="3134" spans="4:4" ht="14">
      <c r="D3134" s="3"/>
    </row>
    <row r="3135" spans="4:4" ht="14">
      <c r="D3135" s="3"/>
    </row>
    <row r="3136" spans="4:4" ht="14">
      <c r="D3136" s="3"/>
    </row>
    <row r="3137" spans="4:4" ht="14">
      <c r="D3137" s="3"/>
    </row>
    <row r="3138" spans="4:4" ht="14">
      <c r="D3138" s="3"/>
    </row>
    <row r="3139" spans="4:4" ht="14">
      <c r="D3139" s="3"/>
    </row>
    <row r="3140" spans="4:4" ht="14">
      <c r="D3140" s="3"/>
    </row>
    <row r="3141" spans="4:4" ht="14">
      <c r="D3141" s="3"/>
    </row>
    <row r="3142" spans="4:4" ht="14">
      <c r="D3142" s="3"/>
    </row>
    <row r="3143" spans="4:4" ht="14">
      <c r="D3143" s="3"/>
    </row>
    <row r="3144" spans="4:4" ht="14">
      <c r="D3144" s="3"/>
    </row>
    <row r="3145" spans="4:4" ht="14">
      <c r="D3145" s="3"/>
    </row>
    <row r="3146" spans="4:4" ht="14">
      <c r="D3146" s="3"/>
    </row>
    <row r="3147" spans="4:4" ht="14">
      <c r="D3147" s="3"/>
    </row>
    <row r="3148" spans="4:4" ht="14">
      <c r="D3148" s="3"/>
    </row>
    <row r="3149" spans="4:4" ht="14">
      <c r="D3149" s="3"/>
    </row>
    <row r="3150" spans="4:4" ht="14">
      <c r="D3150" s="3"/>
    </row>
    <row r="3151" spans="4:4" ht="14">
      <c r="D3151" s="3"/>
    </row>
    <row r="3152" spans="4:4" ht="14">
      <c r="D3152" s="3"/>
    </row>
    <row r="3153" spans="4:4" ht="14">
      <c r="D3153" s="3"/>
    </row>
    <row r="3154" spans="4:4" ht="14">
      <c r="D3154" s="3"/>
    </row>
    <row r="3155" spans="4:4" ht="14">
      <c r="D3155" s="3"/>
    </row>
    <row r="3156" spans="4:4" ht="14">
      <c r="D3156" s="3"/>
    </row>
    <row r="3157" spans="4:4" ht="14">
      <c r="D3157" s="3"/>
    </row>
    <row r="3158" spans="4:4" ht="14">
      <c r="D3158" s="3"/>
    </row>
    <row r="3159" spans="4:4" ht="14">
      <c r="D3159" s="3"/>
    </row>
    <row r="3160" spans="4:4" ht="14">
      <c r="D3160" s="3"/>
    </row>
    <row r="3161" spans="4:4" ht="14">
      <c r="D3161" s="3"/>
    </row>
    <row r="3162" spans="4:4" ht="14">
      <c r="D3162" s="3"/>
    </row>
    <row r="3163" spans="4:4" ht="14">
      <c r="D3163" s="3"/>
    </row>
    <row r="3164" spans="4:4" ht="14">
      <c r="D3164" s="3"/>
    </row>
    <row r="3165" spans="4:4" ht="14">
      <c r="D3165" s="3"/>
    </row>
    <row r="3166" spans="4:4" ht="14">
      <c r="D3166" s="3"/>
    </row>
    <row r="3167" spans="4:4" ht="14">
      <c r="D3167" s="3"/>
    </row>
    <row r="3168" spans="4:4" ht="14">
      <c r="D3168" s="3"/>
    </row>
    <row r="3169" spans="4:4" ht="14">
      <c r="D3169" s="3"/>
    </row>
    <row r="3170" spans="4:4" ht="14">
      <c r="D3170" s="3"/>
    </row>
    <row r="3171" spans="4:4" ht="14">
      <c r="D3171" s="3"/>
    </row>
    <row r="3172" spans="4:4" ht="14">
      <c r="D3172" s="3"/>
    </row>
    <row r="3173" spans="4:4" ht="14">
      <c r="D3173" s="3"/>
    </row>
    <row r="3174" spans="4:4" ht="14">
      <c r="D3174" s="3"/>
    </row>
    <row r="3175" spans="4:4" ht="14">
      <c r="D3175" s="3"/>
    </row>
    <row r="3176" spans="4:4" ht="14">
      <c r="D3176" s="3"/>
    </row>
    <row r="3177" spans="4:4" ht="14">
      <c r="D3177" s="3"/>
    </row>
    <row r="3178" spans="4:4" ht="14">
      <c r="D3178" s="3"/>
    </row>
    <row r="3179" spans="4:4" ht="14">
      <c r="D3179" s="3"/>
    </row>
    <row r="3180" spans="4:4" ht="14">
      <c r="D3180" s="3"/>
    </row>
    <row r="3181" spans="4:4" ht="14">
      <c r="D3181" s="3"/>
    </row>
    <row r="3182" spans="4:4" ht="14">
      <c r="D3182" s="3"/>
    </row>
    <row r="3183" spans="4:4" ht="14">
      <c r="D3183" s="3"/>
    </row>
    <row r="3184" spans="4:4" ht="14">
      <c r="D3184" s="3"/>
    </row>
    <row r="3185" spans="4:4" ht="14">
      <c r="D3185" s="3"/>
    </row>
    <row r="3186" spans="4:4" ht="14">
      <c r="D3186" s="3"/>
    </row>
    <row r="3187" spans="4:4" ht="14">
      <c r="D3187" s="3"/>
    </row>
    <row r="3188" spans="4:4" ht="14">
      <c r="D3188" s="3"/>
    </row>
    <row r="3189" spans="4:4" ht="14">
      <c r="D3189" s="3"/>
    </row>
    <row r="3190" spans="4:4" ht="14">
      <c r="D3190" s="3"/>
    </row>
    <row r="3191" spans="4:4" ht="14">
      <c r="D3191" s="3"/>
    </row>
    <row r="3192" spans="4:4" ht="14">
      <c r="D3192" s="3"/>
    </row>
    <row r="3193" spans="4:4" ht="14">
      <c r="D3193" s="3"/>
    </row>
    <row r="3194" spans="4:4" ht="14">
      <c r="D3194" s="3"/>
    </row>
    <row r="3195" spans="4:4" ht="14">
      <c r="D3195" s="3"/>
    </row>
    <row r="3196" spans="4:4" ht="14">
      <c r="D3196" s="3"/>
    </row>
    <row r="3197" spans="4:4" ht="14">
      <c r="D3197" s="3"/>
    </row>
    <row r="3198" spans="4:4" ht="14">
      <c r="D3198" s="3"/>
    </row>
    <row r="3199" spans="4:4" ht="14">
      <c r="D3199" s="3"/>
    </row>
    <row r="3200" spans="4:4" ht="14">
      <c r="D3200" s="3"/>
    </row>
    <row r="3201" spans="4:4" ht="14">
      <c r="D3201" s="3"/>
    </row>
    <row r="3202" spans="4:4" ht="14">
      <c r="D3202" s="3"/>
    </row>
    <row r="3203" spans="4:4" ht="14">
      <c r="D3203" s="3"/>
    </row>
    <row r="3204" spans="4:4" ht="14">
      <c r="D3204" s="3"/>
    </row>
    <row r="3205" spans="4:4" ht="14">
      <c r="D3205" s="3"/>
    </row>
    <row r="3206" spans="4:4" ht="14">
      <c r="D3206" s="3"/>
    </row>
    <row r="3207" spans="4:4" ht="14">
      <c r="D3207" s="3"/>
    </row>
    <row r="3208" spans="4:4" ht="14">
      <c r="D3208" s="3"/>
    </row>
    <row r="3209" spans="4:4" ht="14">
      <c r="D3209" s="3"/>
    </row>
    <row r="3210" spans="4:4" ht="14">
      <c r="D3210" s="3"/>
    </row>
    <row r="3211" spans="4:4" ht="14">
      <c r="D3211" s="3"/>
    </row>
    <row r="3212" spans="4:4" ht="14">
      <c r="D3212" s="3"/>
    </row>
    <row r="3213" spans="4:4" ht="14">
      <c r="D3213" s="3"/>
    </row>
    <row r="3214" spans="4:4" ht="14">
      <c r="D3214" s="3"/>
    </row>
    <row r="3215" spans="4:4" ht="14">
      <c r="D3215" s="3"/>
    </row>
    <row r="3216" spans="4:4" ht="14">
      <c r="D3216" s="3"/>
    </row>
    <row r="3217" spans="4:4" ht="14">
      <c r="D3217" s="3"/>
    </row>
    <row r="3218" spans="4:4" ht="14">
      <c r="D3218" s="3"/>
    </row>
    <row r="3219" spans="4:4" ht="14">
      <c r="D3219" s="3"/>
    </row>
    <row r="3220" spans="4:4" ht="14">
      <c r="D3220" s="3"/>
    </row>
    <row r="3221" spans="4:4" ht="14">
      <c r="D3221" s="3"/>
    </row>
    <row r="3222" spans="4:4" ht="14">
      <c r="D3222" s="3"/>
    </row>
    <row r="3223" spans="4:4" ht="14">
      <c r="D3223" s="3"/>
    </row>
    <row r="3224" spans="4:4" ht="14">
      <c r="D3224" s="3"/>
    </row>
    <row r="3225" spans="4:4" ht="14">
      <c r="D3225" s="3"/>
    </row>
    <row r="3226" spans="4:4" ht="14">
      <c r="D3226" s="3"/>
    </row>
    <row r="3227" spans="4:4" ht="14">
      <c r="D3227" s="3"/>
    </row>
    <row r="3228" spans="4:4" ht="14">
      <c r="D3228" s="3"/>
    </row>
    <row r="3229" spans="4:4" ht="14">
      <c r="D3229" s="3"/>
    </row>
    <row r="3230" spans="4:4" ht="14">
      <c r="D3230" s="3"/>
    </row>
    <row r="3231" spans="4:4" ht="14">
      <c r="D3231" s="3"/>
    </row>
    <row r="3232" spans="4:4" ht="14">
      <c r="D3232" s="3"/>
    </row>
    <row r="3233" spans="4:4" ht="14">
      <c r="D3233" s="3"/>
    </row>
    <row r="3234" spans="4:4" ht="14">
      <c r="D3234" s="3"/>
    </row>
    <row r="3235" spans="4:4" ht="14">
      <c r="D3235" s="3"/>
    </row>
    <row r="3236" spans="4:4" ht="14">
      <c r="D3236" s="3"/>
    </row>
    <row r="3237" spans="4:4" ht="14">
      <c r="D3237" s="3"/>
    </row>
    <row r="3238" spans="4:4" ht="14">
      <c r="D3238" s="3"/>
    </row>
    <row r="3239" spans="4:4" ht="14">
      <c r="D3239" s="3"/>
    </row>
    <row r="3240" spans="4:4" ht="14">
      <c r="D3240" s="3"/>
    </row>
    <row r="3241" spans="4:4" ht="14">
      <c r="D3241" s="3"/>
    </row>
    <row r="3242" spans="4:4" ht="14">
      <c r="D3242" s="3"/>
    </row>
    <row r="3243" spans="4:4" ht="14">
      <c r="D3243" s="3"/>
    </row>
    <row r="3244" spans="4:4" ht="14">
      <c r="D3244" s="3"/>
    </row>
    <row r="3245" spans="4:4" ht="14">
      <c r="D3245" s="3"/>
    </row>
    <row r="3246" spans="4:4" ht="14">
      <c r="D3246" s="3"/>
    </row>
    <row r="3247" spans="4:4" ht="14">
      <c r="D3247" s="3"/>
    </row>
    <row r="3248" spans="4:4" ht="14">
      <c r="D3248" s="3"/>
    </row>
    <row r="3249" spans="4:4" ht="14">
      <c r="D3249" s="3"/>
    </row>
    <row r="3250" spans="4:4" ht="14">
      <c r="D3250" s="3"/>
    </row>
    <row r="3251" spans="4:4" ht="14">
      <c r="D3251" s="3"/>
    </row>
    <row r="3252" spans="4:4" ht="14">
      <c r="D3252" s="3"/>
    </row>
    <row r="3253" spans="4:4" ht="14">
      <c r="D3253" s="3"/>
    </row>
    <row r="3254" spans="4:4" ht="14">
      <c r="D3254" s="3"/>
    </row>
    <row r="3255" spans="4:4" ht="14">
      <c r="D3255" s="3"/>
    </row>
    <row r="3256" spans="4:4" ht="14">
      <c r="D3256" s="3"/>
    </row>
    <row r="3257" spans="4:4" ht="14">
      <c r="D3257" s="3"/>
    </row>
    <row r="3258" spans="4:4" ht="14">
      <c r="D3258" s="3"/>
    </row>
    <row r="3259" spans="4:4" ht="14">
      <c r="D3259" s="3"/>
    </row>
    <row r="3260" spans="4:4" ht="14">
      <c r="D3260" s="3"/>
    </row>
    <row r="3261" spans="4:4" ht="14">
      <c r="D3261" s="3"/>
    </row>
    <row r="3262" spans="4:4" ht="14">
      <c r="D3262" s="3"/>
    </row>
    <row r="3263" spans="4:4" ht="14">
      <c r="D3263" s="3"/>
    </row>
    <row r="3264" spans="4:4" ht="14">
      <c r="D3264" s="3"/>
    </row>
    <row r="3265" spans="4:4" ht="14">
      <c r="D3265" s="3"/>
    </row>
    <row r="3266" spans="4:4" ht="14">
      <c r="D3266" s="3"/>
    </row>
    <row r="3267" spans="4:4" ht="14">
      <c r="D3267" s="3"/>
    </row>
    <row r="3268" spans="4:4" ht="14">
      <c r="D3268" s="3"/>
    </row>
    <row r="3269" spans="4:4" ht="14">
      <c r="D3269" s="3"/>
    </row>
    <row r="3270" spans="4:4" ht="14">
      <c r="D3270" s="3"/>
    </row>
    <row r="3271" spans="4:4" ht="14">
      <c r="D3271" s="3"/>
    </row>
    <row r="3272" spans="4:4" ht="14">
      <c r="D3272" s="3"/>
    </row>
    <row r="3273" spans="4:4" ht="14">
      <c r="D3273" s="3"/>
    </row>
    <row r="3274" spans="4:4" ht="14">
      <c r="D3274" s="3"/>
    </row>
    <row r="3275" spans="4:4" ht="14">
      <c r="D3275" s="3"/>
    </row>
    <row r="3276" spans="4:4" ht="14">
      <c r="D3276" s="3"/>
    </row>
    <row r="3277" spans="4:4" ht="14">
      <c r="D3277" s="3"/>
    </row>
    <row r="3278" spans="4:4" ht="14">
      <c r="D3278" s="3"/>
    </row>
    <row r="3279" spans="4:4" ht="14">
      <c r="D3279" s="3"/>
    </row>
    <row r="3280" spans="4:4" ht="14">
      <c r="D3280" s="3"/>
    </row>
    <row r="3281" spans="4:4" ht="14">
      <c r="D3281" s="3"/>
    </row>
    <row r="3282" spans="4:4" ht="14">
      <c r="D3282" s="3"/>
    </row>
    <row r="3283" spans="4:4" ht="14">
      <c r="D3283" s="3"/>
    </row>
    <row r="3284" spans="4:4" ht="14">
      <c r="D3284" s="3"/>
    </row>
    <row r="3285" spans="4:4" ht="14">
      <c r="D3285" s="3"/>
    </row>
    <row r="3286" spans="4:4" ht="14">
      <c r="D3286" s="3"/>
    </row>
    <row r="3287" spans="4:4" ht="14">
      <c r="D3287" s="3"/>
    </row>
    <row r="3288" spans="4:4" ht="14">
      <c r="D3288" s="3"/>
    </row>
    <row r="3289" spans="4:4" ht="14">
      <c r="D3289" s="3"/>
    </row>
    <row r="3290" spans="4:4" ht="14">
      <c r="D3290" s="3"/>
    </row>
    <row r="3291" spans="4:4" ht="14">
      <c r="D3291" s="3"/>
    </row>
    <row r="3292" spans="4:4" ht="14">
      <c r="D3292" s="3"/>
    </row>
    <row r="3293" spans="4:4" ht="14">
      <c r="D3293" s="3"/>
    </row>
    <row r="3294" spans="4:4" ht="14">
      <c r="D3294" s="3"/>
    </row>
    <row r="3295" spans="4:4" ht="14">
      <c r="D3295" s="3"/>
    </row>
    <row r="3296" spans="4:4" ht="14">
      <c r="D3296" s="3"/>
    </row>
    <row r="3297" spans="4:4" ht="14">
      <c r="D3297" s="3"/>
    </row>
    <row r="3298" spans="4:4" ht="14">
      <c r="D3298" s="3"/>
    </row>
    <row r="3299" spans="4:4" ht="14">
      <c r="D3299" s="3"/>
    </row>
    <row r="3300" spans="4:4" ht="14">
      <c r="D3300" s="3"/>
    </row>
    <row r="3301" spans="4:4" ht="14">
      <c r="D3301" s="3"/>
    </row>
    <row r="3302" spans="4:4" ht="14">
      <c r="D3302" s="3"/>
    </row>
    <row r="3303" spans="4:4" ht="14">
      <c r="D3303" s="3"/>
    </row>
    <row r="3304" spans="4:4" ht="14">
      <c r="D3304" s="3"/>
    </row>
    <row r="3305" spans="4:4" ht="14">
      <c r="D3305" s="3"/>
    </row>
    <row r="3306" spans="4:4" ht="14">
      <c r="D3306" s="3"/>
    </row>
    <row r="3307" spans="4:4" ht="14">
      <c r="D3307" s="3"/>
    </row>
    <row r="3308" spans="4:4" ht="14">
      <c r="D3308" s="3"/>
    </row>
    <row r="3309" spans="4:4" ht="14">
      <c r="D3309" s="3"/>
    </row>
    <row r="3310" spans="4:4" ht="14">
      <c r="D3310" s="3"/>
    </row>
    <row r="3311" spans="4:4" ht="14">
      <c r="D3311" s="3"/>
    </row>
    <row r="3312" spans="4:4" ht="14">
      <c r="D3312" s="3"/>
    </row>
    <row r="3313" spans="4:4" ht="14">
      <c r="D3313" s="3"/>
    </row>
    <row r="3314" spans="4:4" ht="14">
      <c r="D3314" s="3"/>
    </row>
    <row r="3315" spans="4:4" ht="14">
      <c r="D3315" s="3"/>
    </row>
    <row r="3316" spans="4:4" ht="14">
      <c r="D3316" s="3"/>
    </row>
    <row r="3317" spans="4:4" ht="14">
      <c r="D3317" s="3"/>
    </row>
    <row r="3318" spans="4:4" ht="14">
      <c r="D3318" s="3"/>
    </row>
    <row r="3319" spans="4:4" ht="14">
      <c r="D3319" s="3"/>
    </row>
    <row r="3320" spans="4:4" ht="14">
      <c r="D3320" s="3"/>
    </row>
    <row r="3321" spans="4:4" ht="14">
      <c r="D3321" s="3"/>
    </row>
    <row r="3322" spans="4:4" ht="14">
      <c r="D3322" s="3"/>
    </row>
    <row r="3323" spans="4:4" ht="14">
      <c r="D3323" s="3"/>
    </row>
    <row r="3324" spans="4:4" ht="14">
      <c r="D3324" s="3"/>
    </row>
    <row r="3325" spans="4:4" ht="14">
      <c r="D3325" s="3"/>
    </row>
    <row r="3326" spans="4:4" ht="14">
      <c r="D3326" s="3"/>
    </row>
    <row r="3327" spans="4:4" ht="14">
      <c r="D3327" s="3"/>
    </row>
    <row r="3328" spans="4:4" ht="14">
      <c r="D3328" s="3"/>
    </row>
    <row r="3329" spans="4:4" ht="14">
      <c r="D3329" s="3"/>
    </row>
    <row r="3330" spans="4:4" ht="14">
      <c r="D3330" s="3"/>
    </row>
    <row r="3331" spans="4:4" ht="14">
      <c r="D3331" s="3"/>
    </row>
    <row r="3332" spans="4:4" ht="14">
      <c r="D3332" s="3"/>
    </row>
    <row r="3333" spans="4:4" ht="14">
      <c r="D3333" s="3"/>
    </row>
    <row r="3334" spans="4:4" ht="14">
      <c r="D3334" s="3"/>
    </row>
    <row r="3335" spans="4:4" ht="14">
      <c r="D3335" s="3"/>
    </row>
    <row r="3336" spans="4:4" ht="14">
      <c r="D3336" s="3"/>
    </row>
    <row r="3337" spans="4:4" ht="14">
      <c r="D3337" s="3"/>
    </row>
    <row r="3338" spans="4:4" ht="14">
      <c r="D3338" s="3"/>
    </row>
    <row r="3339" spans="4:4" ht="14">
      <c r="D3339" s="3"/>
    </row>
    <row r="3340" spans="4:4" ht="14">
      <c r="D3340" s="3"/>
    </row>
    <row r="3341" spans="4:4" ht="14">
      <c r="D3341" s="3"/>
    </row>
    <row r="3342" spans="4:4" ht="14">
      <c r="D3342" s="3"/>
    </row>
    <row r="3343" spans="4:4" ht="14">
      <c r="D3343" s="3"/>
    </row>
    <row r="3344" spans="4:4" ht="14">
      <c r="D3344" s="3"/>
    </row>
    <row r="3345" spans="4:4" ht="14">
      <c r="D3345" s="3"/>
    </row>
    <row r="3346" spans="4:4" ht="14">
      <c r="D3346" s="3"/>
    </row>
    <row r="3347" spans="4:4" ht="14">
      <c r="D3347" s="3"/>
    </row>
    <row r="3348" spans="4:4" ht="14">
      <c r="D3348" s="3"/>
    </row>
    <row r="3349" spans="4:4" ht="14">
      <c r="D3349" s="3"/>
    </row>
    <row r="3350" spans="4:4" ht="14">
      <c r="D3350" s="3"/>
    </row>
    <row r="3351" spans="4:4" ht="14">
      <c r="D3351" s="3"/>
    </row>
    <row r="3352" spans="4:4" ht="14">
      <c r="D3352" s="3"/>
    </row>
    <row r="3353" spans="4:4" ht="14">
      <c r="D3353" s="3"/>
    </row>
    <row r="3354" spans="4:4" ht="14">
      <c r="D3354" s="3"/>
    </row>
    <row r="3355" spans="4:4" ht="14">
      <c r="D3355" s="3"/>
    </row>
    <row r="3356" spans="4:4" ht="14">
      <c r="D3356" s="3"/>
    </row>
    <row r="3357" spans="4:4" ht="14">
      <c r="D3357" s="3"/>
    </row>
    <row r="3358" spans="4:4" ht="14">
      <c r="D3358" s="3"/>
    </row>
    <row r="3359" spans="4:4" ht="14">
      <c r="D3359" s="3"/>
    </row>
    <row r="3360" spans="4:4" ht="14">
      <c r="D3360" s="3"/>
    </row>
    <row r="3361" spans="4:4" ht="14">
      <c r="D3361" s="3"/>
    </row>
    <row r="3362" spans="4:4" ht="14">
      <c r="D3362" s="3"/>
    </row>
    <row r="3363" spans="4:4" ht="14">
      <c r="D3363" s="3"/>
    </row>
    <row r="3364" spans="4:4" ht="14">
      <c r="D3364" s="3"/>
    </row>
    <row r="3365" spans="4:4" ht="14">
      <c r="D3365" s="3"/>
    </row>
    <row r="3366" spans="4:4" ht="14">
      <c r="D3366" s="3"/>
    </row>
    <row r="3367" spans="4:4" ht="14">
      <c r="D3367" s="3"/>
    </row>
    <row r="3368" spans="4:4" ht="14">
      <c r="D3368" s="3"/>
    </row>
    <row r="3369" spans="4:4" ht="14">
      <c r="D3369" s="3"/>
    </row>
    <row r="3370" spans="4:4" ht="14">
      <c r="D3370" s="3"/>
    </row>
    <row r="3371" spans="4:4" ht="14">
      <c r="D3371" s="3"/>
    </row>
    <row r="3372" spans="4:4" ht="14">
      <c r="D3372" s="3"/>
    </row>
    <row r="3373" spans="4:4" ht="14">
      <c r="D3373" s="3"/>
    </row>
    <row r="3374" spans="4:4" ht="14">
      <c r="D3374" s="3"/>
    </row>
    <row r="3375" spans="4:4" ht="14">
      <c r="D3375" s="3"/>
    </row>
    <row r="3376" spans="4:4" ht="14">
      <c r="D3376" s="3"/>
    </row>
    <row r="3377" spans="4:4" ht="14">
      <c r="D3377" s="3"/>
    </row>
    <row r="3378" spans="4:4" ht="14">
      <c r="D3378" s="3"/>
    </row>
    <row r="3379" spans="4:4" ht="14">
      <c r="D3379" s="3"/>
    </row>
    <row r="3380" spans="4:4" ht="14">
      <c r="D3380" s="3"/>
    </row>
    <row r="3381" spans="4:4" ht="14">
      <c r="D3381" s="3"/>
    </row>
    <row r="3382" spans="4:4" ht="14">
      <c r="D3382" s="3"/>
    </row>
    <row r="3383" spans="4:4" ht="14">
      <c r="D3383" s="3"/>
    </row>
    <row r="3384" spans="4:4" ht="14">
      <c r="D3384" s="3"/>
    </row>
    <row r="3385" spans="4:4" ht="14">
      <c r="D3385" s="3"/>
    </row>
    <row r="3386" spans="4:4" ht="14">
      <c r="D3386" s="3"/>
    </row>
    <row r="3387" spans="4:4" ht="14">
      <c r="D3387" s="3"/>
    </row>
    <row r="3388" spans="4:4" ht="14">
      <c r="D3388" s="3"/>
    </row>
    <row r="3389" spans="4:4" ht="14">
      <c r="D3389" s="3"/>
    </row>
    <row r="3390" spans="4:4" ht="14">
      <c r="D3390" s="3"/>
    </row>
    <row r="3391" spans="4:4" ht="14">
      <c r="D3391" s="3"/>
    </row>
    <row r="3392" spans="4:4" ht="14">
      <c r="D3392" s="3"/>
    </row>
    <row r="3393" spans="4:4" ht="14">
      <c r="D3393" s="3"/>
    </row>
    <row r="3394" spans="4:4" ht="14">
      <c r="D3394" s="3"/>
    </row>
    <row r="3395" spans="4:4" ht="14">
      <c r="D3395" s="3"/>
    </row>
    <row r="3396" spans="4:4" ht="14">
      <c r="D3396" s="3"/>
    </row>
    <row r="3397" spans="4:4" ht="14">
      <c r="D3397" s="3"/>
    </row>
    <row r="3398" spans="4:4" ht="14">
      <c r="D3398" s="3"/>
    </row>
    <row r="3399" spans="4:4" ht="14">
      <c r="D3399" s="3"/>
    </row>
    <row r="3400" spans="4:4" ht="14">
      <c r="D3400" s="3"/>
    </row>
    <row r="3401" spans="4:4" ht="14">
      <c r="D3401" s="3"/>
    </row>
    <row r="3402" spans="4:4" ht="14">
      <c r="D3402" s="3"/>
    </row>
    <row r="3403" spans="4:4" ht="14">
      <c r="D3403" s="3"/>
    </row>
    <row r="3404" spans="4:4" ht="14">
      <c r="D3404" s="3"/>
    </row>
    <row r="3405" spans="4:4" ht="14">
      <c r="D3405" s="3"/>
    </row>
    <row r="3406" spans="4:4" ht="14">
      <c r="D3406" s="3"/>
    </row>
    <row r="3407" spans="4:4" ht="14">
      <c r="D3407" s="3"/>
    </row>
    <row r="3408" spans="4:4" ht="14">
      <c r="D3408" s="3"/>
    </row>
    <row r="3409" spans="4:4" ht="14">
      <c r="D3409" s="3"/>
    </row>
    <row r="3410" spans="4:4" ht="14">
      <c r="D3410" s="3"/>
    </row>
    <row r="3411" spans="4:4" ht="14">
      <c r="D3411" s="3"/>
    </row>
    <row r="3412" spans="4:4" ht="14">
      <c r="D3412" s="3"/>
    </row>
    <row r="3413" spans="4:4" ht="14">
      <c r="D3413" s="3"/>
    </row>
    <row r="3414" spans="4:4" ht="14">
      <c r="D3414" s="3"/>
    </row>
    <row r="3415" spans="4:4" ht="14">
      <c r="D3415" s="3"/>
    </row>
    <row r="3416" spans="4:4" ht="14">
      <c r="D3416" s="3"/>
    </row>
    <row r="3417" spans="4:4" ht="14">
      <c r="D3417" s="3"/>
    </row>
    <row r="3418" spans="4:4" ht="14">
      <c r="D3418" s="3"/>
    </row>
    <row r="3419" spans="4:4" ht="14">
      <c r="D3419" s="3"/>
    </row>
    <row r="3420" spans="4:4" ht="14">
      <c r="D3420" s="3"/>
    </row>
    <row r="3421" spans="4:4" ht="14">
      <c r="D3421" s="3"/>
    </row>
    <row r="3422" spans="4:4" ht="14">
      <c r="D3422" s="3"/>
    </row>
    <row r="3423" spans="4:4" ht="14">
      <c r="D3423" s="3"/>
    </row>
    <row r="3424" spans="4:4" ht="14">
      <c r="D3424" s="3"/>
    </row>
    <row r="3425" spans="4:4" ht="14">
      <c r="D3425" s="3"/>
    </row>
    <row r="3426" spans="4:4" ht="14">
      <c r="D3426" s="3"/>
    </row>
    <row r="3427" spans="4:4" ht="14">
      <c r="D3427" s="3"/>
    </row>
    <row r="3428" spans="4:4" ht="14">
      <c r="D3428" s="3"/>
    </row>
    <row r="3429" spans="4:4" ht="14">
      <c r="D3429" s="3"/>
    </row>
    <row r="3430" spans="4:4" ht="14">
      <c r="D3430" s="3"/>
    </row>
    <row r="3431" spans="4:4" ht="14">
      <c r="D3431" s="3"/>
    </row>
    <row r="3432" spans="4:4" ht="14">
      <c r="D3432" s="3"/>
    </row>
    <row r="3433" spans="4:4" ht="14">
      <c r="D3433" s="3"/>
    </row>
    <row r="3434" spans="4:4" ht="14">
      <c r="D3434" s="3"/>
    </row>
    <row r="3435" spans="4:4" ht="14">
      <c r="D3435" s="3"/>
    </row>
    <row r="3436" spans="4:4" ht="14">
      <c r="D3436" s="3"/>
    </row>
    <row r="3437" spans="4:4" ht="14">
      <c r="D3437" s="3"/>
    </row>
    <row r="3438" spans="4:4" ht="14">
      <c r="D3438" s="3"/>
    </row>
    <row r="3439" spans="4:4" ht="14">
      <c r="D3439" s="3"/>
    </row>
    <row r="3440" spans="4:4" ht="14">
      <c r="D3440" s="3"/>
    </row>
    <row r="3441" spans="4:4" ht="14">
      <c r="D3441" s="3"/>
    </row>
    <row r="3442" spans="4:4" ht="14">
      <c r="D3442" s="3"/>
    </row>
    <row r="3443" spans="4:4" ht="14">
      <c r="D3443" s="3"/>
    </row>
    <row r="3444" spans="4:4" ht="14">
      <c r="D3444" s="3"/>
    </row>
    <row r="3445" spans="4:4" ht="14">
      <c r="D3445" s="3"/>
    </row>
    <row r="3446" spans="4:4" ht="14">
      <c r="D3446" s="3"/>
    </row>
    <row r="3447" spans="4:4" ht="14">
      <c r="D3447" s="3"/>
    </row>
    <row r="3448" spans="4:4" ht="14">
      <c r="D3448" s="3"/>
    </row>
    <row r="3449" spans="4:4" ht="14">
      <c r="D3449" s="3"/>
    </row>
    <row r="3450" spans="4:4" ht="14">
      <c r="D3450" s="3"/>
    </row>
    <row r="3451" spans="4:4" ht="14">
      <c r="D3451" s="3"/>
    </row>
    <row r="3452" spans="4:4" ht="14">
      <c r="D3452" s="3"/>
    </row>
    <row r="3453" spans="4:4" ht="14">
      <c r="D3453" s="3"/>
    </row>
    <row r="3454" spans="4:4" ht="14">
      <c r="D3454" s="3"/>
    </row>
    <row r="3455" spans="4:4" ht="14">
      <c r="D3455" s="3"/>
    </row>
    <row r="3456" spans="4:4" ht="14">
      <c r="D3456" s="3"/>
    </row>
    <row r="3457" spans="4:4" ht="14">
      <c r="D3457" s="3"/>
    </row>
    <row r="3458" spans="4:4" ht="14">
      <c r="D3458" s="3"/>
    </row>
    <row r="3459" spans="4:4" ht="14">
      <c r="D3459" s="3"/>
    </row>
    <row r="3460" spans="4:4" ht="14">
      <c r="D3460" s="3"/>
    </row>
    <row r="3461" spans="4:4" ht="14">
      <c r="D3461" s="3"/>
    </row>
    <row r="3462" spans="4:4" ht="14">
      <c r="D3462" s="3"/>
    </row>
    <row r="3463" spans="4:4" ht="14">
      <c r="D3463" s="3"/>
    </row>
    <row r="3464" spans="4:4" ht="14">
      <c r="D3464" s="3"/>
    </row>
    <row r="3465" spans="4:4" ht="14">
      <c r="D3465" s="3"/>
    </row>
    <row r="3466" spans="4:4" ht="14">
      <c r="D3466" s="3"/>
    </row>
    <row r="3467" spans="4:4" ht="14">
      <c r="D3467" s="3"/>
    </row>
    <row r="3468" spans="4:4" ht="14">
      <c r="D3468" s="3"/>
    </row>
    <row r="3469" spans="4:4" ht="14">
      <c r="D3469" s="3"/>
    </row>
    <row r="3470" spans="4:4" ht="14">
      <c r="D3470" s="3"/>
    </row>
    <row r="3471" spans="4:4" ht="14">
      <c r="D3471" s="3"/>
    </row>
    <row r="3472" spans="4:4" ht="14">
      <c r="D3472" s="3"/>
    </row>
    <row r="3473" spans="4:4" ht="14">
      <c r="D3473" s="3"/>
    </row>
    <row r="3474" spans="4:4" ht="14">
      <c r="D3474" s="3"/>
    </row>
    <row r="3475" spans="4:4" ht="14">
      <c r="D3475" s="3"/>
    </row>
    <row r="3476" spans="4:4" ht="14">
      <c r="D3476" s="3"/>
    </row>
    <row r="3477" spans="4:4" ht="14">
      <c r="D3477" s="3"/>
    </row>
    <row r="3478" spans="4:4" ht="14">
      <c r="D3478" s="3"/>
    </row>
    <row r="3479" spans="4:4" ht="14">
      <c r="D3479" s="3"/>
    </row>
    <row r="3480" spans="4:4" ht="14">
      <c r="D3480" s="3"/>
    </row>
    <row r="3481" spans="4:4" ht="14">
      <c r="D3481" s="3"/>
    </row>
    <row r="3482" spans="4:4" ht="14">
      <c r="D3482" s="3"/>
    </row>
    <row r="3483" spans="4:4" ht="14">
      <c r="D3483" s="3"/>
    </row>
    <row r="3484" spans="4:4" ht="14">
      <c r="D3484" s="3"/>
    </row>
    <row r="3485" spans="4:4" ht="14">
      <c r="D3485" s="3"/>
    </row>
    <row r="3486" spans="4:4" ht="14">
      <c r="D3486" s="3"/>
    </row>
    <row r="3487" spans="4:4" ht="14">
      <c r="D3487" s="3"/>
    </row>
    <row r="3488" spans="4:4" ht="14">
      <c r="D3488" s="3"/>
    </row>
    <row r="3489" spans="4:4" ht="14">
      <c r="D3489" s="3"/>
    </row>
    <row r="3490" spans="4:4" ht="14">
      <c r="D3490" s="3"/>
    </row>
    <row r="3491" spans="4:4" ht="14">
      <c r="D3491" s="3"/>
    </row>
    <row r="3492" spans="4:4" ht="14">
      <c r="D3492" s="3"/>
    </row>
    <row r="3493" spans="4:4" ht="14">
      <c r="D3493" s="3"/>
    </row>
    <row r="3494" spans="4:4" ht="14">
      <c r="D3494" s="3"/>
    </row>
    <row r="3495" spans="4:4" ht="14">
      <c r="D3495" s="3"/>
    </row>
    <row r="3496" spans="4:4" ht="14">
      <c r="D3496" s="3"/>
    </row>
    <row r="3497" spans="4:4" ht="14">
      <c r="D3497" s="3"/>
    </row>
    <row r="3498" spans="4:4" ht="14">
      <c r="D3498" s="3"/>
    </row>
    <row r="3499" spans="4:4" ht="14">
      <c r="D3499" s="3"/>
    </row>
    <row r="3500" spans="4:4" ht="14">
      <c r="D3500" s="3"/>
    </row>
    <row r="3501" spans="4:4" ht="14">
      <c r="D3501" s="3"/>
    </row>
    <row r="3502" spans="4:4" ht="14">
      <c r="D3502" s="3"/>
    </row>
    <row r="3503" spans="4:4" ht="14">
      <c r="D3503" s="3"/>
    </row>
    <row r="3504" spans="4:4" ht="14">
      <c r="D3504" s="3"/>
    </row>
    <row r="3505" spans="4:4" ht="14">
      <c r="D3505" s="3"/>
    </row>
    <row r="3506" spans="4:4" ht="14">
      <c r="D3506" s="3"/>
    </row>
    <row r="3507" spans="4:4" ht="14">
      <c r="D3507" s="3"/>
    </row>
    <row r="3508" spans="4:4" ht="14">
      <c r="D3508" s="3"/>
    </row>
    <row r="3509" spans="4:4" ht="14">
      <c r="D3509" s="3"/>
    </row>
    <row r="3510" spans="4:4" ht="14">
      <c r="D3510" s="3"/>
    </row>
    <row r="3511" spans="4:4" ht="14">
      <c r="D3511" s="3"/>
    </row>
    <row r="3512" spans="4:4" ht="14">
      <c r="D3512" s="3"/>
    </row>
    <row r="3513" spans="4:4" ht="14">
      <c r="D3513" s="3"/>
    </row>
    <row r="3514" spans="4:4" ht="14">
      <c r="D3514" s="3"/>
    </row>
    <row r="3515" spans="4:4" ht="14">
      <c r="D3515" s="3"/>
    </row>
    <row r="3516" spans="4:4" ht="14">
      <c r="D3516" s="3"/>
    </row>
    <row r="3517" spans="4:4" ht="14">
      <c r="D3517" s="3"/>
    </row>
    <row r="3518" spans="4:4" ht="14">
      <c r="D3518" s="3"/>
    </row>
    <row r="3519" spans="4:4" ht="14">
      <c r="D3519" s="3"/>
    </row>
    <row r="3520" spans="4:4" ht="14">
      <c r="D3520" s="3"/>
    </row>
    <row r="3521" spans="4:4" ht="14">
      <c r="D3521" s="3"/>
    </row>
    <row r="3522" spans="4:4" ht="14">
      <c r="D3522" s="3"/>
    </row>
    <row r="3523" spans="4:4" ht="14">
      <c r="D3523" s="3"/>
    </row>
    <row r="3524" spans="4:4" ht="14">
      <c r="D3524" s="3"/>
    </row>
    <row r="3525" spans="4:4" ht="14">
      <c r="D3525" s="3"/>
    </row>
    <row r="3526" spans="4:4" ht="14">
      <c r="D3526" s="3"/>
    </row>
    <row r="3527" spans="4:4" ht="14">
      <c r="D3527" s="3"/>
    </row>
    <row r="3528" spans="4:4" ht="14">
      <c r="D3528" s="3"/>
    </row>
    <row r="3529" spans="4:4" ht="14">
      <c r="D3529" s="3"/>
    </row>
    <row r="3530" spans="4:4" ht="14">
      <c r="D3530" s="3"/>
    </row>
    <row r="3531" spans="4:4" ht="14">
      <c r="D3531" s="3"/>
    </row>
    <row r="3532" spans="4:4" ht="14">
      <c r="D3532" s="3"/>
    </row>
    <row r="3533" spans="4:4" ht="14">
      <c r="D3533" s="3"/>
    </row>
    <row r="3534" spans="4:4" ht="14">
      <c r="D3534" s="3"/>
    </row>
    <row r="3535" spans="4:4" ht="14">
      <c r="D3535" s="3"/>
    </row>
    <row r="3536" spans="4:4" ht="14">
      <c r="D3536" s="3"/>
    </row>
    <row r="3537" spans="4:4" ht="14">
      <c r="D3537" s="3"/>
    </row>
    <row r="3538" spans="4:4" ht="14">
      <c r="D3538" s="3"/>
    </row>
    <row r="3539" spans="4:4" ht="14">
      <c r="D3539" s="3"/>
    </row>
    <row r="3540" spans="4:4" ht="14">
      <c r="D3540" s="3"/>
    </row>
    <row r="3541" spans="4:4" ht="14">
      <c r="D3541" s="3"/>
    </row>
    <row r="3542" spans="4:4" ht="14">
      <c r="D3542" s="3"/>
    </row>
    <row r="3543" spans="4:4" ht="14">
      <c r="D3543" s="3"/>
    </row>
    <row r="3544" spans="4:4" ht="14">
      <c r="D3544" s="3"/>
    </row>
    <row r="3545" spans="4:4" ht="14">
      <c r="D3545" s="3"/>
    </row>
    <row r="3546" spans="4:4" ht="14">
      <c r="D3546" s="3"/>
    </row>
    <row r="3547" spans="4:4" ht="14">
      <c r="D3547" s="3"/>
    </row>
    <row r="3548" spans="4:4" ht="14">
      <c r="D3548" s="3"/>
    </row>
    <row r="3549" spans="4:4" ht="14">
      <c r="D3549" s="3"/>
    </row>
    <row r="3550" spans="4:4" ht="14">
      <c r="D3550" s="3"/>
    </row>
    <row r="3551" spans="4:4" ht="14">
      <c r="D3551" s="3"/>
    </row>
    <row r="3552" spans="4:4" ht="14">
      <c r="D3552" s="3"/>
    </row>
    <row r="3553" spans="4:4" ht="14">
      <c r="D3553" s="3"/>
    </row>
    <row r="3554" spans="4:4" ht="14">
      <c r="D3554" s="3"/>
    </row>
    <row r="3555" spans="4:4" ht="14">
      <c r="D3555" s="3"/>
    </row>
    <row r="3556" spans="4:4" ht="14">
      <c r="D3556" s="3"/>
    </row>
    <row r="3557" spans="4:4" ht="14">
      <c r="D3557" s="3"/>
    </row>
    <row r="3558" spans="4:4" ht="14">
      <c r="D3558" s="3"/>
    </row>
    <row r="3559" spans="4:4" ht="14">
      <c r="D3559" s="3"/>
    </row>
    <row r="3560" spans="4:4" ht="14">
      <c r="D3560" s="3"/>
    </row>
    <row r="3561" spans="4:4" ht="14">
      <c r="D3561" s="3"/>
    </row>
    <row r="3562" spans="4:4" ht="14">
      <c r="D3562" s="3"/>
    </row>
    <row r="3563" spans="4:4" ht="14">
      <c r="D3563" s="3"/>
    </row>
    <row r="3564" spans="4:4" ht="14">
      <c r="D3564" s="3"/>
    </row>
    <row r="3565" spans="4:4" ht="14">
      <c r="D3565" s="3"/>
    </row>
    <row r="3566" spans="4:4" ht="14">
      <c r="D3566" s="3"/>
    </row>
    <row r="3567" spans="4:4" ht="14">
      <c r="D3567" s="3"/>
    </row>
    <row r="3568" spans="4:4" ht="14">
      <c r="D3568" s="3"/>
    </row>
    <row r="3569" spans="4:4" ht="14">
      <c r="D3569" s="3"/>
    </row>
    <row r="3570" spans="4:4" ht="14">
      <c r="D3570" s="3"/>
    </row>
    <row r="3571" spans="4:4" ht="14">
      <c r="D3571" s="3"/>
    </row>
    <row r="3572" spans="4:4" ht="14">
      <c r="D3572" s="3"/>
    </row>
    <row r="3573" spans="4:4" ht="14">
      <c r="D3573" s="3"/>
    </row>
    <row r="3574" spans="4:4" ht="14">
      <c r="D3574" s="3"/>
    </row>
    <row r="3575" spans="4:4" ht="14">
      <c r="D3575" s="3"/>
    </row>
    <row r="3576" spans="4:4" ht="14">
      <c r="D3576" s="3"/>
    </row>
    <row r="3577" spans="4:4" ht="14">
      <c r="D3577" s="3"/>
    </row>
    <row r="3578" spans="4:4" ht="14">
      <c r="D3578" s="3"/>
    </row>
    <row r="3579" spans="4:4" ht="14">
      <c r="D3579" s="3"/>
    </row>
    <row r="3580" spans="4:4" ht="14">
      <c r="D3580" s="3"/>
    </row>
    <row r="3581" spans="4:4" ht="14">
      <c r="D3581" s="3"/>
    </row>
    <row r="3582" spans="4:4" ht="14">
      <c r="D3582" s="3"/>
    </row>
    <row r="3583" spans="4:4" ht="14">
      <c r="D3583" s="3"/>
    </row>
    <row r="3584" spans="4:4" ht="14">
      <c r="D3584" s="3"/>
    </row>
    <row r="3585" spans="4:4" ht="14">
      <c r="D3585" s="3"/>
    </row>
    <row r="3586" spans="4:4" ht="14">
      <c r="D3586" s="3"/>
    </row>
    <row r="3587" spans="4:4" ht="14">
      <c r="D3587" s="3"/>
    </row>
    <row r="3588" spans="4:4" ht="14">
      <c r="D3588" s="3"/>
    </row>
    <row r="3589" spans="4:4" ht="14">
      <c r="D3589" s="3"/>
    </row>
    <row r="3590" spans="4:4" ht="14">
      <c r="D3590" s="3"/>
    </row>
    <row r="3591" spans="4:4" ht="14">
      <c r="D3591" s="3"/>
    </row>
    <row r="3592" spans="4:4" ht="14">
      <c r="D3592" s="3"/>
    </row>
    <row r="3593" spans="4:4" ht="14">
      <c r="D3593" s="3"/>
    </row>
    <row r="3594" spans="4:4" ht="14">
      <c r="D3594" s="3"/>
    </row>
    <row r="3595" spans="4:4" ht="14">
      <c r="D3595" s="3"/>
    </row>
    <row r="3596" spans="4:4" ht="14">
      <c r="D3596" s="3"/>
    </row>
    <row r="3597" spans="4:4" ht="14">
      <c r="D3597" s="3"/>
    </row>
    <row r="3598" spans="4:4" ht="14">
      <c r="D3598" s="3"/>
    </row>
    <row r="3599" spans="4:4" ht="14">
      <c r="D3599" s="3"/>
    </row>
    <row r="3600" spans="4:4" ht="14">
      <c r="D3600" s="3"/>
    </row>
    <row r="3601" spans="4:4" ht="14">
      <c r="D3601" s="3"/>
    </row>
    <row r="3602" spans="4:4" ht="14">
      <c r="D3602" s="3"/>
    </row>
    <row r="3603" spans="4:4" ht="14">
      <c r="D3603" s="3"/>
    </row>
    <row r="3604" spans="4:4" ht="14">
      <c r="D3604" s="3"/>
    </row>
    <row r="3605" spans="4:4" ht="14">
      <c r="D3605" s="3"/>
    </row>
    <row r="3606" spans="4:4" ht="14">
      <c r="D3606" s="3"/>
    </row>
    <row r="3607" spans="4:4" ht="14">
      <c r="D3607" s="3"/>
    </row>
    <row r="3608" spans="4:4" ht="14">
      <c r="D3608" s="3"/>
    </row>
    <row r="3609" spans="4:4" ht="14">
      <c r="D3609" s="3"/>
    </row>
    <row r="3610" spans="4:4" ht="14">
      <c r="D3610" s="3"/>
    </row>
    <row r="3611" spans="4:4" ht="14">
      <c r="D3611" s="3"/>
    </row>
    <row r="3612" spans="4:4" ht="14">
      <c r="D3612" s="3"/>
    </row>
    <row r="3613" spans="4:4" ht="14">
      <c r="D3613" s="3"/>
    </row>
    <row r="3614" spans="4:4" ht="14">
      <c r="D3614" s="3"/>
    </row>
    <row r="3615" spans="4:4" ht="14">
      <c r="D3615" s="3"/>
    </row>
    <row r="3616" spans="4:4" ht="14">
      <c r="D3616" s="3"/>
    </row>
    <row r="3617" spans="4:4" ht="14">
      <c r="D3617" s="3"/>
    </row>
    <row r="3618" spans="4:4" ht="14">
      <c r="D3618" s="3"/>
    </row>
    <row r="3619" spans="4:4" ht="14">
      <c r="D3619" s="3"/>
    </row>
    <row r="3620" spans="4:4" ht="14">
      <c r="D3620" s="3"/>
    </row>
    <row r="3621" spans="4:4" ht="14">
      <c r="D3621" s="3"/>
    </row>
    <row r="3622" spans="4:4" ht="14">
      <c r="D3622" s="3"/>
    </row>
    <row r="3623" spans="4:4" ht="14">
      <c r="D3623" s="3"/>
    </row>
    <row r="3624" spans="4:4" ht="14">
      <c r="D3624" s="3"/>
    </row>
    <row r="3625" spans="4:4" ht="14">
      <c r="D3625" s="3"/>
    </row>
    <row r="3626" spans="4:4" ht="14">
      <c r="D3626" s="3"/>
    </row>
    <row r="3627" spans="4:4" ht="14">
      <c r="D3627" s="3"/>
    </row>
    <row r="3628" spans="4:4" ht="14">
      <c r="D3628" s="3"/>
    </row>
    <row r="3629" spans="4:4" ht="14">
      <c r="D3629" s="3"/>
    </row>
    <row r="3630" spans="4:4" ht="14">
      <c r="D3630" s="3"/>
    </row>
    <row r="3631" spans="4:4" ht="14">
      <c r="D3631" s="3"/>
    </row>
    <row r="3632" spans="4:4" ht="14">
      <c r="D3632" s="3"/>
    </row>
    <row r="3633" spans="4:4" ht="14">
      <c r="D3633" s="3"/>
    </row>
    <row r="3634" spans="4:4" ht="14">
      <c r="D3634" s="3"/>
    </row>
    <row r="3635" spans="4:4" ht="14">
      <c r="D3635" s="3"/>
    </row>
    <row r="3636" spans="4:4" ht="14">
      <c r="D3636" s="3"/>
    </row>
    <row r="3637" spans="4:4" ht="14">
      <c r="D3637" s="3"/>
    </row>
    <row r="3638" spans="4:4" ht="14">
      <c r="D3638" s="3"/>
    </row>
    <row r="3639" spans="4:4" ht="14">
      <c r="D3639" s="3"/>
    </row>
    <row r="3640" spans="4:4" ht="14">
      <c r="D3640" s="3"/>
    </row>
    <row r="3641" spans="4:4" ht="14">
      <c r="D3641" s="3"/>
    </row>
    <row r="3642" spans="4:4" ht="14">
      <c r="D3642" s="3"/>
    </row>
    <row r="3643" spans="4:4" ht="14">
      <c r="D3643" s="3"/>
    </row>
    <row r="3644" spans="4:4" ht="14">
      <c r="D3644" s="3"/>
    </row>
    <row r="3645" spans="4:4" ht="14">
      <c r="D3645" s="3"/>
    </row>
    <row r="3646" spans="4:4" ht="14">
      <c r="D3646" s="3"/>
    </row>
    <row r="3647" spans="4:4" ht="14">
      <c r="D3647" s="3"/>
    </row>
    <row r="3648" spans="4:4" ht="14">
      <c r="D3648" s="3"/>
    </row>
    <row r="3649" spans="4:4" ht="14">
      <c r="D3649" s="3"/>
    </row>
    <row r="3650" spans="4:4" ht="14">
      <c r="D3650" s="3"/>
    </row>
    <row r="3651" spans="4:4" ht="14">
      <c r="D3651" s="3"/>
    </row>
    <row r="3652" spans="4:4" ht="14">
      <c r="D3652" s="3"/>
    </row>
    <row r="3653" spans="4:4" ht="14">
      <c r="D3653" s="3"/>
    </row>
    <row r="3654" spans="4:4" ht="14">
      <c r="D3654" s="3"/>
    </row>
    <row r="3655" spans="4:4" ht="14">
      <c r="D3655" s="3"/>
    </row>
    <row r="3656" spans="4:4" ht="14">
      <c r="D3656" s="3"/>
    </row>
    <row r="3657" spans="4:4" ht="14">
      <c r="D3657" s="3"/>
    </row>
    <row r="3658" spans="4:4" ht="14">
      <c r="D3658" s="3"/>
    </row>
    <row r="3659" spans="4:4" ht="14">
      <c r="D3659" s="3"/>
    </row>
    <row r="3660" spans="4:4" ht="14">
      <c r="D3660" s="3"/>
    </row>
    <row r="3661" spans="4:4" ht="14">
      <c r="D3661" s="3"/>
    </row>
    <row r="3662" spans="4:4" ht="14">
      <c r="D3662" s="3"/>
    </row>
    <row r="3663" spans="4:4" ht="14">
      <c r="D3663" s="3"/>
    </row>
    <row r="3664" spans="4:4" ht="14">
      <c r="D3664" s="3"/>
    </row>
    <row r="3665" spans="4:4" ht="14">
      <c r="D3665" s="3"/>
    </row>
    <row r="3666" spans="4:4" ht="14">
      <c r="D3666" s="3"/>
    </row>
    <row r="3667" spans="4:4" ht="14">
      <c r="D3667" s="3"/>
    </row>
    <row r="3668" spans="4:4" ht="14">
      <c r="D3668" s="3"/>
    </row>
    <row r="3669" spans="4:4" ht="14">
      <c r="D3669" s="3"/>
    </row>
    <row r="3670" spans="4:4" ht="14">
      <c r="D3670" s="3"/>
    </row>
    <row r="3671" spans="4:4" ht="14">
      <c r="D3671" s="3"/>
    </row>
    <row r="3672" spans="4:4" ht="14">
      <c r="D3672" s="3"/>
    </row>
    <row r="3673" spans="4:4" ht="14">
      <c r="D3673" s="3"/>
    </row>
    <row r="3674" spans="4:4" ht="14">
      <c r="D3674" s="3"/>
    </row>
    <row r="3675" spans="4:4" ht="14">
      <c r="D3675" s="3"/>
    </row>
    <row r="3676" spans="4:4" ht="14">
      <c r="D3676" s="3"/>
    </row>
    <row r="3677" spans="4:4" ht="14">
      <c r="D3677" s="3"/>
    </row>
    <row r="3678" spans="4:4" ht="14">
      <c r="D3678" s="3"/>
    </row>
    <row r="3679" spans="4:4" ht="14">
      <c r="D3679" s="3"/>
    </row>
    <row r="3680" spans="4:4" ht="14">
      <c r="D3680" s="3"/>
    </row>
    <row r="3681" spans="4:4" ht="14">
      <c r="D3681" s="3"/>
    </row>
    <row r="3682" spans="4:4" ht="14">
      <c r="D3682" s="3"/>
    </row>
    <row r="3683" spans="4:4" ht="14">
      <c r="D3683" s="3"/>
    </row>
    <row r="3684" spans="4:4" ht="14">
      <c r="D3684" s="3"/>
    </row>
    <row r="3685" spans="4:4" ht="14">
      <c r="D3685" s="3"/>
    </row>
    <row r="3686" spans="4:4" ht="14">
      <c r="D3686" s="3"/>
    </row>
    <row r="3687" spans="4:4" ht="14">
      <c r="D3687" s="3"/>
    </row>
    <row r="3688" spans="4:4" ht="14">
      <c r="D3688" s="3"/>
    </row>
    <row r="3689" spans="4:4" ht="14">
      <c r="D3689" s="3"/>
    </row>
    <row r="3690" spans="4:4" ht="14">
      <c r="D3690" s="3"/>
    </row>
    <row r="3691" spans="4:4" ht="14">
      <c r="D3691" s="3"/>
    </row>
    <row r="3692" spans="4:4" ht="14">
      <c r="D3692" s="3"/>
    </row>
    <row r="3693" spans="4:4" ht="14">
      <c r="D3693" s="3"/>
    </row>
    <row r="3694" spans="4:4" ht="14">
      <c r="D3694" s="3"/>
    </row>
    <row r="3695" spans="4:4" ht="14">
      <c r="D3695" s="3"/>
    </row>
    <row r="3696" spans="4:4" ht="14">
      <c r="D3696" s="3"/>
    </row>
    <row r="3697" spans="4:4" ht="14">
      <c r="D3697" s="3"/>
    </row>
    <row r="3698" spans="4:4" ht="14">
      <c r="D3698" s="3"/>
    </row>
    <row r="3699" spans="4:4" ht="14">
      <c r="D3699" s="3"/>
    </row>
    <row r="3700" spans="4:4" ht="14">
      <c r="D3700" s="3"/>
    </row>
    <row r="3701" spans="4:4" ht="14">
      <c r="D3701" s="3"/>
    </row>
    <row r="3702" spans="4:4" ht="14">
      <c r="D3702" s="3"/>
    </row>
    <row r="3703" spans="4:4" ht="14">
      <c r="D3703" s="3"/>
    </row>
    <row r="3704" spans="4:4" ht="14">
      <c r="D3704" s="3"/>
    </row>
    <row r="3705" spans="4:4" ht="14">
      <c r="D3705" s="3"/>
    </row>
    <row r="3706" spans="4:4" ht="14">
      <c r="D3706" s="3"/>
    </row>
    <row r="3707" spans="4:4" ht="14">
      <c r="D3707" s="3"/>
    </row>
    <row r="3708" spans="4:4" ht="14">
      <c r="D3708" s="3"/>
    </row>
    <row r="3709" spans="4:4" ht="14">
      <c r="D3709" s="3"/>
    </row>
    <row r="3710" spans="4:4" ht="14">
      <c r="D3710" s="3"/>
    </row>
    <row r="3711" spans="4:4" ht="14">
      <c r="D3711" s="3"/>
    </row>
    <row r="3712" spans="4:4" ht="14">
      <c r="D3712" s="3"/>
    </row>
    <row r="3713" spans="4:4" ht="14">
      <c r="D3713" s="3"/>
    </row>
    <row r="3714" spans="4:4" ht="14">
      <c r="D3714" s="3"/>
    </row>
    <row r="3715" spans="4:4" ht="14">
      <c r="D3715" s="3"/>
    </row>
    <row r="3716" spans="4:4" ht="14">
      <c r="D3716" s="3"/>
    </row>
    <row r="3717" spans="4:4" ht="14">
      <c r="D3717" s="3"/>
    </row>
    <row r="3718" spans="4:4" ht="14">
      <c r="D3718" s="3"/>
    </row>
    <row r="3719" spans="4:4" ht="14">
      <c r="D3719" s="3"/>
    </row>
    <row r="3720" spans="4:4" ht="14">
      <c r="D3720" s="3"/>
    </row>
    <row r="3721" spans="4:4" ht="14">
      <c r="D3721" s="3"/>
    </row>
    <row r="3722" spans="4:4" ht="14">
      <c r="D3722" s="3"/>
    </row>
    <row r="3723" spans="4:4" ht="14">
      <c r="D3723" s="3"/>
    </row>
    <row r="3724" spans="4:4" ht="14">
      <c r="D3724" s="3"/>
    </row>
    <row r="3725" spans="4:4" ht="14">
      <c r="D3725" s="3"/>
    </row>
    <row r="3726" spans="4:4" ht="14">
      <c r="D3726" s="3"/>
    </row>
    <row r="3727" spans="4:4" ht="14">
      <c r="D3727" s="3"/>
    </row>
    <row r="3728" spans="4:4" ht="14">
      <c r="D3728" s="3"/>
    </row>
    <row r="3729" spans="4:4" ht="14">
      <c r="D3729" s="3"/>
    </row>
    <row r="3730" spans="4:4" ht="14">
      <c r="D3730" s="3"/>
    </row>
    <row r="3731" spans="4:4" ht="14">
      <c r="D3731" s="3"/>
    </row>
    <row r="3732" spans="4:4" ht="14">
      <c r="D3732" s="3"/>
    </row>
    <row r="3733" spans="4:4" ht="14">
      <c r="D3733" s="3"/>
    </row>
    <row r="3734" spans="4:4" ht="14">
      <c r="D3734" s="3"/>
    </row>
    <row r="3735" spans="4:4" ht="14">
      <c r="D3735" s="3"/>
    </row>
    <row r="3736" spans="4:4" ht="14">
      <c r="D3736" s="3"/>
    </row>
    <row r="3737" spans="4:4" ht="14">
      <c r="D3737" s="3"/>
    </row>
    <row r="3738" spans="4:4" ht="14">
      <c r="D3738" s="3"/>
    </row>
    <row r="3739" spans="4:4" ht="14">
      <c r="D3739" s="3"/>
    </row>
    <row r="3740" spans="4:4" ht="14">
      <c r="D3740" s="3"/>
    </row>
    <row r="3741" spans="4:4" ht="14">
      <c r="D3741" s="3"/>
    </row>
    <row r="3742" spans="4:4" ht="14">
      <c r="D3742" s="3"/>
    </row>
    <row r="3743" spans="4:4" ht="14">
      <c r="D3743" s="3"/>
    </row>
    <row r="3744" spans="4:4" ht="14">
      <c r="D3744" s="3"/>
    </row>
    <row r="3745" spans="4:4" ht="14">
      <c r="D3745" s="3"/>
    </row>
    <row r="3746" spans="4:4" ht="14">
      <c r="D3746" s="3"/>
    </row>
    <row r="3747" spans="4:4" ht="14">
      <c r="D3747" s="3"/>
    </row>
    <row r="3748" spans="4:4" ht="14">
      <c r="D3748" s="3"/>
    </row>
    <row r="3749" spans="4:4" ht="14">
      <c r="D3749" s="3"/>
    </row>
    <row r="3750" spans="4:4" ht="14">
      <c r="D3750" s="3"/>
    </row>
    <row r="3751" spans="4:4" ht="14">
      <c r="D3751" s="3"/>
    </row>
    <row r="3752" spans="4:4" ht="14">
      <c r="D3752" s="3"/>
    </row>
    <row r="3753" spans="4:4" ht="14">
      <c r="D3753" s="3"/>
    </row>
    <row r="3754" spans="4:4" ht="14">
      <c r="D3754" s="3"/>
    </row>
    <row r="3755" spans="4:4" ht="14">
      <c r="D3755" s="3"/>
    </row>
    <row r="3756" spans="4:4" ht="14">
      <c r="D3756" s="3"/>
    </row>
    <row r="3757" spans="4:4" ht="14">
      <c r="D3757" s="3"/>
    </row>
    <row r="3758" spans="4:4" ht="14">
      <c r="D3758" s="3"/>
    </row>
    <row r="3759" spans="4:4" ht="14">
      <c r="D3759" s="3"/>
    </row>
    <row r="3760" spans="4:4" ht="14">
      <c r="D3760" s="3"/>
    </row>
    <row r="3761" spans="4:4" ht="14">
      <c r="D3761" s="3"/>
    </row>
    <row r="3762" spans="4:4" ht="14">
      <c r="D3762" s="3"/>
    </row>
    <row r="3763" spans="4:4" ht="14">
      <c r="D3763" s="3"/>
    </row>
    <row r="3764" spans="4:4" ht="14">
      <c r="D3764" s="3"/>
    </row>
    <row r="3765" spans="4:4" ht="14">
      <c r="D3765" s="3"/>
    </row>
    <row r="3766" spans="4:4" ht="14">
      <c r="D3766" s="3"/>
    </row>
    <row r="3767" spans="4:4" ht="14">
      <c r="D3767" s="3"/>
    </row>
    <row r="3768" spans="4:4" ht="14">
      <c r="D3768" s="3"/>
    </row>
    <row r="3769" spans="4:4" ht="14">
      <c r="D3769" s="3"/>
    </row>
    <row r="3770" spans="4:4" ht="14">
      <c r="D3770" s="3"/>
    </row>
    <row r="3771" spans="4:4" ht="14">
      <c r="D3771" s="3"/>
    </row>
    <row r="3772" spans="4:4" ht="14">
      <c r="D3772" s="3"/>
    </row>
    <row r="3773" spans="4:4" ht="14">
      <c r="D3773" s="3"/>
    </row>
    <row r="3774" spans="4:4" ht="14">
      <c r="D3774" s="3"/>
    </row>
    <row r="3775" spans="4:4" ht="14">
      <c r="D3775" s="3"/>
    </row>
    <row r="3776" spans="4:4" ht="14">
      <c r="D3776" s="3"/>
    </row>
    <row r="3777" spans="4:4" ht="14">
      <c r="D3777" s="3"/>
    </row>
    <row r="3778" spans="4:4" ht="14">
      <c r="D3778" s="3"/>
    </row>
    <row r="3779" spans="4:4" ht="14">
      <c r="D3779" s="3"/>
    </row>
    <row r="3780" spans="4:4" ht="14">
      <c r="D3780" s="3"/>
    </row>
    <row r="3781" spans="4:4" ht="14">
      <c r="D3781" s="3"/>
    </row>
    <row r="3782" spans="4:4" ht="14">
      <c r="D3782" s="3"/>
    </row>
    <row r="3783" spans="4:4" ht="14">
      <c r="D3783" s="3"/>
    </row>
    <row r="3784" spans="4:4" ht="14">
      <c r="D3784" s="3"/>
    </row>
    <row r="3785" spans="4:4" ht="14">
      <c r="D3785" s="3"/>
    </row>
    <row r="3786" spans="4:4" ht="14">
      <c r="D3786" s="3"/>
    </row>
    <row r="3787" spans="4:4" ht="14">
      <c r="D3787" s="3"/>
    </row>
    <row r="3788" spans="4:4" ht="14">
      <c r="D3788" s="3"/>
    </row>
    <row r="3789" spans="4:4" ht="14">
      <c r="D3789" s="3"/>
    </row>
    <row r="3790" spans="4:4" ht="14">
      <c r="D3790" s="3"/>
    </row>
    <row r="3791" spans="4:4" ht="14">
      <c r="D3791" s="3"/>
    </row>
    <row r="3792" spans="4:4" ht="14">
      <c r="D3792" s="3"/>
    </row>
    <row r="3793" spans="4:4" ht="14">
      <c r="D3793" s="3"/>
    </row>
    <row r="3794" spans="4:4" ht="14">
      <c r="D3794" s="3"/>
    </row>
    <row r="3795" spans="4:4" ht="14">
      <c r="D3795" s="3"/>
    </row>
    <row r="3796" spans="4:4" ht="14">
      <c r="D3796" s="3"/>
    </row>
    <row r="3797" spans="4:4" ht="14">
      <c r="D3797" s="3"/>
    </row>
    <row r="3798" spans="4:4" ht="14">
      <c r="D3798" s="3"/>
    </row>
    <row r="3799" spans="4:4" ht="14">
      <c r="D3799" s="3"/>
    </row>
    <row r="3800" spans="4:4" ht="14">
      <c r="D3800" s="3"/>
    </row>
    <row r="3801" spans="4:4" ht="14">
      <c r="D3801" s="3"/>
    </row>
    <row r="3802" spans="4:4" ht="14">
      <c r="D3802" s="3"/>
    </row>
    <row r="3803" spans="4:4" ht="14">
      <c r="D3803" s="3"/>
    </row>
    <row r="3804" spans="4:4" ht="14">
      <c r="D3804" s="3"/>
    </row>
    <row r="3805" spans="4:4" ht="14">
      <c r="D3805" s="3"/>
    </row>
    <row r="3806" spans="4:4" ht="14">
      <c r="D3806" s="3"/>
    </row>
    <row r="3807" spans="4:4" ht="14">
      <c r="D3807" s="3"/>
    </row>
    <row r="3808" spans="4:4" ht="14">
      <c r="D3808" s="3"/>
    </row>
    <row r="3809" spans="4:4" ht="14">
      <c r="D3809" s="3"/>
    </row>
    <row r="3810" spans="4:4" ht="14">
      <c r="D3810" s="3"/>
    </row>
    <row r="3811" spans="4:4" ht="14">
      <c r="D3811" s="3"/>
    </row>
    <row r="3812" spans="4:4" ht="14">
      <c r="D3812" s="3"/>
    </row>
    <row r="3813" spans="4:4" ht="14">
      <c r="D3813" s="3"/>
    </row>
    <row r="3814" spans="4:4" ht="14">
      <c r="D3814" s="3"/>
    </row>
    <row r="3815" spans="4:4" ht="14">
      <c r="D3815" s="3"/>
    </row>
    <row r="3816" spans="4:4" ht="14">
      <c r="D3816" s="3"/>
    </row>
    <row r="3817" spans="4:4" ht="14">
      <c r="D3817" s="3"/>
    </row>
    <row r="3818" spans="4:4" ht="14">
      <c r="D3818" s="3"/>
    </row>
    <row r="3819" spans="4:4" ht="14">
      <c r="D3819" s="3"/>
    </row>
    <row r="3820" spans="4:4" ht="14">
      <c r="D3820" s="3"/>
    </row>
    <row r="3821" spans="4:4" ht="14">
      <c r="D3821" s="3"/>
    </row>
    <row r="3822" spans="4:4" ht="14">
      <c r="D3822" s="3"/>
    </row>
    <row r="3823" spans="4:4" ht="14">
      <c r="D3823" s="3"/>
    </row>
    <row r="3824" spans="4:4" ht="14">
      <c r="D3824" s="3"/>
    </row>
    <row r="3825" spans="4:4" ht="14">
      <c r="D3825" s="3"/>
    </row>
    <row r="3826" spans="4:4" ht="14">
      <c r="D3826" s="3"/>
    </row>
    <row r="3827" spans="4:4" ht="14">
      <c r="D3827" s="3"/>
    </row>
    <row r="3828" spans="4:4" ht="14">
      <c r="D3828" s="3"/>
    </row>
    <row r="3829" spans="4:4" ht="14">
      <c r="D3829" s="3"/>
    </row>
    <row r="3830" spans="4:4" ht="14">
      <c r="D3830" s="3"/>
    </row>
    <row r="3831" spans="4:4" ht="14">
      <c r="D3831" s="3"/>
    </row>
    <row r="3832" spans="4:4" ht="14">
      <c r="D3832" s="3"/>
    </row>
    <row r="3833" spans="4:4" ht="14">
      <c r="D3833" s="3"/>
    </row>
    <row r="3834" spans="4:4" ht="14">
      <c r="D3834" s="3"/>
    </row>
    <row r="3835" spans="4:4" ht="14">
      <c r="D3835" s="3"/>
    </row>
    <row r="3836" spans="4:4" ht="14">
      <c r="D3836" s="3"/>
    </row>
    <row r="3837" spans="4:4" ht="14">
      <c r="D3837" s="3"/>
    </row>
    <row r="3838" spans="4:4" ht="14">
      <c r="D3838" s="3"/>
    </row>
    <row r="3839" spans="4:4" ht="14">
      <c r="D3839" s="3"/>
    </row>
    <row r="3840" spans="4:4" ht="14">
      <c r="D3840" s="3"/>
    </row>
    <row r="3841" spans="4:4" ht="14">
      <c r="D3841" s="3"/>
    </row>
    <row r="3842" spans="4:4" ht="14">
      <c r="D3842" s="3"/>
    </row>
    <row r="3843" spans="4:4" ht="14">
      <c r="D3843" s="3"/>
    </row>
    <row r="3844" spans="4:4" ht="14">
      <c r="D3844" s="3"/>
    </row>
    <row r="3845" spans="4:4" ht="14">
      <c r="D3845" s="3"/>
    </row>
    <row r="3846" spans="4:4" ht="14">
      <c r="D3846" s="3"/>
    </row>
    <row r="3847" spans="4:4" ht="14">
      <c r="D3847" s="3"/>
    </row>
    <row r="3848" spans="4:4" ht="14">
      <c r="D3848" s="3"/>
    </row>
    <row r="3849" spans="4:4" ht="14">
      <c r="D3849" s="3"/>
    </row>
    <row r="3850" spans="4:4" ht="14">
      <c r="D3850" s="3"/>
    </row>
    <row r="3851" spans="4:4" ht="14">
      <c r="D3851" s="3"/>
    </row>
    <row r="3852" spans="4:4" ht="14">
      <c r="D3852" s="3"/>
    </row>
    <row r="3853" spans="4:4" ht="14">
      <c r="D3853" s="3"/>
    </row>
    <row r="3854" spans="4:4" ht="14">
      <c r="D3854" s="3"/>
    </row>
    <row r="3855" spans="4:4" ht="14">
      <c r="D3855" s="3"/>
    </row>
    <row r="3856" spans="4:4" ht="14">
      <c r="D3856" s="3"/>
    </row>
    <row r="3857" spans="4:4" ht="14">
      <c r="D3857" s="3"/>
    </row>
    <row r="3858" spans="4:4" ht="14">
      <c r="D3858" s="3"/>
    </row>
    <row r="3859" spans="4:4" ht="14">
      <c r="D3859" s="3"/>
    </row>
    <row r="3860" spans="4:4" ht="14">
      <c r="D3860" s="3"/>
    </row>
    <row r="3861" spans="4:4" ht="14">
      <c r="D3861" s="3"/>
    </row>
    <row r="3862" spans="4:4" ht="14">
      <c r="D3862" s="3"/>
    </row>
    <row r="3863" spans="4:4" ht="14">
      <c r="D3863" s="3"/>
    </row>
    <row r="3864" spans="4:4" ht="14">
      <c r="D3864" s="3"/>
    </row>
    <row r="3865" spans="4:4" ht="14">
      <c r="D3865" s="3"/>
    </row>
    <row r="3866" spans="4:4" ht="14">
      <c r="D3866" s="3"/>
    </row>
    <row r="3867" spans="4:4" ht="14">
      <c r="D3867" s="3"/>
    </row>
    <row r="3868" spans="4:4" ht="14">
      <c r="D3868" s="3"/>
    </row>
    <row r="3869" spans="4:4" ht="14">
      <c r="D3869" s="3"/>
    </row>
    <row r="3870" spans="4:4" ht="14">
      <c r="D3870" s="3"/>
    </row>
    <row r="3871" spans="4:4" ht="14">
      <c r="D3871" s="3"/>
    </row>
    <row r="3872" spans="4:4" ht="14">
      <c r="D3872" s="3"/>
    </row>
    <row r="3873" spans="4:4" ht="14">
      <c r="D3873" s="3"/>
    </row>
    <row r="3874" spans="4:4" ht="14">
      <c r="D3874" s="3"/>
    </row>
    <row r="3875" spans="4:4" ht="14">
      <c r="D3875" s="3"/>
    </row>
    <row r="3876" spans="4:4" ht="14">
      <c r="D3876" s="3"/>
    </row>
    <row r="3877" spans="4:4" ht="14">
      <c r="D3877" s="3"/>
    </row>
    <row r="3878" spans="4:4" ht="14">
      <c r="D3878" s="3"/>
    </row>
    <row r="3879" spans="4:4" ht="14">
      <c r="D3879" s="3"/>
    </row>
    <row r="3880" spans="4:4" ht="14">
      <c r="D3880" s="3"/>
    </row>
    <row r="3881" spans="4:4" ht="14">
      <c r="D3881" s="3"/>
    </row>
    <row r="3882" spans="4:4" ht="14">
      <c r="D3882" s="3"/>
    </row>
    <row r="3883" spans="4:4" ht="14">
      <c r="D3883" s="3"/>
    </row>
    <row r="3884" spans="4:4" ht="14">
      <c r="D3884" s="3"/>
    </row>
    <row r="3885" spans="4:4" ht="14">
      <c r="D3885" s="3"/>
    </row>
    <row r="3886" spans="4:4" ht="14">
      <c r="D3886" s="3"/>
    </row>
    <row r="3887" spans="4:4" ht="14">
      <c r="D3887" s="3"/>
    </row>
    <row r="3888" spans="4:4" ht="14">
      <c r="D3888" s="3"/>
    </row>
    <row r="3889" spans="4:4" ht="14">
      <c r="D3889" s="3"/>
    </row>
    <row r="3890" spans="4:4" ht="14">
      <c r="D3890" s="3"/>
    </row>
    <row r="3891" spans="4:4" ht="14">
      <c r="D3891" s="3"/>
    </row>
    <row r="3892" spans="4:4" ht="14">
      <c r="D3892" s="3"/>
    </row>
    <row r="3893" spans="4:4" ht="14">
      <c r="D3893" s="3"/>
    </row>
    <row r="3894" spans="4:4" ht="14">
      <c r="D3894" s="3"/>
    </row>
    <row r="3895" spans="4:4" ht="14">
      <c r="D3895" s="3"/>
    </row>
    <row r="3896" spans="4:4" ht="14">
      <c r="D3896" s="3"/>
    </row>
    <row r="3897" spans="4:4" ht="14">
      <c r="D3897" s="3"/>
    </row>
    <row r="3898" spans="4:4" ht="14">
      <c r="D3898" s="3"/>
    </row>
    <row r="3899" spans="4:4" ht="14">
      <c r="D3899" s="3"/>
    </row>
    <row r="3900" spans="4:4" ht="14">
      <c r="D3900" s="3"/>
    </row>
    <row r="3901" spans="4:4" ht="14">
      <c r="D3901" s="3"/>
    </row>
    <row r="3902" spans="4:4" ht="14">
      <c r="D3902" s="3"/>
    </row>
    <row r="3903" spans="4:4" ht="14">
      <c r="D3903" s="3"/>
    </row>
    <row r="3904" spans="4:4" ht="14">
      <c r="D3904" s="3"/>
    </row>
    <row r="3905" spans="4:4" ht="14">
      <c r="D3905" s="3"/>
    </row>
    <row r="3906" spans="4:4" ht="14">
      <c r="D3906" s="3"/>
    </row>
    <row r="3907" spans="4:4" ht="14">
      <c r="D3907" s="3"/>
    </row>
    <row r="3908" spans="4:4" ht="14">
      <c r="D3908" s="3"/>
    </row>
    <row r="3909" spans="4:4" ht="14">
      <c r="D3909" s="3"/>
    </row>
    <row r="3910" spans="4:4" ht="14">
      <c r="D3910" s="3"/>
    </row>
    <row r="3911" spans="4:4" ht="14">
      <c r="D3911" s="3"/>
    </row>
    <row r="3912" spans="4:4" ht="14">
      <c r="D3912" s="3"/>
    </row>
    <row r="3913" spans="4:4" ht="14">
      <c r="D3913" s="3"/>
    </row>
    <row r="3914" spans="4:4" ht="14">
      <c r="D3914" s="3"/>
    </row>
    <row r="3915" spans="4:4" ht="14">
      <c r="D3915" s="3"/>
    </row>
    <row r="3916" spans="4:4" ht="14">
      <c r="D3916" s="3"/>
    </row>
    <row r="3917" spans="4:4" ht="14">
      <c r="D3917" s="3"/>
    </row>
    <row r="3918" spans="4:4" ht="14">
      <c r="D3918" s="3"/>
    </row>
    <row r="3919" spans="4:4" ht="14">
      <c r="D3919" s="3"/>
    </row>
    <row r="3920" spans="4:4" ht="14">
      <c r="D3920" s="3"/>
    </row>
    <row r="3921" spans="4:4" ht="14">
      <c r="D3921" s="3"/>
    </row>
    <row r="3922" spans="4:4" ht="14">
      <c r="D3922" s="3"/>
    </row>
    <row r="3923" spans="4:4" ht="14">
      <c r="D3923" s="3"/>
    </row>
    <row r="3924" spans="4:4" ht="14">
      <c r="D3924" s="3"/>
    </row>
    <row r="3925" spans="4:4" ht="14">
      <c r="D3925" s="3"/>
    </row>
    <row r="3926" spans="4:4" ht="14">
      <c r="D3926" s="3"/>
    </row>
    <row r="3927" spans="4:4" ht="14">
      <c r="D3927" s="3"/>
    </row>
    <row r="3928" spans="4:4" ht="14">
      <c r="D3928" s="3"/>
    </row>
    <row r="3929" spans="4:4" ht="14">
      <c r="D3929" s="3"/>
    </row>
    <row r="3930" spans="4:4" ht="14">
      <c r="D3930" s="3"/>
    </row>
    <row r="3931" spans="4:4" ht="14">
      <c r="D3931" s="3"/>
    </row>
    <row r="3932" spans="4:4" ht="14">
      <c r="D3932" s="3"/>
    </row>
    <row r="3933" spans="4:4" ht="14">
      <c r="D3933" s="3"/>
    </row>
    <row r="3934" spans="4:4" ht="14">
      <c r="D3934" s="3"/>
    </row>
    <row r="3935" spans="4:4" ht="14">
      <c r="D3935" s="3"/>
    </row>
    <row r="3936" spans="4:4" ht="14">
      <c r="D3936" s="3"/>
    </row>
    <row r="3937" spans="4:4" ht="14">
      <c r="D3937" s="3"/>
    </row>
    <row r="3938" spans="4:4" ht="14">
      <c r="D3938" s="3"/>
    </row>
    <row r="3939" spans="4:4" ht="14">
      <c r="D3939" s="3"/>
    </row>
    <row r="3940" spans="4:4" ht="14">
      <c r="D3940" s="3"/>
    </row>
    <row r="3941" spans="4:4" ht="14">
      <c r="D3941" s="3"/>
    </row>
    <row r="3942" spans="4:4" ht="14">
      <c r="D3942" s="3"/>
    </row>
    <row r="3943" spans="4:4" ht="14">
      <c r="D3943" s="3"/>
    </row>
    <row r="3944" spans="4:4" ht="14">
      <c r="D3944" s="3"/>
    </row>
    <row r="3945" spans="4:4" ht="14">
      <c r="D3945" s="3"/>
    </row>
    <row r="3946" spans="4:4" ht="14">
      <c r="D3946" s="3"/>
    </row>
    <row r="3947" spans="4:4" ht="14">
      <c r="D3947" s="3"/>
    </row>
    <row r="3948" spans="4:4" ht="14">
      <c r="D3948" s="3"/>
    </row>
    <row r="3949" spans="4:4" ht="14">
      <c r="D3949" s="3"/>
    </row>
    <row r="3950" spans="4:4" ht="14">
      <c r="D3950" s="3"/>
    </row>
    <row r="3951" spans="4:4" ht="14">
      <c r="D3951" s="3"/>
    </row>
    <row r="3952" spans="4:4" ht="14">
      <c r="D3952" s="3"/>
    </row>
    <row r="3953" spans="4:4" ht="14">
      <c r="D3953" s="3"/>
    </row>
    <row r="3954" spans="4:4" ht="14">
      <c r="D3954" s="3"/>
    </row>
    <row r="3955" spans="4:4" ht="14">
      <c r="D3955" s="3"/>
    </row>
    <row r="3956" spans="4:4" ht="14">
      <c r="D3956" s="3"/>
    </row>
    <row r="3957" spans="4:4" ht="14">
      <c r="D3957" s="3"/>
    </row>
    <row r="3958" spans="4:4" ht="14">
      <c r="D3958" s="3"/>
    </row>
    <row r="3959" spans="4:4" ht="14">
      <c r="D3959" s="3"/>
    </row>
    <row r="3960" spans="4:4" ht="14">
      <c r="D3960" s="3"/>
    </row>
    <row r="3961" spans="4:4" ht="14">
      <c r="D3961" s="3"/>
    </row>
    <row r="3962" spans="4:4" ht="14">
      <c r="D3962" s="3"/>
    </row>
    <row r="3963" spans="4:4" ht="14">
      <c r="D3963" s="3"/>
    </row>
    <row r="3964" spans="4:4" ht="14">
      <c r="D3964" s="3"/>
    </row>
    <row r="3965" spans="4:4" ht="14">
      <c r="D3965" s="3"/>
    </row>
    <row r="3966" spans="4:4" ht="14">
      <c r="D3966" s="3"/>
    </row>
    <row r="3967" spans="4:4" ht="14">
      <c r="D3967" s="3"/>
    </row>
    <row r="3968" spans="4:4" ht="14">
      <c r="D3968" s="3"/>
    </row>
    <row r="3969" spans="4:4" ht="14">
      <c r="D3969" s="3"/>
    </row>
    <row r="3970" spans="4:4" ht="14">
      <c r="D3970" s="3"/>
    </row>
    <row r="3971" spans="4:4" ht="14">
      <c r="D3971" s="3"/>
    </row>
    <row r="3972" spans="4:4" ht="14">
      <c r="D3972" s="3"/>
    </row>
    <row r="3973" spans="4:4" ht="14">
      <c r="D3973" s="3"/>
    </row>
    <row r="3974" spans="4:4" ht="14">
      <c r="D3974" s="3"/>
    </row>
    <row r="3975" spans="4:4" ht="14">
      <c r="D3975" s="3"/>
    </row>
    <row r="3976" spans="4:4" ht="14">
      <c r="D3976" s="3"/>
    </row>
    <row r="3977" spans="4:4" ht="14">
      <c r="D3977" s="3"/>
    </row>
    <row r="3978" spans="4:4" ht="14">
      <c r="D3978" s="3"/>
    </row>
    <row r="3979" spans="4:4" ht="14">
      <c r="D3979" s="3"/>
    </row>
    <row r="3980" spans="4:4" ht="14">
      <c r="D3980" s="3"/>
    </row>
    <row r="3981" spans="4:4" ht="14">
      <c r="D3981" s="3"/>
    </row>
    <row r="3982" spans="4:4" ht="14">
      <c r="D3982" s="3"/>
    </row>
    <row r="3983" spans="4:4" ht="14">
      <c r="D3983" s="3"/>
    </row>
    <row r="3984" spans="4:4" ht="14">
      <c r="D3984" s="3"/>
    </row>
    <row r="3985" spans="4:4" ht="14">
      <c r="D3985" s="3"/>
    </row>
    <row r="3986" spans="4:4" ht="14">
      <c r="D3986" s="3"/>
    </row>
    <row r="3987" spans="4:4" ht="14">
      <c r="D3987" s="3"/>
    </row>
    <row r="3988" spans="4:4" ht="14">
      <c r="D3988" s="3"/>
    </row>
    <row r="3989" spans="4:4" ht="14">
      <c r="D3989" s="3"/>
    </row>
    <row r="3990" spans="4:4" ht="14">
      <c r="D3990" s="3"/>
    </row>
    <row r="3991" spans="4:4" ht="14">
      <c r="D3991" s="3"/>
    </row>
    <row r="3992" spans="4:4" ht="14">
      <c r="D3992" s="3"/>
    </row>
    <row r="3993" spans="4:4" ht="14">
      <c r="D3993" s="3"/>
    </row>
    <row r="3994" spans="4:4" ht="14">
      <c r="D3994" s="3"/>
    </row>
    <row r="3995" spans="4:4" ht="14">
      <c r="D3995" s="3"/>
    </row>
    <row r="3996" spans="4:4" ht="14">
      <c r="D3996" s="3"/>
    </row>
    <row r="3997" spans="4:4" ht="14">
      <c r="D3997" s="3"/>
    </row>
    <row r="3998" spans="4:4" ht="14">
      <c r="D3998" s="3"/>
    </row>
    <row r="3999" spans="4:4" ht="14">
      <c r="D3999" s="3"/>
    </row>
    <row r="4000" spans="4:4" ht="14">
      <c r="D4000" s="3"/>
    </row>
    <row r="4001" spans="4:4" ht="14">
      <c r="D4001" s="3"/>
    </row>
    <row r="4002" spans="4:4" ht="14">
      <c r="D4002" s="3"/>
    </row>
    <row r="4003" spans="4:4" ht="14">
      <c r="D4003" s="3"/>
    </row>
    <row r="4004" spans="4:4" ht="14">
      <c r="D4004" s="3"/>
    </row>
    <row r="4005" spans="4:4" ht="14">
      <c r="D4005" s="3"/>
    </row>
    <row r="4006" spans="4:4" ht="14">
      <c r="D4006" s="3"/>
    </row>
    <row r="4007" spans="4:4" ht="14">
      <c r="D4007" s="3"/>
    </row>
    <row r="4008" spans="4:4" ht="14">
      <c r="D4008" s="3"/>
    </row>
    <row r="4009" spans="4:4" ht="14">
      <c r="D4009" s="3"/>
    </row>
    <row r="4010" spans="4:4" ht="14">
      <c r="D4010" s="3"/>
    </row>
    <row r="4011" spans="4:4" ht="14">
      <c r="D4011" s="3"/>
    </row>
    <row r="4012" spans="4:4" ht="14">
      <c r="D4012" s="3"/>
    </row>
    <row r="4013" spans="4:4" ht="14">
      <c r="D4013" s="3"/>
    </row>
    <row r="4014" spans="4:4" ht="14">
      <c r="D4014" s="3"/>
    </row>
    <row r="4015" spans="4:4" ht="14">
      <c r="D4015" s="3"/>
    </row>
    <row r="4016" spans="4:4" ht="14">
      <c r="D4016" s="3"/>
    </row>
    <row r="4017" spans="4:4" ht="14">
      <c r="D4017" s="3"/>
    </row>
    <row r="4018" spans="4:4" ht="14">
      <c r="D4018" s="3"/>
    </row>
    <row r="4019" spans="4:4" ht="14">
      <c r="D4019" s="3"/>
    </row>
    <row r="4020" spans="4:4" ht="14">
      <c r="D4020" s="3"/>
    </row>
    <row r="4021" spans="4:4" ht="14">
      <c r="D4021" s="3"/>
    </row>
    <row r="4022" spans="4:4" ht="14">
      <c r="D4022" s="3"/>
    </row>
    <row r="4023" spans="4:4" ht="14">
      <c r="D4023" s="3"/>
    </row>
    <row r="4024" spans="4:4" ht="14">
      <c r="D4024" s="3"/>
    </row>
    <row r="4025" spans="4:4" ht="14">
      <c r="D4025" s="3"/>
    </row>
    <row r="4026" spans="4:4" ht="14">
      <c r="D4026" s="3"/>
    </row>
    <row r="4027" spans="4:4" ht="14">
      <c r="D4027" s="3"/>
    </row>
    <row r="4028" spans="4:4" ht="14">
      <c r="D4028" s="3"/>
    </row>
    <row r="4029" spans="4:4" ht="14">
      <c r="D4029" s="3"/>
    </row>
    <row r="4030" spans="4:4" ht="14">
      <c r="D4030" s="3"/>
    </row>
    <row r="4031" spans="4:4" ht="14">
      <c r="D4031" s="3"/>
    </row>
    <row r="4032" spans="4:4" ht="14">
      <c r="D4032" s="3"/>
    </row>
    <row r="4033" spans="4:4" ht="14">
      <c r="D4033" s="3"/>
    </row>
    <row r="4034" spans="4:4" ht="14">
      <c r="D4034" s="3"/>
    </row>
    <row r="4035" spans="4:4" ht="14">
      <c r="D4035" s="3"/>
    </row>
    <row r="4036" spans="4:4" ht="14">
      <c r="D4036" s="3"/>
    </row>
    <row r="4037" spans="4:4" ht="14">
      <c r="D4037" s="3"/>
    </row>
    <row r="4038" spans="4:4" ht="14">
      <c r="D4038" s="3"/>
    </row>
    <row r="4039" spans="4:4" ht="14">
      <c r="D4039" s="3"/>
    </row>
    <row r="4040" spans="4:4" ht="14">
      <c r="D4040" s="3"/>
    </row>
    <row r="4041" spans="4:4" ht="14">
      <c r="D4041" s="3"/>
    </row>
    <row r="4042" spans="4:4" ht="14">
      <c r="D4042" s="3"/>
    </row>
    <row r="4043" spans="4:4" ht="14">
      <c r="D4043" s="3"/>
    </row>
    <row r="4044" spans="4:4" ht="14">
      <c r="D4044" s="3"/>
    </row>
    <row r="4045" spans="4:4" ht="14">
      <c r="D4045" s="3"/>
    </row>
    <row r="4046" spans="4:4" ht="14">
      <c r="D4046" s="3"/>
    </row>
    <row r="4047" spans="4:4" ht="14">
      <c r="D4047" s="3"/>
    </row>
    <row r="4048" spans="4:4" ht="14">
      <c r="D4048" s="3"/>
    </row>
    <row r="4049" spans="4:4" ht="14">
      <c r="D4049" s="3"/>
    </row>
    <row r="4050" spans="4:4" ht="14">
      <c r="D4050" s="3"/>
    </row>
    <row r="4051" spans="4:4" ht="14">
      <c r="D4051" s="3"/>
    </row>
    <row r="4052" spans="4:4" ht="14">
      <c r="D4052" s="3"/>
    </row>
    <row r="4053" spans="4:4" ht="14">
      <c r="D4053" s="3"/>
    </row>
    <row r="4054" spans="4:4" ht="14">
      <c r="D4054" s="3"/>
    </row>
    <row r="4055" spans="4:4" ht="14">
      <c r="D4055" s="3"/>
    </row>
    <row r="4056" spans="4:4" ht="14">
      <c r="D4056" s="3"/>
    </row>
    <row r="4057" spans="4:4" ht="14">
      <c r="D4057" s="3"/>
    </row>
    <row r="4058" spans="4:4" ht="14">
      <c r="D4058" s="3"/>
    </row>
    <row r="4059" spans="4:4" ht="14">
      <c r="D4059" s="3"/>
    </row>
    <row r="4060" spans="4:4" ht="14">
      <c r="D4060" s="3"/>
    </row>
    <row r="4061" spans="4:4" ht="14">
      <c r="D4061" s="3"/>
    </row>
    <row r="4062" spans="4:4" ht="14">
      <c r="D4062" s="3"/>
    </row>
    <row r="4063" spans="4:4" ht="14">
      <c r="D4063" s="3"/>
    </row>
    <row r="4064" spans="4:4" ht="14">
      <c r="D4064" s="3"/>
    </row>
    <row r="4065" spans="4:4" ht="14">
      <c r="D4065" s="3"/>
    </row>
    <row r="4066" spans="4:4" ht="14">
      <c r="D4066" s="3"/>
    </row>
    <row r="4067" spans="4:4" ht="14">
      <c r="D4067" s="3"/>
    </row>
    <row r="4068" spans="4:4" ht="14">
      <c r="D4068" s="3"/>
    </row>
    <row r="4069" spans="4:4" ht="14">
      <c r="D4069" s="3"/>
    </row>
    <row r="4070" spans="4:4" ht="14">
      <c r="D4070" s="3"/>
    </row>
    <row r="4071" spans="4:4" ht="14">
      <c r="D4071" s="3"/>
    </row>
    <row r="4072" spans="4:4" ht="14">
      <c r="D4072" s="3"/>
    </row>
    <row r="4073" spans="4:4" ht="14">
      <c r="D4073" s="3"/>
    </row>
    <row r="4074" spans="4:4" ht="14">
      <c r="D4074" s="3"/>
    </row>
    <row r="4075" spans="4:4" ht="14">
      <c r="D4075" s="3"/>
    </row>
    <row r="4076" spans="4:4" ht="14">
      <c r="D4076" s="3"/>
    </row>
    <row r="4077" spans="4:4" ht="14">
      <c r="D4077" s="3"/>
    </row>
    <row r="4078" spans="4:4" ht="14">
      <c r="D4078" s="3"/>
    </row>
    <row r="4079" spans="4:4" ht="14">
      <c r="D4079" s="3"/>
    </row>
    <row r="4080" spans="4:4" ht="14">
      <c r="D4080" s="3"/>
    </row>
    <row r="4081" spans="4:4" ht="14">
      <c r="D4081" s="3"/>
    </row>
    <row r="4082" spans="4:4" ht="14">
      <c r="D4082" s="3"/>
    </row>
    <row r="4083" spans="4:4" ht="14">
      <c r="D4083" s="3"/>
    </row>
    <row r="4084" spans="4:4" ht="14">
      <c r="D4084" s="3"/>
    </row>
    <row r="4085" spans="4:4" ht="14">
      <c r="D4085" s="3"/>
    </row>
    <row r="4086" spans="4:4" ht="14">
      <c r="D4086" s="3"/>
    </row>
    <row r="4087" spans="4:4" ht="14">
      <c r="D4087" s="3"/>
    </row>
    <row r="4088" spans="4:4" ht="14">
      <c r="D4088" s="3"/>
    </row>
    <row r="4089" spans="4:4" ht="14">
      <c r="D4089" s="3"/>
    </row>
    <row r="4090" spans="4:4" ht="14">
      <c r="D4090" s="3"/>
    </row>
    <row r="4091" spans="4:4" ht="14">
      <c r="D4091" s="3"/>
    </row>
    <row r="4092" spans="4:4" ht="14">
      <c r="D4092" s="3"/>
    </row>
    <row r="4093" spans="4:4" ht="14">
      <c r="D4093" s="3"/>
    </row>
    <row r="4094" spans="4:4" ht="14">
      <c r="D4094" s="3"/>
    </row>
    <row r="4095" spans="4:4" ht="14">
      <c r="D4095" s="3"/>
    </row>
    <row r="4096" spans="4:4" ht="14">
      <c r="D4096" s="3"/>
    </row>
    <row r="4097" spans="4:4" ht="14">
      <c r="D4097" s="3"/>
    </row>
    <row r="4098" spans="4:4" ht="14">
      <c r="D4098" s="3"/>
    </row>
    <row r="4099" spans="4:4" ht="14">
      <c r="D4099" s="3"/>
    </row>
    <row r="4100" spans="4:4" ht="14">
      <c r="D4100" s="3"/>
    </row>
    <row r="4101" spans="4:4" ht="14">
      <c r="D4101" s="3"/>
    </row>
    <row r="4102" spans="4:4" ht="14">
      <c r="D4102" s="3"/>
    </row>
    <row r="4103" spans="4:4" ht="14">
      <c r="D4103" s="3"/>
    </row>
    <row r="4104" spans="4:4" ht="14">
      <c r="D4104" s="3"/>
    </row>
    <row r="4105" spans="4:4" ht="14">
      <c r="D4105" s="3"/>
    </row>
    <row r="4106" spans="4:4" ht="14">
      <c r="D4106" s="3"/>
    </row>
    <row r="4107" spans="4:4" ht="14">
      <c r="D4107" s="3"/>
    </row>
    <row r="4108" spans="4:4" ht="14">
      <c r="D4108" s="3"/>
    </row>
    <row r="4109" spans="4:4" ht="14">
      <c r="D4109" s="3"/>
    </row>
    <row r="4110" spans="4:4" ht="14">
      <c r="D4110" s="3"/>
    </row>
    <row r="4111" spans="4:4" ht="14">
      <c r="D4111" s="3"/>
    </row>
    <row r="4112" spans="4:4" ht="14">
      <c r="D4112" s="3"/>
    </row>
    <row r="4113" spans="4:4" ht="14">
      <c r="D4113" s="3"/>
    </row>
    <row r="4114" spans="4:4" ht="14">
      <c r="D4114" s="3"/>
    </row>
    <row r="4115" spans="4:4" ht="14">
      <c r="D4115" s="3"/>
    </row>
    <row r="4116" spans="4:4" ht="14">
      <c r="D4116" s="3"/>
    </row>
    <row r="4117" spans="4:4" ht="14">
      <c r="D4117" s="3"/>
    </row>
    <row r="4118" spans="4:4" ht="14">
      <c r="D4118" s="3"/>
    </row>
    <row r="4119" spans="4:4" ht="14">
      <c r="D4119" s="3"/>
    </row>
    <row r="4120" spans="4:4" ht="14">
      <c r="D4120" s="3"/>
    </row>
    <row r="4121" spans="4:4" ht="14">
      <c r="D4121" s="3"/>
    </row>
    <row r="4122" spans="4:4" ht="14">
      <c r="D4122" s="3"/>
    </row>
    <row r="4123" spans="4:4" ht="14">
      <c r="D4123" s="3"/>
    </row>
    <row r="4124" spans="4:4" ht="14">
      <c r="D4124" s="3"/>
    </row>
    <row r="4125" spans="4:4" ht="14">
      <c r="D4125" s="3"/>
    </row>
    <row r="4126" spans="4:4" ht="14">
      <c r="D4126" s="3"/>
    </row>
    <row r="4127" spans="4:4" ht="14">
      <c r="D4127" s="3"/>
    </row>
    <row r="4128" spans="4:4" ht="14">
      <c r="D4128" s="3"/>
    </row>
    <row r="4129" spans="4:4" ht="14">
      <c r="D4129" s="3"/>
    </row>
    <row r="4130" spans="4:4" ht="14">
      <c r="D4130" s="3"/>
    </row>
    <row r="4131" spans="4:4" ht="14">
      <c r="D4131" s="3"/>
    </row>
    <row r="4132" spans="4:4" ht="14">
      <c r="D4132" s="3"/>
    </row>
    <row r="4133" spans="4:4" ht="14">
      <c r="D4133" s="3"/>
    </row>
    <row r="4134" spans="4:4" ht="14">
      <c r="D4134" s="3"/>
    </row>
    <row r="4135" spans="4:4" ht="14">
      <c r="D4135" s="3"/>
    </row>
    <row r="4136" spans="4:4" ht="14">
      <c r="D4136" s="3"/>
    </row>
    <row r="4137" spans="4:4" ht="14">
      <c r="D4137" s="3"/>
    </row>
    <row r="4138" spans="4:4" ht="14">
      <c r="D4138" s="3"/>
    </row>
    <row r="4139" spans="4:4" ht="14">
      <c r="D4139" s="3"/>
    </row>
    <row r="4140" spans="4:4" ht="14">
      <c r="D4140" s="3"/>
    </row>
    <row r="4141" spans="4:4" ht="14">
      <c r="D4141" s="3"/>
    </row>
    <row r="4142" spans="4:4" ht="14">
      <c r="D4142" s="3"/>
    </row>
    <row r="4143" spans="4:4" ht="14">
      <c r="D4143" s="3"/>
    </row>
    <row r="4144" spans="4:4" ht="14">
      <c r="D4144" s="3"/>
    </row>
    <row r="4145" spans="4:4" ht="14">
      <c r="D4145" s="3"/>
    </row>
    <row r="4146" spans="4:4" ht="14">
      <c r="D4146" s="3"/>
    </row>
    <row r="4147" spans="4:4" ht="14">
      <c r="D4147" s="3"/>
    </row>
    <row r="4148" spans="4:4" ht="14">
      <c r="D4148" s="3"/>
    </row>
    <row r="4149" spans="4:4" ht="14">
      <c r="D4149" s="3"/>
    </row>
    <row r="4150" spans="4:4" ht="14">
      <c r="D4150" s="3"/>
    </row>
    <row r="4151" spans="4:4" ht="14">
      <c r="D4151" s="3"/>
    </row>
    <row r="4152" spans="4:4" ht="14">
      <c r="D4152" s="3"/>
    </row>
    <row r="4153" spans="4:4" ht="14">
      <c r="D4153" s="3"/>
    </row>
    <row r="4154" spans="4:4" ht="14">
      <c r="D4154" s="3"/>
    </row>
    <row r="4155" spans="4:4" ht="14">
      <c r="D4155" s="3"/>
    </row>
    <row r="4156" spans="4:4" ht="14">
      <c r="D4156" s="3"/>
    </row>
    <row r="4157" spans="4:4" ht="14">
      <c r="D4157" s="3"/>
    </row>
    <row r="4158" spans="4:4" ht="14">
      <c r="D4158" s="3"/>
    </row>
    <row r="4159" spans="4:4" ht="14">
      <c r="D4159" s="3"/>
    </row>
    <row r="4160" spans="4:4" ht="14">
      <c r="D4160" s="3"/>
    </row>
    <row r="4161" spans="4:4" ht="14">
      <c r="D4161" s="3"/>
    </row>
    <row r="4162" spans="4:4" ht="14">
      <c r="D4162" s="3"/>
    </row>
    <row r="4163" spans="4:4" ht="14">
      <c r="D4163" s="3"/>
    </row>
    <row r="4164" spans="4:4" ht="14">
      <c r="D4164" s="3"/>
    </row>
    <row r="4165" spans="4:4" ht="14">
      <c r="D4165" s="3"/>
    </row>
    <row r="4166" spans="4:4" ht="14">
      <c r="D4166" s="3"/>
    </row>
    <row r="4167" spans="4:4" ht="14">
      <c r="D4167" s="3"/>
    </row>
    <row r="4168" spans="4:4" ht="14">
      <c r="D4168" s="3"/>
    </row>
    <row r="4169" spans="4:4" ht="14">
      <c r="D4169" s="3"/>
    </row>
    <row r="4170" spans="4:4" ht="14">
      <c r="D4170" s="3"/>
    </row>
    <row r="4171" spans="4:4" ht="14">
      <c r="D4171" s="3"/>
    </row>
    <row r="4172" spans="4:4" ht="14">
      <c r="D4172" s="3"/>
    </row>
    <row r="4173" spans="4:4" ht="14">
      <c r="D4173" s="3"/>
    </row>
    <row r="4174" spans="4:4" ht="14">
      <c r="D4174" s="3"/>
    </row>
    <row r="4175" spans="4:4" ht="14">
      <c r="D4175" s="3"/>
    </row>
    <row r="4176" spans="4:4" ht="14">
      <c r="D4176" s="3"/>
    </row>
    <row r="4177" spans="4:4" ht="14">
      <c r="D4177" s="3"/>
    </row>
    <row r="4178" spans="4:4" ht="14">
      <c r="D4178" s="3"/>
    </row>
    <row r="4179" spans="4:4" ht="14">
      <c r="D4179" s="3"/>
    </row>
    <row r="4180" spans="4:4" ht="14">
      <c r="D4180" s="3"/>
    </row>
    <row r="4181" spans="4:4" ht="14">
      <c r="D4181" s="3"/>
    </row>
    <row r="4182" spans="4:4" ht="14">
      <c r="D4182" s="3"/>
    </row>
    <row r="4183" spans="4:4" ht="14">
      <c r="D4183" s="3"/>
    </row>
    <row r="4184" spans="4:4" ht="14">
      <c r="D4184" s="3"/>
    </row>
    <row r="4185" spans="4:4" ht="14">
      <c r="D4185" s="3"/>
    </row>
    <row r="4186" spans="4:4" ht="14">
      <c r="D4186" s="3"/>
    </row>
    <row r="4187" spans="4:4" ht="14">
      <c r="D4187" s="3"/>
    </row>
    <row r="4188" spans="4:4" ht="14">
      <c r="D4188" s="3"/>
    </row>
    <row r="4189" spans="4:4" ht="14">
      <c r="D4189" s="3"/>
    </row>
    <row r="4190" spans="4:4" ht="14">
      <c r="D4190" s="3"/>
    </row>
    <row r="4191" spans="4:4" ht="14">
      <c r="D4191" s="3"/>
    </row>
    <row r="4192" spans="4:4" ht="14">
      <c r="D4192" s="3"/>
    </row>
    <row r="4193" spans="4:4" ht="14">
      <c r="D4193" s="3"/>
    </row>
    <row r="4194" spans="4:4" ht="14">
      <c r="D4194" s="3"/>
    </row>
    <row r="4195" spans="4:4" ht="14">
      <c r="D4195" s="3"/>
    </row>
    <row r="4196" spans="4:4" ht="14">
      <c r="D4196" s="3"/>
    </row>
    <row r="4197" spans="4:4" ht="14">
      <c r="D4197" s="3"/>
    </row>
    <row r="4198" spans="4:4" ht="14">
      <c r="D4198" s="3"/>
    </row>
    <row r="4199" spans="4:4" ht="14">
      <c r="D4199" s="3"/>
    </row>
    <row r="4200" spans="4:4" ht="14">
      <c r="D4200" s="3"/>
    </row>
    <row r="4201" spans="4:4" ht="14">
      <c r="D4201" s="3"/>
    </row>
    <row r="4202" spans="4:4" ht="14">
      <c r="D4202" s="3"/>
    </row>
    <row r="4203" spans="4:4" ht="14">
      <c r="D4203" s="3"/>
    </row>
    <row r="4204" spans="4:4" ht="14">
      <c r="D4204" s="3"/>
    </row>
    <row r="4205" spans="4:4" ht="14">
      <c r="D4205" s="3"/>
    </row>
    <row r="4206" spans="4:4" ht="14">
      <c r="D4206" s="3"/>
    </row>
    <row r="4207" spans="4:4" ht="14">
      <c r="D4207" s="3"/>
    </row>
    <row r="4208" spans="4:4" ht="14">
      <c r="D4208" s="3"/>
    </row>
    <row r="4209" spans="4:4" ht="14">
      <c r="D4209" s="3"/>
    </row>
    <row r="4210" spans="4:4" ht="14">
      <c r="D4210" s="3"/>
    </row>
    <row r="4211" spans="4:4" ht="14">
      <c r="D4211" s="3"/>
    </row>
    <row r="4212" spans="4:4" ht="14">
      <c r="D4212" s="3"/>
    </row>
    <row r="4213" spans="4:4" ht="14">
      <c r="D4213" s="3"/>
    </row>
    <row r="4214" spans="4:4" ht="14">
      <c r="D4214" s="3"/>
    </row>
    <row r="4215" spans="4:4" ht="14">
      <c r="D4215" s="3"/>
    </row>
    <row r="4216" spans="4:4" ht="14">
      <c r="D4216" s="3"/>
    </row>
    <row r="4217" spans="4:4" ht="14">
      <c r="D4217" s="3"/>
    </row>
    <row r="4218" spans="4:4" ht="14">
      <c r="D4218" s="3"/>
    </row>
    <row r="4219" spans="4:4" ht="14">
      <c r="D4219" s="3"/>
    </row>
    <row r="4220" spans="4:4" ht="14">
      <c r="D4220" s="3"/>
    </row>
    <row r="4221" spans="4:4" ht="14">
      <c r="D4221" s="3"/>
    </row>
    <row r="4222" spans="4:4" ht="14">
      <c r="D4222" s="3"/>
    </row>
    <row r="4223" spans="4:4" ht="14">
      <c r="D4223" s="3"/>
    </row>
    <row r="4224" spans="4:4" ht="14">
      <c r="D4224" s="3"/>
    </row>
    <row r="4225" spans="4:4" ht="14">
      <c r="D4225" s="3"/>
    </row>
    <row r="4226" spans="4:4" ht="14">
      <c r="D4226" s="3"/>
    </row>
    <row r="4227" spans="4:4" ht="14">
      <c r="D4227" s="3"/>
    </row>
    <row r="4228" spans="4:4" ht="14">
      <c r="D4228" s="3"/>
    </row>
    <row r="4229" spans="4:4" ht="14">
      <c r="D4229" s="3"/>
    </row>
    <row r="4230" spans="4:4" ht="14">
      <c r="D4230" s="3"/>
    </row>
    <row r="4231" spans="4:4" ht="14">
      <c r="D4231" s="3"/>
    </row>
    <row r="4232" spans="4:4" ht="14">
      <c r="D4232" s="3"/>
    </row>
    <row r="4233" spans="4:4" ht="14">
      <c r="D4233" s="3"/>
    </row>
    <row r="4234" spans="4:4" ht="14">
      <c r="D4234" s="3"/>
    </row>
    <row r="4235" spans="4:4" ht="14">
      <c r="D4235" s="3"/>
    </row>
    <row r="4236" spans="4:4" ht="14">
      <c r="D4236" s="3"/>
    </row>
    <row r="4237" spans="4:4" ht="14">
      <c r="D4237" s="3"/>
    </row>
    <row r="4238" spans="4:4" ht="14">
      <c r="D4238" s="3"/>
    </row>
    <row r="4239" spans="4:4" ht="14">
      <c r="D4239" s="3"/>
    </row>
    <row r="4240" spans="4:4" ht="14">
      <c r="D4240" s="3"/>
    </row>
    <row r="4241" spans="4:4" ht="14">
      <c r="D4241" s="3"/>
    </row>
    <row r="4242" spans="4:4" ht="14">
      <c r="D4242" s="3"/>
    </row>
    <row r="4243" spans="4:4" ht="14">
      <c r="D4243" s="3"/>
    </row>
    <row r="4244" spans="4:4" ht="14">
      <c r="D4244" s="3"/>
    </row>
    <row r="4245" spans="4:4" ht="14">
      <c r="D4245" s="3"/>
    </row>
    <row r="4246" spans="4:4" ht="14">
      <c r="D4246" s="3"/>
    </row>
    <row r="4247" spans="4:4" ht="14">
      <c r="D4247" s="3"/>
    </row>
    <row r="4248" spans="4:4" ht="14">
      <c r="D4248" s="3"/>
    </row>
    <row r="4249" spans="4:4" ht="14">
      <c r="D4249" s="3"/>
    </row>
    <row r="4250" spans="4:4" ht="14">
      <c r="D4250" s="3"/>
    </row>
    <row r="4251" spans="4:4" ht="14">
      <c r="D4251" s="3"/>
    </row>
    <row r="4252" spans="4:4" ht="14">
      <c r="D4252" s="3"/>
    </row>
    <row r="4253" spans="4:4" ht="14">
      <c r="D4253" s="3"/>
    </row>
    <row r="4254" spans="4:4" ht="14">
      <c r="D4254" s="3"/>
    </row>
    <row r="4255" spans="4:4" ht="14">
      <c r="D4255" s="3"/>
    </row>
    <row r="4256" spans="4:4" ht="14">
      <c r="D4256" s="3"/>
    </row>
    <row r="4257" spans="4:4" ht="14">
      <c r="D4257" s="3"/>
    </row>
    <row r="4258" spans="4:4" ht="14">
      <c r="D4258" s="3"/>
    </row>
    <row r="4259" spans="4:4" ht="14">
      <c r="D4259" s="3"/>
    </row>
    <row r="4260" spans="4:4" ht="14">
      <c r="D4260" s="3"/>
    </row>
    <row r="4261" spans="4:4" ht="14">
      <c r="D4261" s="3"/>
    </row>
    <row r="4262" spans="4:4" ht="14">
      <c r="D4262" s="3"/>
    </row>
    <row r="4263" spans="4:4" ht="14">
      <c r="D4263" s="3"/>
    </row>
    <row r="4264" spans="4:4" ht="14">
      <c r="D4264" s="3"/>
    </row>
    <row r="4265" spans="4:4" ht="14">
      <c r="D4265" s="3"/>
    </row>
    <row r="4266" spans="4:4" ht="14">
      <c r="D4266" s="3"/>
    </row>
    <row r="4267" spans="4:4" ht="14">
      <c r="D4267" s="3"/>
    </row>
    <row r="4268" spans="4:4" ht="14">
      <c r="D4268" s="3"/>
    </row>
    <row r="4269" spans="4:4" ht="14">
      <c r="D4269" s="3"/>
    </row>
    <row r="4270" spans="4:4" ht="14">
      <c r="D4270" s="3"/>
    </row>
    <row r="4271" spans="4:4" ht="14">
      <c r="D4271" s="3"/>
    </row>
    <row r="4272" spans="4:4" ht="14">
      <c r="D4272" s="3"/>
    </row>
    <row r="4273" spans="4:4" ht="14">
      <c r="D4273" s="3"/>
    </row>
    <row r="4274" spans="4:4" ht="14">
      <c r="D4274" s="3"/>
    </row>
    <row r="4275" spans="4:4" ht="14">
      <c r="D4275" s="3"/>
    </row>
    <row r="4276" spans="4:4" ht="14">
      <c r="D4276" s="3"/>
    </row>
    <row r="4277" spans="4:4" ht="14">
      <c r="D4277" s="3"/>
    </row>
    <row r="4278" spans="4:4" ht="14">
      <c r="D4278" s="3"/>
    </row>
    <row r="4279" spans="4:4" ht="14">
      <c r="D4279" s="3"/>
    </row>
    <row r="4280" spans="4:4" ht="14">
      <c r="D4280" s="3"/>
    </row>
    <row r="4281" spans="4:4" ht="14">
      <c r="D4281" s="3"/>
    </row>
    <row r="4282" spans="4:4" ht="14">
      <c r="D4282" s="3"/>
    </row>
    <row r="4283" spans="4:4" ht="14">
      <c r="D4283" s="3"/>
    </row>
    <row r="4284" spans="4:4" ht="14">
      <c r="D4284" s="3"/>
    </row>
    <row r="4285" spans="4:4" ht="14">
      <c r="D4285" s="3"/>
    </row>
    <row r="4286" spans="4:4" ht="14">
      <c r="D4286" s="3"/>
    </row>
    <row r="4287" spans="4:4" ht="14">
      <c r="D4287" s="3"/>
    </row>
    <row r="4288" spans="4:4" ht="14">
      <c r="D4288" s="3"/>
    </row>
    <row r="4289" spans="4:4" ht="14">
      <c r="D4289" s="3"/>
    </row>
    <row r="4290" spans="4:4" ht="14">
      <c r="D4290" s="3"/>
    </row>
    <row r="4291" spans="4:4" ht="14">
      <c r="D4291" s="3"/>
    </row>
    <row r="4292" spans="4:4" ht="14">
      <c r="D4292" s="3"/>
    </row>
    <row r="4293" spans="4:4" ht="14">
      <c r="D4293" s="3"/>
    </row>
    <row r="4294" spans="4:4" ht="14">
      <c r="D4294" s="3"/>
    </row>
    <row r="4295" spans="4:4" ht="14">
      <c r="D4295" s="3"/>
    </row>
    <row r="4296" spans="4:4" ht="14">
      <c r="D4296" s="3"/>
    </row>
    <row r="4297" spans="4:4" ht="14">
      <c r="D4297" s="3"/>
    </row>
    <row r="4298" spans="4:4" ht="14">
      <c r="D4298" s="3"/>
    </row>
    <row r="4299" spans="4:4" ht="14">
      <c r="D4299" s="3"/>
    </row>
    <row r="4300" spans="4:4" ht="14">
      <c r="D4300" s="3"/>
    </row>
    <row r="4301" spans="4:4" ht="14">
      <c r="D4301" s="3"/>
    </row>
    <row r="4302" spans="4:4" ht="14">
      <c r="D4302" s="3"/>
    </row>
    <row r="4303" spans="4:4" ht="14">
      <c r="D4303" s="3"/>
    </row>
    <row r="4304" spans="4:4" ht="14">
      <c r="D4304" s="3"/>
    </row>
    <row r="4305" spans="4:4" ht="14">
      <c r="D4305" s="3"/>
    </row>
    <row r="4306" spans="4:4" ht="14">
      <c r="D4306" s="3"/>
    </row>
    <row r="4307" spans="4:4" ht="14">
      <c r="D4307" s="3"/>
    </row>
    <row r="4308" spans="4:4" ht="14">
      <c r="D4308" s="3"/>
    </row>
    <row r="4309" spans="4:4" ht="14">
      <c r="D4309" s="3"/>
    </row>
    <row r="4310" spans="4:4" ht="14">
      <c r="D4310" s="3"/>
    </row>
    <row r="4311" spans="4:4" ht="14">
      <c r="D4311" s="3"/>
    </row>
    <row r="4312" spans="4:4" ht="14">
      <c r="D4312" s="3"/>
    </row>
    <row r="4313" spans="4:4" ht="14">
      <c r="D4313" s="3"/>
    </row>
    <row r="4314" spans="4:4" ht="14">
      <c r="D4314" s="3"/>
    </row>
    <row r="4315" spans="4:4" ht="14">
      <c r="D4315" s="3"/>
    </row>
    <row r="4316" spans="4:4" ht="14">
      <c r="D4316" s="3"/>
    </row>
    <row r="4317" spans="4:4" ht="14">
      <c r="D4317" s="3"/>
    </row>
    <row r="4318" spans="4:4" ht="14">
      <c r="D4318" s="3"/>
    </row>
    <row r="4319" spans="4:4" ht="14">
      <c r="D4319" s="3"/>
    </row>
    <row r="4320" spans="4:4" ht="14">
      <c r="D4320" s="3"/>
    </row>
    <row r="4321" spans="4:4" ht="14">
      <c r="D4321" s="3"/>
    </row>
    <row r="4322" spans="4:4" ht="14">
      <c r="D4322" s="3"/>
    </row>
    <row r="4323" spans="4:4" ht="14">
      <c r="D4323" s="3"/>
    </row>
    <row r="4324" spans="4:4" ht="14">
      <c r="D4324" s="3"/>
    </row>
    <row r="4325" spans="4:4" ht="14">
      <c r="D4325" s="3"/>
    </row>
    <row r="4326" spans="4:4" ht="14">
      <c r="D4326" s="3"/>
    </row>
    <row r="4327" spans="4:4" ht="14">
      <c r="D4327" s="3"/>
    </row>
    <row r="4328" spans="4:4" ht="14">
      <c r="D4328" s="3"/>
    </row>
    <row r="4329" spans="4:4" ht="14">
      <c r="D4329" s="3"/>
    </row>
    <row r="4330" spans="4:4" ht="14">
      <c r="D4330" s="3"/>
    </row>
    <row r="4331" spans="4:4" ht="14">
      <c r="D4331" s="3"/>
    </row>
    <row r="4332" spans="4:4" ht="14">
      <c r="D4332" s="3"/>
    </row>
    <row r="4333" spans="4:4" ht="14">
      <c r="D4333" s="3"/>
    </row>
    <row r="4334" spans="4:4" ht="14">
      <c r="D4334" s="3"/>
    </row>
    <row r="4335" spans="4:4" ht="14">
      <c r="D4335" s="3"/>
    </row>
    <row r="4336" spans="4:4" ht="14">
      <c r="D4336" s="3"/>
    </row>
    <row r="4337" spans="4:4" ht="14">
      <c r="D4337" s="3"/>
    </row>
    <row r="4338" spans="4:4" ht="14">
      <c r="D4338" s="3"/>
    </row>
    <row r="4339" spans="4:4" ht="14">
      <c r="D4339" s="3"/>
    </row>
    <row r="4340" spans="4:4" ht="14">
      <c r="D4340" s="3"/>
    </row>
    <row r="4341" spans="4:4" ht="14">
      <c r="D4341" s="3"/>
    </row>
    <row r="4342" spans="4:4" ht="14">
      <c r="D4342" s="3"/>
    </row>
    <row r="4343" spans="4:4" ht="14">
      <c r="D4343" s="3"/>
    </row>
    <row r="4344" spans="4:4" ht="14">
      <c r="D4344" s="3"/>
    </row>
    <row r="4345" spans="4:4" ht="14">
      <c r="D4345" s="3"/>
    </row>
    <row r="4346" spans="4:4" ht="14">
      <c r="D4346" s="3"/>
    </row>
    <row r="4347" spans="4:4" ht="14">
      <c r="D4347" s="3"/>
    </row>
    <row r="4348" spans="4:4" ht="14">
      <c r="D4348" s="3"/>
    </row>
    <row r="4349" spans="4:4" ht="14">
      <c r="D4349" s="3"/>
    </row>
    <row r="4350" spans="4:4" ht="14">
      <c r="D4350" s="3"/>
    </row>
    <row r="4351" spans="4:4" ht="14">
      <c r="D4351" s="3"/>
    </row>
    <row r="4352" spans="4:4" ht="14">
      <c r="D4352" s="3"/>
    </row>
    <row r="4353" spans="4:4" ht="14">
      <c r="D4353" s="3"/>
    </row>
    <row r="4354" spans="4:4" ht="14">
      <c r="D4354" s="3"/>
    </row>
    <row r="4355" spans="4:4" ht="14">
      <c r="D4355" s="3"/>
    </row>
    <row r="4356" spans="4:4" ht="14">
      <c r="D4356" s="3"/>
    </row>
    <row r="4357" spans="4:4" ht="14">
      <c r="D4357" s="3"/>
    </row>
    <row r="4358" spans="4:4" ht="14">
      <c r="D4358" s="3"/>
    </row>
    <row r="4359" spans="4:4" ht="14">
      <c r="D4359" s="3"/>
    </row>
    <row r="4360" spans="4:4" ht="14">
      <c r="D4360" s="3"/>
    </row>
    <row r="4361" spans="4:4" ht="14">
      <c r="D4361" s="3"/>
    </row>
    <row r="4362" spans="4:4" ht="14">
      <c r="D4362" s="3"/>
    </row>
    <row r="4363" spans="4:4" ht="14">
      <c r="D4363" s="3"/>
    </row>
    <row r="4364" spans="4:4" ht="14">
      <c r="D4364" s="3"/>
    </row>
    <row r="4365" spans="4:4" ht="14">
      <c r="D4365" s="3"/>
    </row>
    <row r="4366" spans="4:4" ht="14">
      <c r="D4366" s="3"/>
    </row>
    <row r="4367" spans="4:4" ht="14">
      <c r="D4367" s="3"/>
    </row>
    <row r="4368" spans="4:4" ht="14">
      <c r="D4368" s="3"/>
    </row>
    <row r="4369" spans="4:4" ht="14">
      <c r="D4369" s="3"/>
    </row>
    <row r="4370" spans="4:4" ht="14">
      <c r="D4370" s="3"/>
    </row>
    <row r="4371" spans="4:4" ht="14">
      <c r="D4371" s="3"/>
    </row>
    <row r="4372" spans="4:4" ht="14">
      <c r="D4372" s="3"/>
    </row>
    <row r="4373" spans="4:4" ht="14">
      <c r="D4373" s="3"/>
    </row>
    <row r="4374" spans="4:4" ht="14">
      <c r="D4374" s="3"/>
    </row>
    <row r="4375" spans="4:4" ht="14">
      <c r="D4375" s="3"/>
    </row>
    <row r="4376" spans="4:4" ht="14">
      <c r="D4376" s="3"/>
    </row>
    <row r="4377" spans="4:4" ht="14">
      <c r="D4377" s="3"/>
    </row>
    <row r="4378" spans="4:4" ht="14">
      <c r="D4378" s="3"/>
    </row>
    <row r="4379" spans="4:4" ht="14">
      <c r="D4379" s="3"/>
    </row>
    <row r="4380" spans="4:4" ht="14">
      <c r="D4380" s="3"/>
    </row>
    <row r="4381" spans="4:4" ht="14">
      <c r="D4381" s="3"/>
    </row>
    <row r="4382" spans="4:4" ht="14">
      <c r="D4382" s="3"/>
    </row>
    <row r="4383" spans="4:4" ht="14">
      <c r="D4383" s="3"/>
    </row>
    <row r="4384" spans="4:4" ht="14">
      <c r="D4384" s="3"/>
    </row>
    <row r="4385" spans="4:4" ht="14">
      <c r="D4385" s="3"/>
    </row>
    <row r="4386" spans="4:4" ht="14">
      <c r="D4386" s="3"/>
    </row>
    <row r="4387" spans="4:4" ht="14">
      <c r="D4387" s="3"/>
    </row>
    <row r="4388" spans="4:4" ht="14">
      <c r="D4388" s="3"/>
    </row>
    <row r="4389" spans="4:4" ht="14">
      <c r="D4389" s="3"/>
    </row>
    <row r="4390" spans="4:4" ht="14">
      <c r="D4390" s="3"/>
    </row>
    <row r="4391" spans="4:4" ht="14">
      <c r="D4391" s="3"/>
    </row>
    <row r="4392" spans="4:4" ht="14">
      <c r="D4392" s="3"/>
    </row>
    <row r="4393" spans="4:4" ht="14">
      <c r="D4393" s="3"/>
    </row>
    <row r="4394" spans="4:4" ht="14">
      <c r="D4394" s="3"/>
    </row>
    <row r="4395" spans="4:4" ht="14">
      <c r="D4395" s="3"/>
    </row>
    <row r="4396" spans="4:4" ht="14">
      <c r="D4396" s="3"/>
    </row>
    <row r="4397" spans="4:4" ht="14">
      <c r="D4397" s="3"/>
    </row>
    <row r="4398" spans="4:4" ht="14">
      <c r="D4398" s="3"/>
    </row>
    <row r="4399" spans="4:4" ht="14">
      <c r="D4399" s="3"/>
    </row>
    <row r="4400" spans="4:4" ht="14">
      <c r="D4400" s="3"/>
    </row>
    <row r="4401" spans="4:4" ht="14">
      <c r="D4401" s="3"/>
    </row>
    <row r="4402" spans="4:4" ht="14">
      <c r="D4402" s="3"/>
    </row>
    <row r="4403" spans="4:4" ht="14">
      <c r="D4403" s="3"/>
    </row>
    <row r="4404" spans="4:4" ht="14">
      <c r="D4404" s="3"/>
    </row>
    <row r="4405" spans="4:4" ht="14">
      <c r="D4405" s="3"/>
    </row>
    <row r="4406" spans="4:4" ht="14">
      <c r="D4406" s="3"/>
    </row>
    <row r="4407" spans="4:4" ht="14">
      <c r="D4407" s="3"/>
    </row>
    <row r="4408" spans="4:4" ht="14">
      <c r="D4408" s="3"/>
    </row>
    <row r="4409" spans="4:4" ht="14">
      <c r="D4409" s="3"/>
    </row>
    <row r="4410" spans="4:4" ht="14">
      <c r="D4410" s="3"/>
    </row>
    <row r="4411" spans="4:4" ht="14">
      <c r="D4411" s="3"/>
    </row>
    <row r="4412" spans="4:4" ht="14">
      <c r="D4412" s="3"/>
    </row>
    <row r="4413" spans="4:4" ht="14">
      <c r="D4413" s="3"/>
    </row>
    <row r="4414" spans="4:4" ht="14">
      <c r="D4414" s="3"/>
    </row>
    <row r="4415" spans="4:4" ht="14">
      <c r="D4415" s="3"/>
    </row>
    <row r="4416" spans="4:4" ht="14">
      <c r="D4416" s="3"/>
    </row>
    <row r="4417" spans="4:4" ht="14">
      <c r="D4417" s="3"/>
    </row>
    <row r="4418" spans="4:4" ht="14">
      <c r="D4418" s="3"/>
    </row>
    <row r="4419" spans="4:4" ht="14">
      <c r="D4419" s="3"/>
    </row>
    <row r="4420" spans="4:4" ht="14">
      <c r="D4420" s="3"/>
    </row>
    <row r="4421" spans="4:4" ht="14">
      <c r="D4421" s="3"/>
    </row>
    <row r="4422" spans="4:4" ht="14">
      <c r="D4422" s="3"/>
    </row>
    <row r="4423" spans="4:4" ht="14">
      <c r="D4423" s="3"/>
    </row>
    <row r="4424" spans="4:4" ht="14">
      <c r="D4424" s="3"/>
    </row>
    <row r="4425" spans="4:4" ht="14">
      <c r="D4425" s="3"/>
    </row>
    <row r="4426" spans="4:4" ht="14">
      <c r="D4426" s="3"/>
    </row>
    <row r="4427" spans="4:4" ht="14">
      <c r="D4427" s="3"/>
    </row>
    <row r="4428" spans="4:4" ht="14">
      <c r="D4428" s="3"/>
    </row>
    <row r="4429" spans="4:4" ht="14">
      <c r="D4429" s="3"/>
    </row>
    <row r="4430" spans="4:4" ht="14">
      <c r="D4430" s="3"/>
    </row>
    <row r="4431" spans="4:4" ht="14">
      <c r="D4431" s="3"/>
    </row>
    <row r="4432" spans="4:4" ht="14">
      <c r="D4432" s="3"/>
    </row>
    <row r="4433" spans="4:4" ht="14">
      <c r="D4433" s="3"/>
    </row>
    <row r="4434" spans="4:4" ht="14">
      <c r="D4434" s="3"/>
    </row>
    <row r="4435" spans="4:4" ht="14">
      <c r="D4435" s="3"/>
    </row>
    <row r="4436" spans="4:4" ht="14">
      <c r="D4436" s="3"/>
    </row>
    <row r="4437" spans="4:4" ht="14">
      <c r="D4437" s="3"/>
    </row>
    <row r="4438" spans="4:4" ht="14">
      <c r="D4438" s="3"/>
    </row>
    <row r="4439" spans="4:4" ht="14">
      <c r="D4439" s="3"/>
    </row>
    <row r="4440" spans="4:4" ht="14">
      <c r="D4440" s="3"/>
    </row>
    <row r="4441" spans="4:4" ht="14">
      <c r="D4441" s="3"/>
    </row>
    <row r="4442" spans="4:4" ht="14">
      <c r="D4442" s="3"/>
    </row>
    <row r="4443" spans="4:4" ht="14">
      <c r="D4443" s="3"/>
    </row>
    <row r="4444" spans="4:4" ht="14">
      <c r="D4444" s="3"/>
    </row>
    <row r="4445" spans="4:4" ht="14">
      <c r="D4445" s="3"/>
    </row>
    <row r="4446" spans="4:4" ht="14">
      <c r="D4446" s="3"/>
    </row>
    <row r="4447" spans="4:4" ht="14">
      <c r="D4447" s="3"/>
    </row>
    <row r="4448" spans="4:4" ht="14">
      <c r="D4448" s="3"/>
    </row>
    <row r="4449" spans="4:4" ht="14">
      <c r="D4449" s="3"/>
    </row>
    <row r="4450" spans="4:4" ht="14">
      <c r="D4450" s="3"/>
    </row>
    <row r="4451" spans="4:4" ht="14">
      <c r="D4451" s="3"/>
    </row>
    <row r="4452" spans="4:4" ht="14">
      <c r="D4452" s="3"/>
    </row>
    <row r="4453" spans="4:4" ht="14">
      <c r="D4453" s="3"/>
    </row>
    <row r="4454" spans="4:4" ht="14">
      <c r="D4454" s="3"/>
    </row>
    <row r="4455" spans="4:4" ht="14">
      <c r="D4455" s="3"/>
    </row>
    <row r="4456" spans="4:4" ht="14">
      <c r="D4456" s="3"/>
    </row>
    <row r="4457" spans="4:4" ht="14">
      <c r="D4457" s="3"/>
    </row>
    <row r="4458" spans="4:4" ht="14">
      <c r="D4458" s="3"/>
    </row>
    <row r="4459" spans="4:4" ht="14">
      <c r="D4459" s="3"/>
    </row>
    <row r="4460" spans="4:4" ht="14">
      <c r="D4460" s="3"/>
    </row>
    <row r="4461" spans="4:4" ht="14">
      <c r="D4461" s="3"/>
    </row>
    <row r="4462" spans="4:4" ht="14">
      <c r="D4462" s="3"/>
    </row>
    <row r="4463" spans="4:4" ht="14">
      <c r="D4463" s="3"/>
    </row>
    <row r="4464" spans="4:4" ht="14">
      <c r="D4464" s="3"/>
    </row>
    <row r="4465" spans="4:4" ht="14">
      <c r="D4465" s="3"/>
    </row>
    <row r="4466" spans="4:4" ht="14">
      <c r="D4466" s="3"/>
    </row>
    <row r="4467" spans="4:4" ht="14">
      <c r="D4467" s="3"/>
    </row>
    <row r="4468" spans="4:4" ht="14">
      <c r="D4468" s="3"/>
    </row>
    <row r="4469" spans="4:4" ht="14">
      <c r="D4469" s="3"/>
    </row>
    <row r="4470" spans="4:4" ht="14">
      <c r="D4470" s="3"/>
    </row>
    <row r="4471" spans="4:4" ht="14">
      <c r="D4471" s="3"/>
    </row>
    <row r="4472" spans="4:4" ht="14">
      <c r="D4472" s="3"/>
    </row>
    <row r="4473" spans="4:4" ht="14">
      <c r="D4473" s="3"/>
    </row>
    <row r="4474" spans="4:4" ht="14">
      <c r="D4474" s="3"/>
    </row>
    <row r="4475" spans="4:4" ht="14">
      <c r="D4475" s="3"/>
    </row>
    <row r="4476" spans="4:4" ht="14">
      <c r="D4476" s="3"/>
    </row>
    <row r="4477" spans="4:4" ht="14">
      <c r="D4477" s="3"/>
    </row>
    <row r="4478" spans="4:4" ht="14">
      <c r="D4478" s="3"/>
    </row>
    <row r="4479" spans="4:4" ht="14">
      <c r="D4479" s="3"/>
    </row>
    <row r="4480" spans="4:4" ht="14">
      <c r="D4480" s="3"/>
    </row>
    <row r="4481" spans="4:4" ht="14">
      <c r="D4481" s="3"/>
    </row>
    <row r="4482" spans="4:4" ht="14">
      <c r="D4482" s="3"/>
    </row>
    <row r="4483" spans="4:4" ht="14">
      <c r="D4483" s="3"/>
    </row>
    <row r="4484" spans="4:4" ht="14">
      <c r="D4484" s="3"/>
    </row>
    <row r="4485" spans="4:4" ht="14">
      <c r="D4485" s="3"/>
    </row>
    <row r="4486" spans="4:4" ht="14">
      <c r="D4486" s="3"/>
    </row>
    <row r="4487" spans="4:4" ht="14">
      <c r="D4487" s="3"/>
    </row>
    <row r="4488" spans="4:4" ht="14">
      <c r="D4488" s="3"/>
    </row>
    <row r="4489" spans="4:4" ht="14">
      <c r="D4489" s="3"/>
    </row>
    <row r="4490" spans="4:4" ht="14">
      <c r="D4490" s="3"/>
    </row>
    <row r="4491" spans="4:4" ht="14">
      <c r="D4491" s="3"/>
    </row>
    <row r="4492" spans="4:4" ht="14">
      <c r="D4492" s="3"/>
    </row>
    <row r="4493" spans="4:4" ht="14">
      <c r="D4493" s="3"/>
    </row>
    <row r="4494" spans="4:4" ht="14">
      <c r="D4494" s="3"/>
    </row>
    <row r="4495" spans="4:4" ht="14">
      <c r="D4495" s="3"/>
    </row>
    <row r="4496" spans="4:4" ht="14">
      <c r="D4496" s="3"/>
    </row>
    <row r="4497" spans="4:4" ht="14">
      <c r="D4497" s="3"/>
    </row>
    <row r="4498" spans="4:4" ht="14">
      <c r="D4498" s="3"/>
    </row>
    <row r="4499" spans="4:4" ht="14">
      <c r="D4499" s="3"/>
    </row>
    <row r="4500" spans="4:4" ht="14">
      <c r="D4500" s="3"/>
    </row>
    <row r="4501" spans="4:4" ht="14">
      <c r="D4501" s="3"/>
    </row>
    <row r="4502" spans="4:4" ht="14">
      <c r="D4502" s="3"/>
    </row>
    <row r="4503" spans="4:4" ht="14">
      <c r="D4503" s="3"/>
    </row>
    <row r="4504" spans="4:4" ht="14">
      <c r="D4504" s="3"/>
    </row>
    <row r="4505" spans="4:4" ht="14">
      <c r="D4505" s="3"/>
    </row>
    <row r="4506" spans="4:4" ht="14">
      <c r="D4506" s="3"/>
    </row>
    <row r="4507" spans="4:4" ht="14">
      <c r="D4507" s="3"/>
    </row>
    <row r="4508" spans="4:4" ht="14">
      <c r="D4508" s="3"/>
    </row>
    <row r="4509" spans="4:4" ht="14">
      <c r="D4509" s="3"/>
    </row>
    <row r="4510" spans="4:4" ht="14">
      <c r="D4510" s="3"/>
    </row>
    <row r="4511" spans="4:4" ht="14">
      <c r="D4511" s="3"/>
    </row>
    <row r="4512" spans="4:4" ht="14">
      <c r="D4512" s="3"/>
    </row>
    <row r="4513" spans="4:4" ht="14">
      <c r="D4513" s="3"/>
    </row>
    <row r="4514" spans="4:4" ht="14">
      <c r="D4514" s="3"/>
    </row>
    <row r="4515" spans="4:4" ht="14">
      <c r="D4515" s="3"/>
    </row>
    <row r="4516" spans="4:4" ht="14">
      <c r="D4516" s="3"/>
    </row>
    <row r="4517" spans="4:4" ht="14">
      <c r="D4517" s="3"/>
    </row>
    <row r="4518" spans="4:4" ht="14">
      <c r="D4518" s="3"/>
    </row>
    <row r="4519" spans="4:4" ht="14">
      <c r="D4519" s="3"/>
    </row>
    <row r="4520" spans="4:4" ht="14">
      <c r="D4520" s="3"/>
    </row>
    <row r="4521" spans="4:4" ht="14">
      <c r="D4521" s="3"/>
    </row>
    <row r="4522" spans="4:4" ht="14">
      <c r="D4522" s="3"/>
    </row>
    <row r="4523" spans="4:4" ht="14">
      <c r="D4523" s="3"/>
    </row>
    <row r="4524" spans="4:4" ht="14">
      <c r="D4524" s="3"/>
    </row>
    <row r="4525" spans="4:4" ht="14">
      <c r="D4525" s="3"/>
    </row>
    <row r="4526" spans="4:4" ht="14">
      <c r="D4526" s="3"/>
    </row>
    <row r="4527" spans="4:4" ht="14">
      <c r="D4527" s="3"/>
    </row>
    <row r="4528" spans="4:4" ht="14">
      <c r="D4528" s="3"/>
    </row>
    <row r="4529" spans="4:4" ht="14">
      <c r="D4529" s="3"/>
    </row>
    <row r="4530" spans="4:4" ht="14">
      <c r="D4530" s="3"/>
    </row>
    <row r="4531" spans="4:4" ht="14">
      <c r="D4531" s="3"/>
    </row>
    <row r="4532" spans="4:4" ht="14">
      <c r="D4532" s="3"/>
    </row>
    <row r="4533" spans="4:4" ht="14">
      <c r="D4533" s="3"/>
    </row>
    <row r="4534" spans="4:4" ht="14">
      <c r="D4534" s="3"/>
    </row>
    <row r="4535" spans="4:4" ht="14">
      <c r="D4535" s="3"/>
    </row>
    <row r="4536" spans="4:4" ht="14">
      <c r="D4536" s="3"/>
    </row>
    <row r="4537" spans="4:4" ht="14">
      <c r="D4537" s="3"/>
    </row>
    <row r="4538" spans="4:4" ht="14">
      <c r="D4538" s="3"/>
    </row>
    <row r="4539" spans="4:4" ht="14">
      <c r="D4539" s="3"/>
    </row>
    <row r="4540" spans="4:4" ht="14">
      <c r="D4540" s="3"/>
    </row>
    <row r="4541" spans="4:4" ht="14">
      <c r="D4541" s="3"/>
    </row>
    <row r="4542" spans="4:4" ht="14">
      <c r="D4542" s="3"/>
    </row>
    <row r="4543" spans="4:4" ht="14">
      <c r="D4543" s="3"/>
    </row>
    <row r="4544" spans="4:4" ht="14">
      <c r="D4544" s="3"/>
    </row>
    <row r="4545" spans="4:4" ht="14">
      <c r="D4545" s="3"/>
    </row>
    <row r="4546" spans="4:4" ht="14">
      <c r="D4546" s="3"/>
    </row>
    <row r="4547" spans="4:4" ht="14">
      <c r="D4547" s="3"/>
    </row>
    <row r="4548" spans="4:4" ht="14">
      <c r="D4548" s="3"/>
    </row>
    <row r="4549" spans="4:4" ht="14">
      <c r="D4549" s="3"/>
    </row>
    <row r="4550" spans="4:4" ht="14">
      <c r="D4550" s="3"/>
    </row>
    <row r="4551" spans="4:4" ht="14">
      <c r="D4551" s="3"/>
    </row>
    <row r="4552" spans="4:4" ht="14">
      <c r="D4552" s="3"/>
    </row>
    <row r="4553" spans="4:4" ht="14">
      <c r="D4553" s="3"/>
    </row>
    <row r="4554" spans="4:4" ht="14">
      <c r="D4554" s="3"/>
    </row>
    <row r="4555" spans="4:4" ht="14">
      <c r="D4555" s="3"/>
    </row>
    <row r="4556" spans="4:4" ht="14">
      <c r="D4556" s="3"/>
    </row>
    <row r="4557" spans="4:4" ht="14">
      <c r="D4557" s="3"/>
    </row>
    <row r="4558" spans="4:4" ht="14">
      <c r="D4558" s="3"/>
    </row>
    <row r="4559" spans="4:4" ht="14">
      <c r="D4559" s="3"/>
    </row>
    <row r="4560" spans="4:4" ht="14">
      <c r="D4560" s="3"/>
    </row>
    <row r="4561" spans="4:4" ht="14">
      <c r="D4561" s="3"/>
    </row>
    <row r="4562" spans="4:4" ht="14">
      <c r="D4562" s="3"/>
    </row>
    <row r="4563" spans="4:4" ht="14">
      <c r="D4563" s="3"/>
    </row>
    <row r="4564" spans="4:4" ht="14">
      <c r="D4564" s="3"/>
    </row>
    <row r="4565" spans="4:4" ht="14">
      <c r="D4565" s="3"/>
    </row>
    <row r="4566" spans="4:4" ht="14">
      <c r="D4566" s="3"/>
    </row>
    <row r="4567" spans="4:4" ht="14">
      <c r="D4567" s="3"/>
    </row>
    <row r="4568" spans="4:4" ht="14">
      <c r="D4568" s="3"/>
    </row>
    <row r="4569" spans="4:4" ht="14">
      <c r="D4569" s="3"/>
    </row>
    <row r="4570" spans="4:4" ht="14">
      <c r="D4570" s="3"/>
    </row>
    <row r="4571" spans="4:4" ht="14">
      <c r="D4571" s="3"/>
    </row>
    <row r="4572" spans="4:4" ht="14">
      <c r="D4572" s="3"/>
    </row>
    <row r="4573" spans="4:4" ht="14">
      <c r="D4573" s="3"/>
    </row>
    <row r="4574" spans="4:4" ht="14">
      <c r="D4574" s="3"/>
    </row>
    <row r="4575" spans="4:4" ht="14">
      <c r="D4575" s="3"/>
    </row>
    <row r="4576" spans="4:4" ht="14">
      <c r="D4576" s="3"/>
    </row>
    <row r="4577" spans="4:4" ht="14">
      <c r="D4577" s="3"/>
    </row>
    <row r="4578" spans="4:4" ht="14">
      <c r="D4578" s="3"/>
    </row>
    <row r="4579" spans="4:4" ht="14">
      <c r="D4579" s="3"/>
    </row>
    <row r="4580" spans="4:4" ht="14">
      <c r="D4580" s="3"/>
    </row>
    <row r="4581" spans="4:4" ht="14">
      <c r="D4581" s="3"/>
    </row>
    <row r="4582" spans="4:4" ht="14">
      <c r="D4582" s="3"/>
    </row>
    <row r="4583" spans="4:4" ht="14">
      <c r="D4583" s="3"/>
    </row>
    <row r="4584" spans="4:4" ht="14">
      <c r="D4584" s="3"/>
    </row>
    <row r="4585" spans="4:4" ht="14">
      <c r="D4585" s="3"/>
    </row>
    <row r="4586" spans="4:4" ht="14">
      <c r="D4586" s="3"/>
    </row>
    <row r="4587" spans="4:4" ht="14">
      <c r="D4587" s="3"/>
    </row>
    <row r="4588" spans="4:4" ht="14">
      <c r="D4588" s="3"/>
    </row>
    <row r="4589" spans="4:4" ht="14">
      <c r="D4589" s="3"/>
    </row>
    <row r="4590" spans="4:4" ht="14">
      <c r="D4590" s="3"/>
    </row>
    <row r="4591" spans="4:4" ht="14">
      <c r="D4591" s="3"/>
    </row>
    <row r="4592" spans="4:4" ht="14">
      <c r="D4592" s="3"/>
    </row>
    <row r="4593" spans="4:4" ht="14">
      <c r="D4593" s="3"/>
    </row>
    <row r="4594" spans="4:4" ht="14">
      <c r="D4594" s="3"/>
    </row>
    <row r="4595" spans="4:4" ht="14">
      <c r="D4595" s="3"/>
    </row>
    <row r="4596" spans="4:4" ht="14">
      <c r="D4596" s="3"/>
    </row>
    <row r="4597" spans="4:4" ht="14">
      <c r="D4597" s="3"/>
    </row>
    <row r="4598" spans="4:4" ht="14">
      <c r="D4598" s="3"/>
    </row>
    <row r="4599" spans="4:4" ht="14">
      <c r="D4599" s="3"/>
    </row>
    <row r="4600" spans="4:4" ht="14">
      <c r="D4600" s="3"/>
    </row>
    <row r="4601" spans="4:4" ht="14">
      <c r="D4601" s="3"/>
    </row>
    <row r="4602" spans="4:4" ht="14">
      <c r="D4602" s="3"/>
    </row>
    <row r="4603" spans="4:4" ht="14">
      <c r="D4603" s="3"/>
    </row>
    <row r="4604" spans="4:4" ht="14">
      <c r="D4604" s="3"/>
    </row>
    <row r="4605" spans="4:4" ht="14">
      <c r="D4605" s="3"/>
    </row>
    <row r="4606" spans="4:4" ht="14">
      <c r="D4606" s="3"/>
    </row>
    <row r="4607" spans="4:4" ht="14">
      <c r="D4607" s="3"/>
    </row>
    <row r="4608" spans="4:4" ht="14">
      <c r="D4608" s="3"/>
    </row>
    <row r="4609" spans="4:4" ht="14">
      <c r="D4609" s="3"/>
    </row>
    <row r="4610" spans="4:4" ht="14">
      <c r="D4610" s="3"/>
    </row>
    <row r="4611" spans="4:4" ht="14">
      <c r="D4611" s="3"/>
    </row>
    <row r="4612" spans="4:4" ht="14">
      <c r="D4612" s="3"/>
    </row>
    <row r="4613" spans="4:4" ht="14">
      <c r="D4613" s="3"/>
    </row>
    <row r="4614" spans="4:4" ht="14">
      <c r="D4614" s="3"/>
    </row>
    <row r="4615" spans="4:4" ht="14">
      <c r="D4615" s="3"/>
    </row>
    <row r="4616" spans="4:4" ht="14">
      <c r="D4616" s="3"/>
    </row>
    <row r="4617" spans="4:4" ht="14">
      <c r="D4617" s="3"/>
    </row>
    <row r="4618" spans="4:4" ht="14">
      <c r="D4618" s="3"/>
    </row>
    <row r="4619" spans="4:4" ht="14">
      <c r="D4619" s="3"/>
    </row>
    <row r="4620" spans="4:4" ht="14">
      <c r="D4620" s="3"/>
    </row>
    <row r="4621" spans="4:4" ht="14">
      <c r="D4621" s="3"/>
    </row>
    <row r="4622" spans="4:4" ht="14">
      <c r="D4622" s="3"/>
    </row>
    <row r="4623" spans="4:4" ht="14">
      <c r="D4623" s="3"/>
    </row>
    <row r="4624" spans="4:4" ht="14">
      <c r="D4624" s="3"/>
    </row>
    <row r="4625" spans="4:4" ht="14">
      <c r="D4625" s="3"/>
    </row>
    <row r="4626" spans="4:4" ht="14">
      <c r="D4626" s="3"/>
    </row>
    <row r="4627" spans="4:4" ht="14">
      <c r="D4627" s="3"/>
    </row>
    <row r="4628" spans="4:4" ht="14">
      <c r="D4628" s="3"/>
    </row>
    <row r="4629" spans="4:4" ht="14">
      <c r="D4629" s="3"/>
    </row>
    <row r="4630" spans="4:4" ht="14">
      <c r="D4630" s="3"/>
    </row>
    <row r="4631" spans="4:4" ht="14">
      <c r="D4631" s="3"/>
    </row>
    <row r="4632" spans="4:4" ht="14">
      <c r="D4632" s="3"/>
    </row>
    <row r="4633" spans="4:4" ht="14">
      <c r="D4633" s="3"/>
    </row>
    <row r="4634" spans="4:4" ht="14">
      <c r="D4634" s="3"/>
    </row>
    <row r="4635" spans="4:4" ht="14">
      <c r="D4635" s="3"/>
    </row>
    <row r="4636" spans="4:4" ht="14">
      <c r="D4636" s="3"/>
    </row>
    <row r="4637" spans="4:4" ht="14">
      <c r="D4637" s="3"/>
    </row>
    <row r="4638" spans="4:4" ht="14">
      <c r="D4638" s="3"/>
    </row>
    <row r="4639" spans="4:4" ht="14">
      <c r="D4639" s="3"/>
    </row>
    <row r="4640" spans="4:4" ht="14">
      <c r="D4640" s="3"/>
    </row>
    <row r="4641" spans="4:4" ht="14">
      <c r="D4641" s="3"/>
    </row>
    <row r="4642" spans="4:4" ht="14">
      <c r="D4642" s="3"/>
    </row>
    <row r="4643" spans="4:4" ht="14">
      <c r="D4643" s="3"/>
    </row>
    <row r="4644" spans="4:4" ht="14">
      <c r="D4644" s="3"/>
    </row>
    <row r="4645" spans="4:4" ht="14">
      <c r="D4645" s="3"/>
    </row>
    <row r="4646" spans="4:4" ht="14">
      <c r="D4646" s="3"/>
    </row>
    <row r="4647" spans="4:4" ht="14">
      <c r="D4647" s="3"/>
    </row>
    <row r="4648" spans="4:4" ht="14">
      <c r="D4648" s="3"/>
    </row>
    <row r="4649" spans="4:4" ht="14">
      <c r="D4649" s="3"/>
    </row>
    <row r="4650" spans="4:4" ht="14">
      <c r="D4650" s="3"/>
    </row>
    <row r="4651" spans="4:4" ht="14">
      <c r="D4651" s="3"/>
    </row>
    <row r="4652" spans="4:4" ht="14">
      <c r="D4652" s="3"/>
    </row>
    <row r="4653" spans="4:4" ht="14">
      <c r="D4653" s="3"/>
    </row>
    <row r="4654" spans="4:4" ht="14">
      <c r="D4654" s="3"/>
    </row>
    <row r="4655" spans="4:4" ht="14">
      <c r="D4655" s="3"/>
    </row>
    <row r="4656" spans="4:4" ht="14">
      <c r="D4656" s="3"/>
    </row>
    <row r="4657" spans="4:4" ht="14">
      <c r="D4657" s="3"/>
    </row>
    <row r="4658" spans="4:4" ht="14">
      <c r="D4658" s="3"/>
    </row>
    <row r="4659" spans="4:4" ht="14">
      <c r="D4659" s="3"/>
    </row>
    <row r="4660" spans="4:4" ht="14">
      <c r="D4660" s="3"/>
    </row>
    <row r="4661" spans="4:4" ht="14">
      <c r="D4661" s="3"/>
    </row>
    <row r="4662" spans="4:4" ht="14">
      <c r="D4662" s="3"/>
    </row>
    <row r="4663" spans="4:4" ht="14">
      <c r="D4663" s="3"/>
    </row>
    <row r="4664" spans="4:4" ht="14">
      <c r="D4664" s="3"/>
    </row>
    <row r="4665" spans="4:4" ht="14">
      <c r="D4665" s="3"/>
    </row>
    <row r="4666" spans="4:4" ht="14">
      <c r="D4666" s="3"/>
    </row>
    <row r="4667" spans="4:4" ht="14">
      <c r="D4667" s="3"/>
    </row>
    <row r="4668" spans="4:4" ht="14">
      <c r="D4668" s="3"/>
    </row>
    <row r="4669" spans="4:4" ht="14">
      <c r="D4669" s="3"/>
    </row>
    <row r="4670" spans="4:4" ht="14">
      <c r="D4670" s="3"/>
    </row>
    <row r="4671" spans="4:4" ht="14">
      <c r="D4671" s="3"/>
    </row>
    <row r="4672" spans="4:4" ht="14">
      <c r="D4672" s="3"/>
    </row>
    <row r="4673" spans="4:4" ht="14">
      <c r="D4673" s="3"/>
    </row>
    <row r="4674" spans="4:4" ht="14">
      <c r="D4674" s="3"/>
    </row>
    <row r="4675" spans="4:4" ht="14">
      <c r="D4675" s="3"/>
    </row>
    <row r="4676" spans="4:4" ht="14">
      <c r="D4676" s="3"/>
    </row>
    <row r="4677" spans="4:4" ht="14">
      <c r="D4677" s="3"/>
    </row>
    <row r="4678" spans="4:4" ht="14">
      <c r="D4678" s="3"/>
    </row>
    <row r="4679" spans="4:4" ht="14">
      <c r="D4679" s="3"/>
    </row>
    <row r="4680" spans="4:4" ht="14">
      <c r="D4680" s="3"/>
    </row>
    <row r="4681" spans="4:4" ht="14">
      <c r="D4681" s="3"/>
    </row>
    <row r="4682" spans="4:4" ht="14">
      <c r="D4682" s="3"/>
    </row>
    <row r="4683" spans="4:4" ht="14">
      <c r="D4683" s="3"/>
    </row>
    <row r="4684" spans="4:4" ht="14">
      <c r="D4684" s="3"/>
    </row>
    <row r="4685" spans="4:4" ht="14">
      <c r="D4685" s="3"/>
    </row>
    <row r="4686" spans="4:4" ht="14">
      <c r="D4686" s="3"/>
    </row>
    <row r="4687" spans="4:4" ht="14">
      <c r="D4687" s="3"/>
    </row>
    <row r="4688" spans="4:4" ht="14">
      <c r="D4688" s="3"/>
    </row>
    <row r="4689" spans="4:4" ht="14">
      <c r="D4689" s="3"/>
    </row>
    <row r="4690" spans="4:4" ht="14">
      <c r="D4690" s="3"/>
    </row>
    <row r="4691" spans="4:4" ht="14">
      <c r="D4691" s="3"/>
    </row>
    <row r="4692" spans="4:4" ht="14">
      <c r="D4692" s="3"/>
    </row>
    <row r="4693" spans="4:4" ht="14">
      <c r="D4693" s="3"/>
    </row>
    <row r="4694" spans="4:4" ht="14">
      <c r="D4694" s="3"/>
    </row>
    <row r="4695" spans="4:4" ht="14">
      <c r="D4695" s="3"/>
    </row>
    <row r="4696" spans="4:4" ht="14">
      <c r="D4696" s="3"/>
    </row>
    <row r="4697" spans="4:4" ht="14">
      <c r="D4697" s="3"/>
    </row>
    <row r="4698" spans="4:4" ht="14">
      <c r="D4698" s="3"/>
    </row>
    <row r="4699" spans="4:4" ht="14">
      <c r="D4699" s="3"/>
    </row>
    <row r="4700" spans="4:4" ht="14">
      <c r="D4700" s="3"/>
    </row>
    <row r="4701" spans="4:4" ht="14">
      <c r="D4701" s="3"/>
    </row>
    <row r="4702" spans="4:4" ht="14">
      <c r="D4702" s="3"/>
    </row>
    <row r="4703" spans="4:4" ht="14">
      <c r="D4703" s="3"/>
    </row>
    <row r="4704" spans="4:4" ht="14">
      <c r="D4704" s="3"/>
    </row>
    <row r="4705" spans="4:4" ht="14">
      <c r="D4705" s="3"/>
    </row>
    <row r="4706" spans="4:4" ht="14">
      <c r="D4706" s="3"/>
    </row>
    <row r="4707" spans="4:4" ht="14">
      <c r="D4707" s="3"/>
    </row>
    <row r="4708" spans="4:4" ht="14">
      <c r="D4708" s="3"/>
    </row>
    <row r="4709" spans="4:4" ht="14">
      <c r="D4709" s="3"/>
    </row>
    <row r="4710" spans="4:4" ht="14">
      <c r="D4710" s="3"/>
    </row>
    <row r="4711" spans="4:4" ht="14">
      <c r="D4711" s="3"/>
    </row>
    <row r="4712" spans="4:4" ht="14">
      <c r="D4712" s="3"/>
    </row>
    <row r="4713" spans="4:4" ht="14">
      <c r="D4713" s="3"/>
    </row>
    <row r="4714" spans="4:4" ht="14">
      <c r="D4714" s="3"/>
    </row>
    <row r="4715" spans="4:4" ht="14">
      <c r="D4715" s="3"/>
    </row>
    <row r="4716" spans="4:4" ht="14">
      <c r="D4716" s="3"/>
    </row>
    <row r="4717" spans="4:4" ht="14">
      <c r="D4717" s="3"/>
    </row>
    <row r="4718" spans="4:4" ht="14">
      <c r="D4718" s="3"/>
    </row>
    <row r="4719" spans="4:4" ht="14">
      <c r="D4719" s="3"/>
    </row>
    <row r="4720" spans="4:4" ht="14">
      <c r="D4720" s="3"/>
    </row>
    <row r="4721" spans="4:4" ht="14">
      <c r="D4721" s="3"/>
    </row>
    <row r="4722" spans="4:4" ht="14">
      <c r="D4722" s="3"/>
    </row>
    <row r="4723" spans="4:4" ht="14">
      <c r="D4723" s="3"/>
    </row>
    <row r="4724" spans="4:4" ht="14">
      <c r="D4724" s="3"/>
    </row>
    <row r="4725" spans="4:4" ht="14">
      <c r="D4725" s="3"/>
    </row>
    <row r="4726" spans="4:4" ht="14">
      <c r="D4726" s="3"/>
    </row>
    <row r="4727" spans="4:4" ht="14">
      <c r="D4727" s="3"/>
    </row>
    <row r="4728" spans="4:4" ht="14">
      <c r="D4728" s="3"/>
    </row>
    <row r="4729" spans="4:4" ht="14">
      <c r="D4729" s="3"/>
    </row>
    <row r="4730" spans="4:4" ht="14">
      <c r="D4730" s="3"/>
    </row>
    <row r="4731" spans="4:4" ht="14">
      <c r="D4731" s="3"/>
    </row>
    <row r="4732" spans="4:4" ht="14">
      <c r="D4732" s="3"/>
    </row>
    <row r="4733" spans="4:4" ht="14">
      <c r="D4733" s="3"/>
    </row>
    <row r="4734" spans="4:4" ht="14">
      <c r="D4734" s="3"/>
    </row>
    <row r="4735" spans="4:4" ht="14">
      <c r="D4735" s="3"/>
    </row>
    <row r="4736" spans="4:4" ht="14">
      <c r="D4736" s="3"/>
    </row>
    <row r="4737" spans="4:4" ht="14">
      <c r="D4737" s="3"/>
    </row>
    <row r="4738" spans="4:4" ht="14">
      <c r="D4738" s="3"/>
    </row>
    <row r="4739" spans="4:4" ht="14">
      <c r="D4739" s="3"/>
    </row>
    <row r="4740" spans="4:4" ht="14">
      <c r="D4740" s="3"/>
    </row>
    <row r="4741" spans="4:4" ht="14">
      <c r="D4741" s="3"/>
    </row>
    <row r="4742" spans="4:4" ht="14">
      <c r="D4742" s="3"/>
    </row>
    <row r="4743" spans="4:4" ht="14">
      <c r="D4743" s="3"/>
    </row>
    <row r="4744" spans="4:4" ht="14">
      <c r="D4744" s="3"/>
    </row>
    <row r="4745" spans="4:4" ht="14">
      <c r="D4745" s="3"/>
    </row>
    <row r="4746" spans="4:4" ht="14">
      <c r="D4746" s="3"/>
    </row>
    <row r="4747" spans="4:4" ht="14">
      <c r="D4747" s="3"/>
    </row>
    <row r="4748" spans="4:4" ht="14">
      <c r="D4748" s="3"/>
    </row>
    <row r="4749" spans="4:4" ht="14">
      <c r="D4749" s="3"/>
    </row>
    <row r="4750" spans="4:4" ht="14">
      <c r="D4750" s="3"/>
    </row>
    <row r="4751" spans="4:4" ht="14">
      <c r="D4751" s="3"/>
    </row>
    <row r="4752" spans="4:4" ht="14">
      <c r="D4752" s="3"/>
    </row>
    <row r="4753" spans="4:4" ht="14">
      <c r="D4753" s="3"/>
    </row>
    <row r="4754" spans="4:4" ht="14">
      <c r="D4754" s="3"/>
    </row>
    <row r="4755" spans="4:4" ht="14">
      <c r="D4755" s="3"/>
    </row>
    <row r="4756" spans="4:4" ht="14">
      <c r="D4756" s="3"/>
    </row>
    <row r="4757" spans="4:4" ht="14">
      <c r="D4757" s="3"/>
    </row>
    <row r="4758" spans="4:4" ht="14">
      <c r="D4758" s="3"/>
    </row>
    <row r="4759" spans="4:4" ht="14">
      <c r="D4759" s="3"/>
    </row>
    <row r="4760" spans="4:4" ht="14">
      <c r="D4760" s="3"/>
    </row>
    <row r="4761" spans="4:4" ht="14">
      <c r="D4761" s="3"/>
    </row>
    <row r="4762" spans="4:4" ht="14">
      <c r="D4762" s="3"/>
    </row>
    <row r="4763" spans="4:4" ht="14">
      <c r="D4763" s="3"/>
    </row>
    <row r="4764" spans="4:4" ht="14">
      <c r="D4764" s="3"/>
    </row>
    <row r="4765" spans="4:4" ht="14">
      <c r="D4765" s="3"/>
    </row>
    <row r="4766" spans="4:4" ht="14">
      <c r="D4766" s="3"/>
    </row>
    <row r="4767" spans="4:4" ht="14">
      <c r="D4767" s="3"/>
    </row>
    <row r="4768" spans="4:4" ht="14">
      <c r="D4768" s="3"/>
    </row>
    <row r="4769" spans="4:4" ht="14">
      <c r="D4769" s="3"/>
    </row>
    <row r="4770" spans="4:4" ht="14">
      <c r="D4770" s="3"/>
    </row>
    <row r="4771" spans="4:4" ht="14">
      <c r="D4771" s="3"/>
    </row>
    <row r="4772" spans="4:4" ht="14">
      <c r="D4772" s="3"/>
    </row>
    <row r="4773" spans="4:4" ht="14">
      <c r="D4773" s="3"/>
    </row>
    <row r="4774" spans="4:4" ht="14">
      <c r="D4774" s="3"/>
    </row>
    <row r="4775" spans="4:4" ht="14">
      <c r="D4775" s="3"/>
    </row>
    <row r="4776" spans="4:4" ht="14">
      <c r="D4776" s="3"/>
    </row>
    <row r="4777" spans="4:4" ht="14">
      <c r="D4777" s="3"/>
    </row>
    <row r="4778" spans="4:4" ht="14">
      <c r="D4778" s="3"/>
    </row>
    <row r="4779" spans="4:4" ht="14">
      <c r="D4779" s="3"/>
    </row>
    <row r="4780" spans="4:4" ht="14">
      <c r="D4780" s="3"/>
    </row>
    <row r="4781" spans="4:4" ht="14">
      <c r="D4781" s="3"/>
    </row>
    <row r="4782" spans="4:4" ht="14">
      <c r="D4782" s="3"/>
    </row>
    <row r="4783" spans="4:4" ht="14">
      <c r="D4783" s="3"/>
    </row>
    <row r="4784" spans="4:4" ht="14">
      <c r="D4784" s="3"/>
    </row>
    <row r="4785" spans="4:4" ht="14">
      <c r="D4785" s="3"/>
    </row>
    <row r="4786" spans="4:4" ht="14">
      <c r="D4786" s="3"/>
    </row>
    <row r="4787" spans="4:4" ht="14">
      <c r="D4787" s="3"/>
    </row>
    <row r="4788" spans="4:4" ht="14">
      <c r="D4788" s="3"/>
    </row>
    <row r="4789" spans="4:4" ht="14">
      <c r="D4789" s="3"/>
    </row>
    <row r="4790" spans="4:4" ht="14">
      <c r="D4790" s="3"/>
    </row>
    <row r="4791" spans="4:4" ht="14">
      <c r="D4791" s="3"/>
    </row>
    <row r="4792" spans="4:4" ht="14">
      <c r="D4792" s="3"/>
    </row>
    <row r="4793" spans="4:4" ht="14">
      <c r="D4793" s="3"/>
    </row>
    <row r="4794" spans="4:4" ht="14">
      <c r="D4794" s="3"/>
    </row>
    <row r="4795" spans="4:4" ht="14">
      <c r="D4795" s="3"/>
    </row>
    <row r="4796" spans="4:4" ht="14">
      <c r="D4796" s="3"/>
    </row>
    <row r="4797" spans="4:4" ht="14">
      <c r="D4797" s="3"/>
    </row>
    <row r="4798" spans="4:4" ht="14">
      <c r="D4798" s="3"/>
    </row>
    <row r="4799" spans="4:4" ht="14">
      <c r="D4799" s="3"/>
    </row>
    <row r="4800" spans="4:4" ht="14">
      <c r="D4800" s="3"/>
    </row>
    <row r="4801" spans="4:4" ht="14">
      <c r="D4801" s="3"/>
    </row>
    <row r="4802" spans="4:4" ht="14">
      <c r="D4802" s="3"/>
    </row>
    <row r="4803" spans="4:4" ht="14">
      <c r="D4803" s="3"/>
    </row>
    <row r="4804" spans="4:4" ht="14">
      <c r="D4804" s="3"/>
    </row>
    <row r="4805" spans="4:4" ht="14">
      <c r="D4805" s="3"/>
    </row>
    <row r="4806" spans="4:4" ht="14">
      <c r="D4806" s="3"/>
    </row>
    <row r="4807" spans="4:4" ht="14">
      <c r="D4807" s="3"/>
    </row>
    <row r="4808" spans="4:4" ht="14">
      <c r="D4808" s="3"/>
    </row>
    <row r="4809" spans="4:4" ht="14">
      <c r="D4809" s="3"/>
    </row>
    <row r="4810" spans="4:4" ht="14">
      <c r="D4810" s="3"/>
    </row>
    <row r="4811" spans="4:4" ht="14">
      <c r="D4811" s="3"/>
    </row>
    <row r="4812" spans="4:4" ht="14">
      <c r="D4812" s="3"/>
    </row>
    <row r="4813" spans="4:4" ht="14">
      <c r="D4813" s="3"/>
    </row>
    <row r="4814" spans="4:4" ht="14">
      <c r="D4814" s="3"/>
    </row>
    <row r="4815" spans="4:4" ht="14">
      <c r="D4815" s="3"/>
    </row>
    <row r="4816" spans="4:4" ht="14">
      <c r="D4816" s="3"/>
    </row>
    <row r="4817" spans="4:4" ht="14">
      <c r="D4817" s="3"/>
    </row>
    <row r="4818" spans="4:4" ht="14">
      <c r="D4818" s="3"/>
    </row>
    <row r="4819" spans="4:4" ht="14">
      <c r="D4819" s="3"/>
    </row>
    <row r="4820" spans="4:4" ht="14">
      <c r="D4820" s="3"/>
    </row>
    <row r="4821" spans="4:4" ht="14">
      <c r="D4821" s="3"/>
    </row>
    <row r="4822" spans="4:4" ht="14">
      <c r="D4822" s="3"/>
    </row>
    <row r="4823" spans="4:4" ht="14">
      <c r="D4823" s="3"/>
    </row>
    <row r="4824" spans="4:4" ht="14">
      <c r="D4824" s="3"/>
    </row>
    <row r="4825" spans="4:4" ht="14">
      <c r="D4825" s="3"/>
    </row>
    <row r="4826" spans="4:4" ht="14">
      <c r="D4826" s="3"/>
    </row>
    <row r="4827" spans="4:4" ht="14">
      <c r="D4827" s="3"/>
    </row>
    <row r="4828" spans="4:4" ht="14">
      <c r="D4828" s="3"/>
    </row>
    <row r="4829" spans="4:4" ht="14">
      <c r="D4829" s="3"/>
    </row>
    <row r="4830" spans="4:4" ht="14">
      <c r="D4830" s="3"/>
    </row>
    <row r="4831" spans="4:4" ht="14">
      <c r="D4831" s="3"/>
    </row>
    <row r="4832" spans="4:4" ht="14">
      <c r="D4832" s="3"/>
    </row>
    <row r="4833" spans="4:4" ht="14">
      <c r="D4833" s="3"/>
    </row>
    <row r="4834" spans="4:4" ht="14">
      <c r="D4834" s="3"/>
    </row>
    <row r="4835" spans="4:4" ht="14">
      <c r="D4835" s="3"/>
    </row>
    <row r="4836" spans="4:4" ht="14">
      <c r="D4836" s="3"/>
    </row>
    <row r="4837" spans="4:4" ht="14">
      <c r="D4837" s="3"/>
    </row>
    <row r="4838" spans="4:4" ht="14">
      <c r="D4838" s="3"/>
    </row>
    <row r="4839" spans="4:4" ht="14">
      <c r="D4839" s="3"/>
    </row>
    <row r="4840" spans="4:4" ht="14">
      <c r="D4840" s="3"/>
    </row>
    <row r="4841" spans="4:4" ht="14">
      <c r="D4841" s="3"/>
    </row>
    <row r="4842" spans="4:4" ht="14">
      <c r="D4842" s="3"/>
    </row>
    <row r="4843" spans="4:4" ht="14">
      <c r="D4843" s="3"/>
    </row>
    <row r="4844" spans="4:4" ht="14">
      <c r="D4844" s="3"/>
    </row>
    <row r="4845" spans="4:4" ht="14">
      <c r="D4845" s="3"/>
    </row>
    <row r="4846" spans="4:4" ht="14">
      <c r="D4846" s="3"/>
    </row>
    <row r="4847" spans="4:4" ht="14">
      <c r="D4847" s="3"/>
    </row>
    <row r="4848" spans="4:4" ht="14">
      <c r="D4848" s="3"/>
    </row>
    <row r="4849" spans="4:4" ht="14">
      <c r="D4849" s="3"/>
    </row>
    <row r="4850" spans="4:4" ht="14">
      <c r="D4850" s="3"/>
    </row>
    <row r="4851" spans="4:4" ht="14">
      <c r="D4851" s="3"/>
    </row>
    <row r="4852" spans="4:4" ht="14">
      <c r="D4852" s="3"/>
    </row>
    <row r="4853" spans="4:4" ht="14">
      <c r="D4853" s="3"/>
    </row>
    <row r="4854" spans="4:4" ht="14">
      <c r="D4854" s="3"/>
    </row>
    <row r="4855" spans="4:4" ht="14">
      <c r="D4855" s="3"/>
    </row>
    <row r="4856" spans="4:4" ht="14">
      <c r="D4856" s="3"/>
    </row>
    <row r="4857" spans="4:4" ht="14">
      <c r="D4857" s="3"/>
    </row>
    <row r="4858" spans="4:4" ht="14">
      <c r="D4858" s="3"/>
    </row>
    <row r="4859" spans="4:4" ht="14">
      <c r="D4859" s="3"/>
    </row>
    <row r="4860" spans="4:4" ht="14">
      <c r="D4860" s="3"/>
    </row>
    <row r="4861" spans="4:4" ht="14">
      <c r="D4861" s="3"/>
    </row>
    <row r="4862" spans="4:4" ht="14">
      <c r="D4862" s="3"/>
    </row>
    <row r="4863" spans="4:4" ht="14">
      <c r="D4863" s="3"/>
    </row>
    <row r="4864" spans="4:4" ht="14">
      <c r="D4864" s="3"/>
    </row>
    <row r="4865" spans="4:4" ht="14">
      <c r="D4865" s="3"/>
    </row>
    <row r="4866" spans="4:4" ht="14">
      <c r="D4866" s="3"/>
    </row>
    <row r="4867" spans="4:4" ht="14">
      <c r="D4867" s="3"/>
    </row>
    <row r="4868" spans="4:4" ht="14">
      <c r="D4868" s="3"/>
    </row>
    <row r="4869" spans="4:4" ht="14">
      <c r="D4869" s="3"/>
    </row>
    <row r="4870" spans="4:4" ht="14">
      <c r="D4870" s="3"/>
    </row>
    <row r="4871" spans="4:4" ht="14">
      <c r="D4871" s="3"/>
    </row>
    <row r="4872" spans="4:4" ht="14">
      <c r="D4872" s="3"/>
    </row>
    <row r="4873" spans="4:4" ht="14">
      <c r="D4873" s="3"/>
    </row>
    <row r="4874" spans="4:4" ht="14">
      <c r="D4874" s="3"/>
    </row>
    <row r="4875" spans="4:4" ht="14">
      <c r="D4875" s="3"/>
    </row>
    <row r="4876" spans="4:4" ht="14">
      <c r="D4876" s="3"/>
    </row>
    <row r="4877" spans="4:4" ht="14">
      <c r="D4877" s="3"/>
    </row>
    <row r="4878" spans="4:4" ht="14">
      <c r="D4878" s="3"/>
    </row>
    <row r="4879" spans="4:4" ht="14">
      <c r="D4879" s="3"/>
    </row>
    <row r="4880" spans="4:4" ht="14">
      <c r="D4880" s="3"/>
    </row>
    <row r="4881" spans="4:4" ht="14">
      <c r="D4881" s="3"/>
    </row>
    <row r="4882" spans="4:4" ht="14">
      <c r="D4882" s="3"/>
    </row>
    <row r="4883" spans="4:4" ht="14">
      <c r="D4883" s="3"/>
    </row>
    <row r="4884" spans="4:4" ht="14">
      <c r="D4884" s="3"/>
    </row>
    <row r="4885" spans="4:4" ht="14">
      <c r="D4885" s="3"/>
    </row>
    <row r="4886" spans="4:4" ht="14">
      <c r="D4886" s="3"/>
    </row>
    <row r="4887" spans="4:4" ht="14">
      <c r="D4887" s="3"/>
    </row>
    <row r="4888" spans="4:4" ht="14">
      <c r="D4888" s="3"/>
    </row>
    <row r="4889" spans="4:4" ht="14">
      <c r="D4889" s="3"/>
    </row>
    <row r="4890" spans="4:4" ht="14">
      <c r="D4890" s="3"/>
    </row>
    <row r="4891" spans="4:4" ht="14">
      <c r="D4891" s="3"/>
    </row>
    <row r="4892" spans="4:4" ht="14">
      <c r="D4892" s="3"/>
    </row>
    <row r="4893" spans="4:4" ht="14">
      <c r="D4893" s="3"/>
    </row>
    <row r="4894" spans="4:4" ht="14">
      <c r="D4894" s="3"/>
    </row>
    <row r="4895" spans="4:4" ht="14">
      <c r="D4895" s="3"/>
    </row>
    <row r="4896" spans="4:4" ht="14">
      <c r="D4896" s="3"/>
    </row>
    <row r="4897" spans="4:4" ht="14">
      <c r="D4897" s="3"/>
    </row>
    <row r="4898" spans="4:4" ht="14">
      <c r="D4898" s="3"/>
    </row>
    <row r="4899" spans="4:4" ht="14">
      <c r="D4899" s="3"/>
    </row>
    <row r="4900" spans="4:4" ht="14">
      <c r="D4900" s="3"/>
    </row>
    <row r="4901" spans="4:4" ht="14">
      <c r="D4901" s="3"/>
    </row>
    <row r="4902" spans="4:4" ht="14">
      <c r="D4902" s="3"/>
    </row>
    <row r="4903" spans="4:4" ht="14">
      <c r="D4903" s="3"/>
    </row>
    <row r="4904" spans="4:4" ht="14">
      <c r="D4904" s="3"/>
    </row>
    <row r="4905" spans="4:4" ht="14">
      <c r="D4905" s="3"/>
    </row>
    <row r="4906" spans="4:4" ht="14">
      <c r="D4906" s="3"/>
    </row>
    <row r="4907" spans="4:4" ht="14">
      <c r="D4907" s="3"/>
    </row>
    <row r="4908" spans="4:4" ht="14">
      <c r="D4908" s="3"/>
    </row>
    <row r="4909" spans="4:4" ht="14">
      <c r="D4909" s="3"/>
    </row>
    <row r="4910" spans="4:4" ht="14">
      <c r="D4910" s="3"/>
    </row>
    <row r="4911" spans="4:4" ht="14">
      <c r="D4911" s="3"/>
    </row>
    <row r="4912" spans="4:4" ht="14">
      <c r="D4912" s="3"/>
    </row>
    <row r="4913" spans="4:4" ht="14">
      <c r="D4913" s="3"/>
    </row>
    <row r="4914" spans="4:4" ht="14">
      <c r="D4914" s="3"/>
    </row>
    <row r="4915" spans="4:4" ht="14">
      <c r="D4915" s="3"/>
    </row>
    <row r="4916" spans="4:4" ht="14">
      <c r="D4916" s="3"/>
    </row>
    <row r="4917" spans="4:4" ht="14">
      <c r="D4917" s="3"/>
    </row>
    <row r="4918" spans="4:4" ht="14">
      <c r="D4918" s="3"/>
    </row>
    <row r="4919" spans="4:4" ht="14">
      <c r="D4919" s="3"/>
    </row>
    <row r="4920" spans="4:4" ht="14">
      <c r="D4920" s="3"/>
    </row>
    <row r="4921" spans="4:4" ht="14">
      <c r="D4921" s="3"/>
    </row>
    <row r="4922" spans="4:4" ht="14">
      <c r="D4922" s="3"/>
    </row>
    <row r="4923" spans="4:4" ht="14">
      <c r="D4923" s="3"/>
    </row>
    <row r="4924" spans="4:4" ht="14">
      <c r="D4924" s="3"/>
    </row>
    <row r="4925" spans="4:4" ht="14">
      <c r="D4925" s="3"/>
    </row>
    <row r="4926" spans="4:4" ht="14">
      <c r="D4926" s="3"/>
    </row>
    <row r="4927" spans="4:4" ht="14">
      <c r="D4927" s="3"/>
    </row>
    <row r="4928" spans="4:4" ht="14">
      <c r="D4928" s="3"/>
    </row>
    <row r="4929" spans="4:4" ht="14">
      <c r="D4929" s="3"/>
    </row>
    <row r="4930" spans="4:4" ht="14">
      <c r="D4930" s="3"/>
    </row>
    <row r="4931" spans="4:4" ht="14">
      <c r="D4931" s="3"/>
    </row>
    <row r="4932" spans="4:4" ht="14">
      <c r="D4932" s="3"/>
    </row>
    <row r="4933" spans="4:4" ht="14">
      <c r="D4933" s="3"/>
    </row>
    <row r="4934" spans="4:4" ht="14">
      <c r="D4934" s="3"/>
    </row>
    <row r="4935" spans="4:4" ht="14">
      <c r="D4935" s="3"/>
    </row>
    <row r="4936" spans="4:4" ht="14">
      <c r="D4936" s="3"/>
    </row>
    <row r="4937" spans="4:4" ht="14">
      <c r="D4937" s="3"/>
    </row>
    <row r="4938" spans="4:4" ht="14">
      <c r="D4938" s="3"/>
    </row>
    <row r="4939" spans="4:4" ht="14">
      <c r="D4939" s="3"/>
    </row>
    <row r="4940" spans="4:4" ht="14">
      <c r="D4940" s="3"/>
    </row>
    <row r="4941" spans="4:4" ht="14">
      <c r="D4941" s="3"/>
    </row>
    <row r="4942" spans="4:4" ht="14">
      <c r="D4942" s="3"/>
    </row>
    <row r="4943" spans="4:4" ht="14">
      <c r="D4943" s="3"/>
    </row>
    <row r="4944" spans="4:4" ht="14">
      <c r="D4944" s="3"/>
    </row>
    <row r="4945" spans="4:4" ht="14">
      <c r="D4945" s="3"/>
    </row>
    <row r="4946" spans="4:4" ht="14">
      <c r="D4946" s="3"/>
    </row>
    <row r="4947" spans="4:4" ht="14">
      <c r="D4947" s="3"/>
    </row>
    <row r="4948" spans="4:4" ht="14">
      <c r="D4948" s="3"/>
    </row>
    <row r="4949" spans="4:4" ht="14">
      <c r="D4949" s="3"/>
    </row>
    <row r="4950" spans="4:4" ht="14">
      <c r="D4950" s="3"/>
    </row>
    <row r="4951" spans="4:4" ht="14">
      <c r="D4951" s="3"/>
    </row>
    <row r="4952" spans="4:4" ht="14">
      <c r="D4952" s="3"/>
    </row>
    <row r="4953" spans="4:4" ht="14">
      <c r="D4953" s="3"/>
    </row>
    <row r="4954" spans="4:4" ht="14">
      <c r="D4954" s="3"/>
    </row>
    <row r="4955" spans="4:4" ht="14">
      <c r="D4955" s="3"/>
    </row>
    <row r="4956" spans="4:4" ht="14">
      <c r="D4956" s="3"/>
    </row>
    <row r="4957" spans="4:4" ht="14">
      <c r="D4957" s="3"/>
    </row>
    <row r="4958" spans="4:4" ht="14">
      <c r="D4958" s="3"/>
    </row>
    <row r="4959" spans="4:4" ht="14">
      <c r="D4959" s="3"/>
    </row>
    <row r="4960" spans="4:4" ht="14">
      <c r="D4960" s="3"/>
    </row>
    <row r="4961" spans="4:4" ht="14">
      <c r="D4961" s="3"/>
    </row>
    <row r="4962" spans="4:4" ht="14">
      <c r="D4962" s="3"/>
    </row>
    <row r="4963" spans="4:4" ht="14">
      <c r="D4963" s="3"/>
    </row>
    <row r="4964" spans="4:4" ht="14">
      <c r="D4964" s="3"/>
    </row>
    <row r="4965" spans="4:4" ht="14">
      <c r="D4965" s="3"/>
    </row>
    <row r="4966" spans="4:4" ht="14">
      <c r="D4966" s="3"/>
    </row>
    <row r="4967" spans="4:4" ht="14">
      <c r="D4967" s="3"/>
    </row>
    <row r="4968" spans="4:4" ht="14">
      <c r="D4968" s="3"/>
    </row>
    <row r="4969" spans="4:4" ht="14">
      <c r="D4969" s="3"/>
    </row>
    <row r="4970" spans="4:4" ht="14">
      <c r="D4970" s="3"/>
    </row>
    <row r="4971" spans="4:4" ht="14">
      <c r="D4971" s="3"/>
    </row>
    <row r="4972" spans="4:4" ht="14">
      <c r="D4972" s="3"/>
    </row>
    <row r="4973" spans="4:4" ht="14">
      <c r="D4973" s="3"/>
    </row>
    <row r="4974" spans="4:4" ht="14">
      <c r="D4974" s="3"/>
    </row>
    <row r="4975" spans="4:4" ht="14">
      <c r="D4975" s="3"/>
    </row>
    <row r="4976" spans="4:4" ht="14">
      <c r="D4976" s="3"/>
    </row>
    <row r="4977" spans="4:4" ht="14">
      <c r="D4977" s="3"/>
    </row>
    <row r="4978" spans="4:4" ht="14">
      <c r="D4978" s="3"/>
    </row>
    <row r="4979" spans="4:4" ht="14">
      <c r="D4979" s="3"/>
    </row>
    <row r="4980" spans="4:4" ht="14">
      <c r="D4980" s="3"/>
    </row>
    <row r="4981" spans="4:4" ht="14">
      <c r="D4981" s="3"/>
    </row>
    <row r="4982" spans="4:4" ht="14">
      <c r="D4982" s="3"/>
    </row>
    <row r="4983" spans="4:4" ht="14">
      <c r="D4983" s="3"/>
    </row>
    <row r="4984" spans="4:4" ht="14">
      <c r="D4984" s="3"/>
    </row>
    <row r="4985" spans="4:4" ht="14">
      <c r="D4985" s="3"/>
    </row>
    <row r="4986" spans="4:4" ht="14">
      <c r="D4986" s="3"/>
    </row>
    <row r="4987" spans="4:4" ht="14">
      <c r="D4987" s="3"/>
    </row>
    <row r="4988" spans="4:4" ht="14">
      <c r="D4988" s="3"/>
    </row>
    <row r="4989" spans="4:4" ht="14">
      <c r="D4989" s="3"/>
    </row>
    <row r="4990" spans="4:4" ht="14">
      <c r="D4990" s="3"/>
    </row>
    <row r="4991" spans="4:4" ht="14">
      <c r="D4991" s="3"/>
    </row>
    <row r="4992" spans="4:4" ht="14">
      <c r="D4992" s="3"/>
    </row>
    <row r="4993" spans="4:4" ht="14">
      <c r="D4993" s="3"/>
    </row>
    <row r="4994" spans="4:4" ht="14">
      <c r="D4994" s="3"/>
    </row>
    <row r="4995" spans="4:4" ht="14">
      <c r="D4995" s="3"/>
    </row>
    <row r="4996" spans="4:4" ht="14">
      <c r="D4996" s="3"/>
    </row>
    <row r="4997" spans="4:4" ht="14">
      <c r="D4997" s="3"/>
    </row>
    <row r="4998" spans="4:4" ht="14">
      <c r="D4998" s="3"/>
    </row>
    <row r="4999" spans="4:4" ht="14">
      <c r="D4999" s="3"/>
    </row>
    <row r="5000" spans="4:4" ht="14">
      <c r="D5000" s="3"/>
    </row>
    <row r="5001" spans="4:4" ht="14">
      <c r="D5001" s="3"/>
    </row>
    <row r="5002" spans="4:4" ht="14">
      <c r="D5002" s="3"/>
    </row>
    <row r="5003" spans="4:4" ht="14">
      <c r="D5003" s="3"/>
    </row>
    <row r="5004" spans="4:4" ht="14">
      <c r="D5004" s="3"/>
    </row>
    <row r="5005" spans="4:4" ht="14">
      <c r="D5005" s="3"/>
    </row>
    <row r="5006" spans="4:4" ht="14">
      <c r="D5006" s="3"/>
    </row>
    <row r="5007" spans="4:4" ht="14">
      <c r="D5007" s="3"/>
    </row>
    <row r="5008" spans="4:4" ht="14">
      <c r="D5008" s="3"/>
    </row>
    <row r="5009" spans="4:4" ht="14">
      <c r="D5009" s="3"/>
    </row>
    <row r="5010" spans="4:4" ht="14">
      <c r="D5010" s="3"/>
    </row>
    <row r="5011" spans="4:4" ht="14">
      <c r="D5011" s="3"/>
    </row>
    <row r="5012" spans="4:4" ht="14">
      <c r="D5012" s="3"/>
    </row>
    <row r="5013" spans="4:4" ht="14">
      <c r="D5013" s="3"/>
    </row>
    <row r="5014" spans="4:4" ht="14">
      <c r="D5014" s="3"/>
    </row>
    <row r="5015" spans="4:4" ht="14">
      <c r="D5015" s="3"/>
    </row>
    <row r="5016" spans="4:4" ht="14">
      <c r="D5016" s="3"/>
    </row>
    <row r="5017" spans="4:4" ht="14">
      <c r="D5017" s="3"/>
    </row>
    <row r="5018" spans="4:4" ht="14">
      <c r="D5018" s="3"/>
    </row>
    <row r="5019" spans="4:4" ht="14">
      <c r="D5019" s="3"/>
    </row>
    <row r="5020" spans="4:4" ht="14">
      <c r="D5020" s="3"/>
    </row>
    <row r="5021" spans="4:4" ht="14">
      <c r="D5021" s="3"/>
    </row>
    <row r="5022" spans="4:4" ht="14">
      <c r="D5022" s="3"/>
    </row>
    <row r="5023" spans="4:4" ht="14">
      <c r="D5023" s="3"/>
    </row>
    <row r="5024" spans="4:4" ht="14">
      <c r="D5024" s="3"/>
    </row>
    <row r="5025" spans="4:4" ht="14">
      <c r="D5025" s="3"/>
    </row>
    <row r="5026" spans="4:4" ht="14">
      <c r="D5026" s="3"/>
    </row>
    <row r="5027" spans="4:4" ht="14">
      <c r="D5027" s="3"/>
    </row>
    <row r="5028" spans="4:4" ht="14">
      <c r="D5028" s="3"/>
    </row>
    <row r="5029" spans="4:4" ht="14">
      <c r="D5029" s="3"/>
    </row>
    <row r="5030" spans="4:4" ht="14">
      <c r="D5030" s="3"/>
    </row>
    <row r="5031" spans="4:4" ht="14">
      <c r="D5031" s="3"/>
    </row>
    <row r="5032" spans="4:4" ht="14">
      <c r="D5032" s="3"/>
    </row>
    <row r="5033" spans="4:4" ht="14">
      <c r="D5033" s="3"/>
    </row>
    <row r="5034" spans="4:4" ht="14">
      <c r="D5034" s="3"/>
    </row>
    <row r="5035" spans="4:4" ht="14">
      <c r="D5035" s="3"/>
    </row>
    <row r="5036" spans="4:4" ht="14">
      <c r="D5036" s="3"/>
    </row>
    <row r="5037" spans="4:4" ht="14">
      <c r="D5037" s="3"/>
    </row>
    <row r="5038" spans="4:4" ht="14">
      <c r="D5038" s="3"/>
    </row>
    <row r="5039" spans="4:4" ht="14">
      <c r="D5039" s="3"/>
    </row>
    <row r="5040" spans="4:4" ht="14">
      <c r="D5040" s="3"/>
    </row>
    <row r="5041" spans="4:4" ht="14">
      <c r="D5041" s="3"/>
    </row>
    <row r="5042" spans="4:4" ht="14">
      <c r="D5042" s="3"/>
    </row>
    <row r="5043" spans="4:4" ht="14">
      <c r="D5043" s="3"/>
    </row>
    <row r="5044" spans="4:4" ht="14">
      <c r="D5044" s="3"/>
    </row>
    <row r="5045" spans="4:4" ht="14">
      <c r="D5045" s="3"/>
    </row>
    <row r="5046" spans="4:4" ht="14">
      <c r="D5046" s="3"/>
    </row>
    <row r="5047" spans="4:4" ht="14">
      <c r="D5047" s="3"/>
    </row>
    <row r="5048" spans="4:4" ht="14">
      <c r="D5048" s="3"/>
    </row>
    <row r="5049" spans="4:4" ht="14">
      <c r="D5049" s="3"/>
    </row>
    <row r="5050" spans="4:4" ht="14">
      <c r="D5050" s="3"/>
    </row>
    <row r="5051" spans="4:4" ht="14">
      <c r="D5051" s="3"/>
    </row>
    <row r="5052" spans="4:4" ht="14">
      <c r="D5052" s="3"/>
    </row>
    <row r="5053" spans="4:4" ht="14">
      <c r="D5053" s="3"/>
    </row>
    <row r="5054" spans="4:4" ht="14">
      <c r="D5054" s="3"/>
    </row>
    <row r="5055" spans="4:4" ht="14">
      <c r="D5055" s="3"/>
    </row>
    <row r="5056" spans="4:4" ht="14">
      <c r="D5056" s="3"/>
    </row>
    <row r="5057" spans="4:4" ht="14">
      <c r="D5057" s="3"/>
    </row>
    <row r="5058" spans="4:4" ht="14">
      <c r="D5058" s="3"/>
    </row>
    <row r="5059" spans="4:4" ht="14">
      <c r="D5059" s="3"/>
    </row>
    <row r="5060" spans="4:4" ht="14">
      <c r="D5060" s="3"/>
    </row>
    <row r="5061" spans="4:4" ht="14">
      <c r="D5061" s="3"/>
    </row>
    <row r="5062" spans="4:4" ht="14">
      <c r="D5062" s="3"/>
    </row>
    <row r="5063" spans="4:4" ht="14">
      <c r="D5063" s="3"/>
    </row>
    <row r="5064" spans="4:4" ht="14">
      <c r="D5064" s="3"/>
    </row>
    <row r="5065" spans="4:4" ht="14">
      <c r="D5065" s="3"/>
    </row>
    <row r="5066" spans="4:4" ht="14">
      <c r="D5066" s="3"/>
    </row>
    <row r="5067" spans="4:4" ht="14">
      <c r="D5067" s="3"/>
    </row>
    <row r="5068" spans="4:4" ht="14">
      <c r="D5068" s="3"/>
    </row>
    <row r="5069" spans="4:4" ht="14">
      <c r="D5069" s="3"/>
    </row>
    <row r="5070" spans="4:4" ht="14">
      <c r="D5070" s="3"/>
    </row>
    <row r="5071" spans="4:4" ht="14">
      <c r="D5071" s="3"/>
    </row>
    <row r="5072" spans="4:4" ht="14">
      <c r="D5072" s="3"/>
    </row>
    <row r="5073" spans="4:4" ht="14">
      <c r="D5073" s="3"/>
    </row>
    <row r="5074" spans="4:4" ht="14">
      <c r="D5074" s="3"/>
    </row>
    <row r="5075" spans="4:4" ht="14">
      <c r="D5075" s="3"/>
    </row>
    <row r="5076" spans="4:4" ht="14">
      <c r="D5076" s="3"/>
    </row>
    <row r="5077" spans="4:4" ht="14">
      <c r="D5077" s="3"/>
    </row>
    <row r="5078" spans="4:4" ht="14">
      <c r="D5078" s="3"/>
    </row>
    <row r="5079" spans="4:4" ht="14">
      <c r="D5079" s="3"/>
    </row>
    <row r="5080" spans="4:4" ht="14">
      <c r="D5080" s="3"/>
    </row>
    <row r="5081" spans="4:4" ht="14">
      <c r="D5081" s="3"/>
    </row>
    <row r="5082" spans="4:4" ht="14">
      <c r="D5082" s="3"/>
    </row>
    <row r="5083" spans="4:4" ht="14">
      <c r="D5083" s="3"/>
    </row>
    <row r="5084" spans="4:4" ht="14">
      <c r="D5084" s="3"/>
    </row>
    <row r="5085" spans="4:4" ht="14">
      <c r="D5085" s="3"/>
    </row>
    <row r="5086" spans="4:4" ht="14">
      <c r="D5086" s="3"/>
    </row>
    <row r="5087" spans="4:4" ht="14">
      <c r="D5087" s="3"/>
    </row>
    <row r="5088" spans="4:4" ht="14">
      <c r="D5088" s="3"/>
    </row>
    <row r="5089" spans="4:4" ht="14">
      <c r="D5089" s="3"/>
    </row>
    <row r="5090" spans="4:4" ht="14">
      <c r="D5090" s="3"/>
    </row>
    <row r="5091" spans="4:4" ht="14">
      <c r="D5091" s="3"/>
    </row>
    <row r="5092" spans="4:4" ht="14">
      <c r="D5092" s="3"/>
    </row>
    <row r="5093" spans="4:4" ht="14">
      <c r="D5093" s="3"/>
    </row>
    <row r="5094" spans="4:4" ht="14">
      <c r="D5094" s="3"/>
    </row>
    <row r="5095" spans="4:4" ht="14">
      <c r="D5095" s="3"/>
    </row>
    <row r="5096" spans="4:4" ht="14">
      <c r="D5096" s="3"/>
    </row>
    <row r="5097" spans="4:4" ht="14">
      <c r="D5097" s="3"/>
    </row>
    <row r="5098" spans="4:4" ht="14">
      <c r="D5098" s="3"/>
    </row>
    <row r="5099" spans="4:4" ht="14">
      <c r="D5099" s="3"/>
    </row>
    <row r="5100" spans="4:4" ht="14">
      <c r="D5100" s="3"/>
    </row>
    <row r="5101" spans="4:4" ht="14">
      <c r="D5101" s="3"/>
    </row>
    <row r="5102" spans="4:4" ht="14">
      <c r="D5102" s="3"/>
    </row>
    <row r="5103" spans="4:4" ht="14">
      <c r="D5103" s="3"/>
    </row>
    <row r="5104" spans="4:4" ht="14">
      <c r="D5104" s="3"/>
    </row>
    <row r="5105" spans="4:4" ht="14">
      <c r="D5105" s="3"/>
    </row>
    <row r="5106" spans="4:4" ht="14">
      <c r="D5106" s="3"/>
    </row>
    <row r="5107" spans="4:4" ht="14">
      <c r="D5107" s="3"/>
    </row>
    <row r="5108" spans="4:4" ht="14">
      <c r="D5108" s="3"/>
    </row>
    <row r="5109" spans="4:4" ht="14">
      <c r="D5109" s="3"/>
    </row>
    <row r="5110" spans="4:4" ht="14">
      <c r="D5110" s="3"/>
    </row>
    <row r="5111" spans="4:4" ht="14">
      <c r="D5111" s="3"/>
    </row>
    <row r="5112" spans="4:4" ht="14">
      <c r="D5112" s="3"/>
    </row>
    <row r="5113" spans="4:4" ht="14">
      <c r="D5113" s="3"/>
    </row>
    <row r="5114" spans="4:4" ht="14">
      <c r="D5114" s="3"/>
    </row>
    <row r="5115" spans="4:4" ht="14">
      <c r="D5115" s="3"/>
    </row>
    <row r="5116" spans="4:4" ht="14">
      <c r="D5116" s="3"/>
    </row>
    <row r="5117" spans="4:4" ht="14">
      <c r="D5117" s="3"/>
    </row>
    <row r="5118" spans="4:4" ht="14">
      <c r="D5118" s="3"/>
    </row>
    <row r="5119" spans="4:4" ht="14">
      <c r="D5119" s="3"/>
    </row>
    <row r="5120" spans="4:4" ht="14">
      <c r="D5120" s="3"/>
    </row>
    <row r="5121" spans="4:4" ht="14">
      <c r="D5121" s="3"/>
    </row>
    <row r="5122" spans="4:4" ht="14">
      <c r="D5122" s="3"/>
    </row>
    <row r="5123" spans="4:4" ht="14">
      <c r="D5123" s="3"/>
    </row>
    <row r="5124" spans="4:4" ht="14">
      <c r="D5124" s="3"/>
    </row>
    <row r="5125" spans="4:4" ht="14">
      <c r="D5125" s="3"/>
    </row>
    <row r="5126" spans="4:4" ht="14">
      <c r="D5126" s="3"/>
    </row>
    <row r="5127" spans="4:4" ht="14">
      <c r="D5127" s="3"/>
    </row>
    <row r="5128" spans="4:4" ht="14">
      <c r="D5128" s="3"/>
    </row>
    <row r="5129" spans="4:4" ht="14">
      <c r="D5129" s="3"/>
    </row>
    <row r="5130" spans="4:4" ht="14">
      <c r="D5130" s="3"/>
    </row>
    <row r="5131" spans="4:4" ht="14">
      <c r="D5131" s="3"/>
    </row>
    <row r="5132" spans="4:4" ht="14">
      <c r="D5132" s="3"/>
    </row>
    <row r="5133" spans="4:4" ht="14">
      <c r="D5133" s="3"/>
    </row>
    <row r="5134" spans="4:4" ht="14">
      <c r="D5134" s="3"/>
    </row>
    <row r="5135" spans="4:4" ht="14">
      <c r="D5135" s="3"/>
    </row>
    <row r="5136" spans="4:4" ht="14">
      <c r="D5136" s="3"/>
    </row>
    <row r="5137" spans="4:4" ht="14">
      <c r="D5137" s="3"/>
    </row>
    <row r="5138" spans="4:4" ht="14">
      <c r="D5138" s="3"/>
    </row>
    <row r="5139" spans="4:4" ht="14">
      <c r="D5139" s="3"/>
    </row>
    <row r="5140" spans="4:4" ht="14">
      <c r="D5140" s="3"/>
    </row>
    <row r="5141" spans="4:4" ht="14">
      <c r="D5141" s="3"/>
    </row>
    <row r="5142" spans="4:4" ht="14">
      <c r="D5142" s="3"/>
    </row>
    <row r="5143" spans="4:4" ht="14">
      <c r="D5143" s="3"/>
    </row>
    <row r="5144" spans="4:4" ht="14">
      <c r="D5144" s="3"/>
    </row>
    <row r="5145" spans="4:4" ht="14">
      <c r="D5145" s="3"/>
    </row>
    <row r="5146" spans="4:4" ht="14">
      <c r="D5146" s="3"/>
    </row>
    <row r="5147" spans="4:4" ht="14">
      <c r="D5147" s="3"/>
    </row>
    <row r="5148" spans="4:4" ht="14">
      <c r="D5148" s="3"/>
    </row>
    <row r="5149" spans="4:4" ht="14">
      <c r="D5149" s="3"/>
    </row>
    <row r="5150" spans="4:4" ht="14">
      <c r="D5150" s="3"/>
    </row>
    <row r="5151" spans="4:4" ht="14">
      <c r="D5151" s="3"/>
    </row>
    <row r="5152" spans="4:4" ht="14">
      <c r="D5152" s="3"/>
    </row>
    <row r="5153" spans="4:4" ht="14">
      <c r="D5153" s="3"/>
    </row>
    <row r="5154" spans="4:4" ht="14">
      <c r="D5154" s="3"/>
    </row>
    <row r="5155" spans="4:4" ht="14">
      <c r="D5155" s="3"/>
    </row>
    <row r="5156" spans="4:4" ht="14">
      <c r="D5156" s="3"/>
    </row>
    <row r="5157" spans="4:4" ht="14">
      <c r="D5157" s="3"/>
    </row>
    <row r="5158" spans="4:4" ht="14">
      <c r="D5158" s="3"/>
    </row>
    <row r="5159" spans="4:4" ht="14">
      <c r="D5159" s="3"/>
    </row>
    <row r="5160" spans="4:4" ht="14">
      <c r="D5160" s="3"/>
    </row>
    <row r="5161" spans="4:4" ht="14">
      <c r="D5161" s="3"/>
    </row>
    <row r="5162" spans="4:4" ht="14">
      <c r="D5162" s="3"/>
    </row>
    <row r="5163" spans="4:4" ht="14">
      <c r="D5163" s="3"/>
    </row>
    <row r="5164" spans="4:4" ht="14">
      <c r="D5164" s="3"/>
    </row>
    <row r="5165" spans="4:4" ht="14">
      <c r="D5165" s="3"/>
    </row>
    <row r="5166" spans="4:4" ht="14">
      <c r="D5166" s="3"/>
    </row>
    <row r="5167" spans="4:4" ht="14">
      <c r="D5167" s="3"/>
    </row>
    <row r="5168" spans="4:4" ht="14">
      <c r="D5168" s="3"/>
    </row>
    <row r="5169" spans="4:4" ht="14">
      <c r="D5169" s="3"/>
    </row>
    <row r="5170" spans="4:4" ht="14">
      <c r="D5170" s="3"/>
    </row>
    <row r="5171" spans="4:4" ht="14">
      <c r="D5171" s="3"/>
    </row>
    <row r="5172" spans="4:4" ht="14">
      <c r="D5172" s="3"/>
    </row>
    <row r="5173" spans="4:4" ht="14">
      <c r="D5173" s="3"/>
    </row>
    <row r="5174" spans="4:4" ht="14">
      <c r="D5174" s="3"/>
    </row>
    <row r="5175" spans="4:4" ht="14">
      <c r="D5175" s="3"/>
    </row>
    <row r="5176" spans="4:4" ht="14">
      <c r="D5176" s="3"/>
    </row>
    <row r="5177" spans="4:4" ht="14">
      <c r="D5177" s="3"/>
    </row>
    <row r="5178" spans="4:4" ht="14">
      <c r="D5178" s="3"/>
    </row>
    <row r="5179" spans="4:4" ht="14">
      <c r="D5179" s="3"/>
    </row>
    <row r="5180" spans="4:4" ht="14">
      <c r="D5180" s="3"/>
    </row>
    <row r="5181" spans="4:4" ht="14">
      <c r="D5181" s="3"/>
    </row>
    <row r="5182" spans="4:4" ht="14">
      <c r="D5182" s="3"/>
    </row>
    <row r="5183" spans="4:4" ht="14">
      <c r="D5183" s="3"/>
    </row>
    <row r="5184" spans="4:4" ht="14">
      <c r="D5184" s="3"/>
    </row>
    <row r="5185" spans="4:4" ht="14">
      <c r="D5185" s="3"/>
    </row>
    <row r="5186" spans="4:4" ht="14">
      <c r="D5186" s="3"/>
    </row>
    <row r="5187" spans="4:4" ht="14">
      <c r="D5187" s="3"/>
    </row>
    <row r="5188" spans="4:4" ht="14">
      <c r="D5188" s="3"/>
    </row>
    <row r="5189" spans="4:4" ht="14">
      <c r="D5189" s="3"/>
    </row>
    <row r="5190" spans="4:4" ht="14">
      <c r="D5190" s="3"/>
    </row>
    <row r="5191" spans="4:4" ht="14">
      <c r="D5191" s="3"/>
    </row>
    <row r="5192" spans="4:4" ht="14">
      <c r="D5192" s="3"/>
    </row>
    <row r="5193" spans="4:4" ht="14">
      <c r="D5193" s="3"/>
    </row>
    <row r="5194" spans="4:4" ht="14">
      <c r="D5194" s="3"/>
    </row>
    <row r="5195" spans="4:4" ht="14">
      <c r="D5195" s="3"/>
    </row>
    <row r="5196" spans="4:4" ht="14">
      <c r="D5196" s="3"/>
    </row>
    <row r="5197" spans="4:4" ht="14">
      <c r="D5197" s="3"/>
    </row>
    <row r="5198" spans="4:4" ht="14">
      <c r="D5198" s="3"/>
    </row>
    <row r="5199" spans="4:4" ht="14">
      <c r="D5199" s="3"/>
    </row>
    <row r="5200" spans="4:4" ht="14">
      <c r="D5200" s="3"/>
    </row>
    <row r="5201" spans="4:4" ht="14">
      <c r="D5201" s="3"/>
    </row>
    <row r="5202" spans="4:4" ht="14">
      <c r="D5202" s="3"/>
    </row>
    <row r="5203" spans="4:4" ht="14">
      <c r="D5203" s="3"/>
    </row>
    <row r="5204" spans="4:4" ht="14">
      <c r="D5204" s="3"/>
    </row>
    <row r="5205" spans="4:4" ht="14">
      <c r="D5205" s="3"/>
    </row>
    <row r="5206" spans="4:4" ht="14">
      <c r="D5206" s="3"/>
    </row>
    <row r="5207" spans="4:4" ht="14">
      <c r="D5207" s="3"/>
    </row>
    <row r="5208" spans="4:4" ht="14">
      <c r="D5208" s="3"/>
    </row>
    <row r="5209" spans="4:4" ht="14">
      <c r="D5209" s="3"/>
    </row>
    <row r="5210" spans="4:4" ht="14">
      <c r="D5210" s="3"/>
    </row>
    <row r="5211" spans="4:4" ht="14">
      <c r="D5211" s="3"/>
    </row>
    <row r="5212" spans="4:4" ht="14">
      <c r="D5212" s="3"/>
    </row>
    <row r="5213" spans="4:4" ht="14">
      <c r="D5213" s="3"/>
    </row>
    <row r="5214" spans="4:4" ht="14">
      <c r="D5214" s="3"/>
    </row>
    <row r="5215" spans="4:4" ht="14">
      <c r="D5215" s="3"/>
    </row>
    <row r="5216" spans="4:4" ht="14">
      <c r="D5216" s="3"/>
    </row>
    <row r="5217" spans="4:4" ht="14">
      <c r="D5217" s="3"/>
    </row>
    <row r="5218" spans="4:4" ht="14">
      <c r="D5218" s="3"/>
    </row>
    <row r="5219" spans="4:4" ht="14">
      <c r="D5219" s="3"/>
    </row>
    <row r="5220" spans="4:4" ht="14">
      <c r="D5220" s="3"/>
    </row>
    <row r="5221" spans="4:4" ht="14">
      <c r="D5221" s="3"/>
    </row>
    <row r="5222" spans="4:4" ht="14">
      <c r="D5222" s="3"/>
    </row>
    <row r="5223" spans="4:4" ht="14">
      <c r="D5223" s="3"/>
    </row>
    <row r="5224" spans="4:4" ht="14">
      <c r="D5224" s="3"/>
    </row>
    <row r="5225" spans="4:4" ht="14">
      <c r="D5225" s="3"/>
    </row>
    <row r="5226" spans="4:4" ht="14">
      <c r="D5226" s="3"/>
    </row>
    <row r="5227" spans="4:4" ht="14">
      <c r="D5227" s="3"/>
    </row>
    <row r="5228" spans="4:4" ht="14">
      <c r="D5228" s="3"/>
    </row>
    <row r="5229" spans="4:4" ht="14">
      <c r="D5229" s="3"/>
    </row>
    <row r="5230" spans="4:4" ht="14">
      <c r="D5230" s="3"/>
    </row>
    <row r="5231" spans="4:4" ht="14">
      <c r="D5231" s="3"/>
    </row>
    <row r="5232" spans="4:4" ht="14">
      <c r="D5232" s="3"/>
    </row>
    <row r="5233" spans="4:4" ht="14">
      <c r="D5233" s="3"/>
    </row>
    <row r="5234" spans="4:4" ht="14">
      <c r="D5234" s="3"/>
    </row>
    <row r="5235" spans="4:4" ht="14">
      <c r="D5235" s="3"/>
    </row>
    <row r="5236" spans="4:4" ht="14">
      <c r="D5236" s="3"/>
    </row>
    <row r="5237" spans="4:4" ht="14">
      <c r="D5237" s="3"/>
    </row>
    <row r="5238" spans="4:4" ht="14">
      <c r="D5238" s="3"/>
    </row>
    <row r="5239" spans="4:4" ht="14">
      <c r="D5239" s="3"/>
    </row>
    <row r="5240" spans="4:4" ht="14">
      <c r="D5240" s="3"/>
    </row>
    <row r="5241" spans="4:4" ht="14">
      <c r="D5241" s="3"/>
    </row>
    <row r="5242" spans="4:4" ht="14">
      <c r="D5242" s="3"/>
    </row>
    <row r="5243" spans="4:4" ht="14">
      <c r="D5243" s="3"/>
    </row>
    <row r="5244" spans="4:4" ht="14">
      <c r="D5244" s="3"/>
    </row>
    <row r="5245" spans="4:4" ht="14">
      <c r="D5245" s="3"/>
    </row>
    <row r="5246" spans="4:4" ht="14">
      <c r="D5246" s="3"/>
    </row>
    <row r="5247" spans="4:4" ht="14">
      <c r="D5247" s="3"/>
    </row>
    <row r="5248" spans="4:4" ht="14">
      <c r="D5248" s="3"/>
    </row>
    <row r="5249" spans="4:4" ht="14">
      <c r="D5249" s="3"/>
    </row>
    <row r="5250" spans="4:4" ht="14">
      <c r="D5250" s="3"/>
    </row>
    <row r="5251" spans="4:4" ht="14">
      <c r="D5251" s="3"/>
    </row>
    <row r="5252" spans="4:4" ht="14">
      <c r="D5252" s="3"/>
    </row>
    <row r="5253" spans="4:4" ht="14">
      <c r="D5253" s="3"/>
    </row>
    <row r="5254" spans="4:4" ht="14">
      <c r="D5254" s="3"/>
    </row>
    <row r="5255" spans="4:4" ht="14">
      <c r="D5255" s="3"/>
    </row>
    <row r="5256" spans="4:4" ht="14">
      <c r="D5256" s="3"/>
    </row>
    <row r="5257" spans="4:4" ht="14">
      <c r="D5257" s="3"/>
    </row>
    <row r="5258" spans="4:4" ht="14">
      <c r="D5258" s="3"/>
    </row>
    <row r="5259" spans="4:4" ht="14">
      <c r="D5259" s="3"/>
    </row>
    <row r="5260" spans="4:4" ht="14">
      <c r="D5260" s="3"/>
    </row>
    <row r="5261" spans="4:4" ht="14">
      <c r="D5261" s="3"/>
    </row>
    <row r="5262" spans="4:4" ht="14">
      <c r="D5262" s="3"/>
    </row>
    <row r="5263" spans="4:4" ht="14">
      <c r="D5263" s="3"/>
    </row>
    <row r="5264" spans="4:4" ht="14">
      <c r="D5264" s="3"/>
    </row>
    <row r="5265" spans="4:4" ht="14">
      <c r="D5265" s="3"/>
    </row>
    <row r="5266" spans="4:4" ht="14">
      <c r="D5266" s="3"/>
    </row>
    <row r="5267" spans="4:4" ht="14">
      <c r="D5267" s="3"/>
    </row>
    <row r="5268" spans="4:4" ht="14">
      <c r="D5268" s="3"/>
    </row>
    <row r="5269" spans="4:4" ht="14">
      <c r="D5269" s="3"/>
    </row>
    <row r="5270" spans="4:4" ht="14">
      <c r="D5270" s="3"/>
    </row>
    <row r="5271" spans="4:4" ht="14">
      <c r="D5271" s="3"/>
    </row>
    <row r="5272" spans="4:4" ht="14">
      <c r="D5272" s="3"/>
    </row>
    <row r="5273" spans="4:4" ht="14">
      <c r="D5273" s="3"/>
    </row>
    <row r="5274" spans="4:4" ht="14">
      <c r="D5274" s="3"/>
    </row>
    <row r="5275" spans="4:4" ht="14">
      <c r="D5275" s="3"/>
    </row>
    <row r="5276" spans="4:4" ht="14">
      <c r="D5276" s="3"/>
    </row>
    <row r="5277" spans="4:4" ht="14">
      <c r="D5277" s="3"/>
    </row>
    <row r="5278" spans="4:4" ht="14">
      <c r="D5278" s="3"/>
    </row>
    <row r="5279" spans="4:4" ht="14">
      <c r="D5279" s="3"/>
    </row>
    <row r="5280" spans="4:4" ht="14">
      <c r="D5280" s="3"/>
    </row>
    <row r="5281" spans="4:4" ht="14">
      <c r="D5281" s="3"/>
    </row>
    <row r="5282" spans="4:4" ht="14">
      <c r="D5282" s="3"/>
    </row>
    <row r="5283" spans="4:4" ht="14">
      <c r="D5283" s="3"/>
    </row>
    <row r="5284" spans="4:4" ht="14">
      <c r="D5284" s="3"/>
    </row>
    <row r="5285" spans="4:4" ht="14">
      <c r="D5285" s="3"/>
    </row>
    <row r="5286" spans="4:4" ht="14">
      <c r="D5286" s="3"/>
    </row>
    <row r="5287" spans="4:4" ht="14">
      <c r="D5287" s="3"/>
    </row>
    <row r="5288" spans="4:4" ht="14">
      <c r="D5288" s="3"/>
    </row>
    <row r="5289" spans="4:4" ht="14">
      <c r="D5289" s="3"/>
    </row>
    <row r="5290" spans="4:4" ht="14">
      <c r="D5290" s="3"/>
    </row>
    <row r="5291" spans="4:4" ht="14">
      <c r="D5291" s="3"/>
    </row>
    <row r="5292" spans="4:4" ht="14">
      <c r="D5292" s="3"/>
    </row>
    <row r="5293" spans="4:4" ht="14">
      <c r="D5293" s="3"/>
    </row>
    <row r="5294" spans="4:4" ht="14">
      <c r="D5294" s="3"/>
    </row>
    <row r="5295" spans="4:4" ht="14">
      <c r="D5295" s="3"/>
    </row>
    <row r="5296" spans="4:4" ht="14">
      <c r="D5296" s="3"/>
    </row>
    <row r="5297" spans="4:4" ht="14">
      <c r="D5297" s="3"/>
    </row>
    <row r="5298" spans="4:4" ht="14">
      <c r="D5298" s="3"/>
    </row>
    <row r="5299" spans="4:4" ht="14">
      <c r="D5299" s="3"/>
    </row>
    <row r="5300" spans="4:4" ht="14">
      <c r="D5300" s="3"/>
    </row>
    <row r="5301" spans="4:4" ht="14">
      <c r="D5301" s="3"/>
    </row>
    <row r="5302" spans="4:4" ht="14">
      <c r="D5302" s="3"/>
    </row>
    <row r="5303" spans="4:4" ht="14">
      <c r="D5303" s="3"/>
    </row>
    <row r="5304" spans="4:4" ht="14">
      <c r="D5304" s="3"/>
    </row>
    <row r="5305" spans="4:4" ht="14">
      <c r="D5305" s="3"/>
    </row>
    <row r="5306" spans="4:4" ht="14">
      <c r="D5306" s="3"/>
    </row>
    <row r="5307" spans="4:4" ht="14">
      <c r="D5307" s="3"/>
    </row>
    <row r="5308" spans="4:4" ht="14">
      <c r="D5308" s="3"/>
    </row>
    <row r="5309" spans="4:4" ht="14">
      <c r="D5309" s="3"/>
    </row>
    <row r="5310" spans="4:4" ht="14">
      <c r="D5310" s="3"/>
    </row>
    <row r="5311" spans="4:4" ht="14">
      <c r="D5311" s="3"/>
    </row>
    <row r="5312" spans="4:4" ht="14">
      <c r="D5312" s="3"/>
    </row>
    <row r="5313" spans="4:4" ht="14">
      <c r="D5313" s="3"/>
    </row>
    <row r="5314" spans="4:4" ht="14">
      <c r="D5314" s="3"/>
    </row>
    <row r="5315" spans="4:4" ht="14">
      <c r="D5315" s="3"/>
    </row>
    <row r="5316" spans="4:4" ht="14">
      <c r="D5316" s="3"/>
    </row>
    <row r="5317" spans="4:4" ht="14">
      <c r="D5317" s="3"/>
    </row>
    <row r="5318" spans="4:4" ht="14">
      <c r="D5318" s="3"/>
    </row>
    <row r="5319" spans="4:4" ht="14">
      <c r="D5319" s="3"/>
    </row>
    <row r="5320" spans="4:4" ht="14">
      <c r="D5320" s="3"/>
    </row>
    <row r="5321" spans="4:4" ht="14">
      <c r="D5321" s="3"/>
    </row>
    <row r="5322" spans="4:4" ht="14">
      <c r="D5322" s="3"/>
    </row>
    <row r="5323" spans="4:4" ht="14">
      <c r="D5323" s="3"/>
    </row>
    <row r="5324" spans="4:4" ht="14">
      <c r="D5324" s="3"/>
    </row>
    <row r="5325" spans="4:4" ht="14">
      <c r="D5325" s="3"/>
    </row>
    <row r="5326" spans="4:4" ht="14">
      <c r="D5326" s="3"/>
    </row>
    <row r="5327" spans="4:4" ht="14">
      <c r="D5327" s="3"/>
    </row>
    <row r="5328" spans="4:4" ht="14">
      <c r="D5328" s="3"/>
    </row>
    <row r="5329" spans="4:4" ht="14">
      <c r="D5329" s="3"/>
    </row>
    <row r="5330" spans="4:4" ht="14">
      <c r="D5330" s="3"/>
    </row>
    <row r="5331" spans="4:4" ht="14">
      <c r="D5331" s="3"/>
    </row>
    <row r="5332" spans="4:4" ht="14">
      <c r="D5332" s="3"/>
    </row>
    <row r="5333" spans="4:4" ht="14">
      <c r="D5333" s="3"/>
    </row>
    <row r="5334" spans="4:4" ht="14">
      <c r="D5334" s="3"/>
    </row>
    <row r="5335" spans="4:4" ht="14">
      <c r="D5335" s="3"/>
    </row>
    <row r="5336" spans="4:4" ht="14">
      <c r="D5336" s="3"/>
    </row>
    <row r="5337" spans="4:4" ht="14">
      <c r="D5337" s="3"/>
    </row>
    <row r="5338" spans="4:4" ht="14">
      <c r="D5338" s="3"/>
    </row>
    <row r="5339" spans="4:4" ht="14">
      <c r="D5339" s="3"/>
    </row>
    <row r="5340" spans="4:4" ht="14">
      <c r="D5340" s="3"/>
    </row>
    <row r="5341" spans="4:4" ht="14">
      <c r="D5341" s="3"/>
    </row>
    <row r="5342" spans="4:4" ht="14">
      <c r="D5342" s="3"/>
    </row>
    <row r="5343" spans="4:4" ht="14">
      <c r="D5343" s="3"/>
    </row>
    <row r="5344" spans="4:4" ht="14">
      <c r="D5344" s="3"/>
    </row>
    <row r="5345" spans="4:4" ht="14">
      <c r="D5345" s="3"/>
    </row>
    <row r="5346" spans="4:4" ht="14">
      <c r="D5346" s="3"/>
    </row>
    <row r="5347" spans="4:4" ht="14">
      <c r="D5347" s="3"/>
    </row>
    <row r="5348" spans="4:4" ht="14">
      <c r="D5348" s="3"/>
    </row>
    <row r="5349" spans="4:4" ht="14">
      <c r="D5349" s="3"/>
    </row>
    <row r="5350" spans="4:4" ht="14">
      <c r="D5350" s="3"/>
    </row>
    <row r="5351" spans="4:4" ht="14">
      <c r="D5351" s="3"/>
    </row>
    <row r="5352" spans="4:4" ht="14">
      <c r="D5352" s="3"/>
    </row>
    <row r="5353" spans="4:4" ht="14">
      <c r="D5353" s="3"/>
    </row>
    <row r="5354" spans="4:4" ht="14">
      <c r="D5354" s="3"/>
    </row>
    <row r="5355" spans="4:4" ht="14">
      <c r="D5355" s="3"/>
    </row>
    <row r="5356" spans="4:4" ht="14">
      <c r="D5356" s="3"/>
    </row>
    <row r="5357" spans="4:4" ht="14">
      <c r="D5357" s="3"/>
    </row>
    <row r="5358" spans="4:4" ht="14">
      <c r="D5358" s="3"/>
    </row>
    <row r="5359" spans="4:4" ht="14">
      <c r="D5359" s="3"/>
    </row>
    <row r="5360" spans="4:4" ht="14">
      <c r="D5360" s="3"/>
    </row>
    <row r="5361" spans="4:4" ht="14">
      <c r="D5361" s="3"/>
    </row>
    <row r="5362" spans="4:4" ht="14">
      <c r="D5362" s="3"/>
    </row>
    <row r="5363" spans="4:4" ht="14">
      <c r="D5363" s="3"/>
    </row>
    <row r="5364" spans="4:4" ht="14">
      <c r="D5364" s="3"/>
    </row>
    <row r="5365" spans="4:4" ht="14">
      <c r="D5365" s="3"/>
    </row>
    <row r="5366" spans="4:4" ht="14">
      <c r="D5366" s="3"/>
    </row>
    <row r="5367" spans="4:4" ht="14">
      <c r="D5367" s="3"/>
    </row>
    <row r="5368" spans="4:4" ht="14">
      <c r="D5368" s="3"/>
    </row>
    <row r="5369" spans="4:4" ht="14">
      <c r="D5369" s="3"/>
    </row>
    <row r="5370" spans="4:4" ht="14">
      <c r="D5370" s="3"/>
    </row>
    <row r="5371" spans="4:4" ht="14">
      <c r="D5371" s="3"/>
    </row>
    <row r="5372" spans="4:4" ht="14">
      <c r="D5372" s="3"/>
    </row>
    <row r="5373" spans="4:4" ht="14">
      <c r="D5373" s="3"/>
    </row>
    <row r="5374" spans="4:4" ht="14">
      <c r="D5374" s="3"/>
    </row>
    <row r="5375" spans="4:4" ht="14">
      <c r="D5375" s="3"/>
    </row>
    <row r="5376" spans="4:4" ht="14">
      <c r="D5376" s="3"/>
    </row>
    <row r="5377" spans="4:4" ht="14">
      <c r="D5377" s="3"/>
    </row>
    <row r="5378" spans="4:4" ht="14">
      <c r="D5378" s="3"/>
    </row>
    <row r="5379" spans="4:4" ht="14">
      <c r="D5379" s="3"/>
    </row>
    <row r="5380" spans="4:4" ht="14">
      <c r="D5380" s="3"/>
    </row>
    <row r="5381" spans="4:4" ht="14">
      <c r="D5381" s="3"/>
    </row>
    <row r="5382" spans="4:4" ht="14">
      <c r="D5382" s="3"/>
    </row>
    <row r="5383" spans="4:4" ht="14">
      <c r="D5383" s="3"/>
    </row>
    <row r="5384" spans="4:4" ht="14">
      <c r="D5384" s="3"/>
    </row>
    <row r="5385" spans="4:4" ht="14">
      <c r="D5385" s="3"/>
    </row>
    <row r="5386" spans="4:4" ht="14">
      <c r="D5386" s="3"/>
    </row>
    <row r="5387" spans="4:4" ht="14">
      <c r="D5387" s="3"/>
    </row>
    <row r="5388" spans="4:4" ht="14">
      <c r="D5388" s="3"/>
    </row>
    <row r="5389" spans="4:4" ht="14">
      <c r="D5389" s="3"/>
    </row>
    <row r="5390" spans="4:4" ht="14">
      <c r="D5390" s="3"/>
    </row>
    <row r="5391" spans="4:4" ht="14">
      <c r="D5391" s="3"/>
    </row>
    <row r="5392" spans="4:4" ht="14">
      <c r="D5392" s="3"/>
    </row>
    <row r="5393" spans="4:4" ht="14">
      <c r="D5393" s="3"/>
    </row>
    <row r="5394" spans="4:4" ht="14">
      <c r="D5394" s="3"/>
    </row>
    <row r="5395" spans="4:4" ht="14">
      <c r="D5395" s="3"/>
    </row>
    <row r="5396" spans="4:4" ht="14">
      <c r="D5396" s="3"/>
    </row>
    <row r="5397" spans="4:4" ht="14">
      <c r="D5397" s="3"/>
    </row>
    <row r="5398" spans="4:4" ht="14">
      <c r="D5398" s="3"/>
    </row>
    <row r="5399" spans="4:4" ht="14">
      <c r="D5399" s="3"/>
    </row>
    <row r="5400" spans="4:4" ht="14">
      <c r="D5400" s="3"/>
    </row>
    <row r="5401" spans="4:4" ht="14">
      <c r="D5401" s="3"/>
    </row>
    <row r="5402" spans="4:4" ht="14">
      <c r="D5402" s="3"/>
    </row>
    <row r="5403" spans="4:4" ht="14">
      <c r="D5403" s="3"/>
    </row>
    <row r="5404" spans="4:4" ht="14">
      <c r="D5404" s="3"/>
    </row>
    <row r="5405" spans="4:4" ht="14">
      <c r="D5405" s="3"/>
    </row>
    <row r="5406" spans="4:4" ht="14">
      <c r="D5406" s="3"/>
    </row>
    <row r="5407" spans="4:4" ht="14">
      <c r="D5407" s="3"/>
    </row>
    <row r="5408" spans="4:4" ht="14">
      <c r="D5408" s="3"/>
    </row>
    <row r="5409" spans="4:4" ht="14">
      <c r="D5409" s="3"/>
    </row>
    <row r="5410" spans="4:4" ht="14">
      <c r="D5410" s="3"/>
    </row>
    <row r="5411" spans="4:4" ht="14">
      <c r="D5411" s="3"/>
    </row>
    <row r="5412" spans="4:4" ht="14">
      <c r="D5412" s="3"/>
    </row>
    <row r="5413" spans="4:4" ht="14">
      <c r="D5413" s="3"/>
    </row>
    <row r="5414" spans="4:4" ht="14">
      <c r="D5414" s="3"/>
    </row>
    <row r="5415" spans="4:4" ht="14">
      <c r="D5415" s="3"/>
    </row>
    <row r="5416" spans="4:4" ht="14">
      <c r="D5416" s="3"/>
    </row>
    <row r="5417" spans="4:4" ht="14">
      <c r="D5417" s="3"/>
    </row>
    <row r="5418" spans="4:4" ht="14">
      <c r="D5418" s="3"/>
    </row>
    <row r="5419" spans="4:4" ht="14">
      <c r="D5419" s="3"/>
    </row>
    <row r="5420" spans="4:4" ht="14">
      <c r="D5420" s="3"/>
    </row>
    <row r="5421" spans="4:4" ht="14">
      <c r="D5421" s="3"/>
    </row>
    <row r="5422" spans="4:4" ht="14">
      <c r="D5422" s="3"/>
    </row>
    <row r="5423" spans="4:4" ht="14">
      <c r="D5423" s="3"/>
    </row>
    <row r="5424" spans="4:4" ht="14">
      <c r="D5424" s="3"/>
    </row>
    <row r="5425" spans="4:4" ht="14">
      <c r="D5425" s="3"/>
    </row>
    <row r="5426" spans="4:4" ht="14">
      <c r="D5426" s="3"/>
    </row>
    <row r="5427" spans="4:4" ht="14">
      <c r="D5427" s="3"/>
    </row>
    <row r="5428" spans="4:4" ht="14">
      <c r="D5428" s="3"/>
    </row>
    <row r="5429" spans="4:4" ht="14">
      <c r="D5429" s="3"/>
    </row>
    <row r="5430" spans="4:4" ht="14">
      <c r="D5430" s="3"/>
    </row>
    <row r="5431" spans="4:4" ht="14">
      <c r="D5431" s="3"/>
    </row>
    <row r="5432" spans="4:4" ht="14">
      <c r="D5432" s="3"/>
    </row>
    <row r="5433" spans="4:4" ht="14">
      <c r="D5433" s="3"/>
    </row>
    <row r="5434" spans="4:4" ht="14">
      <c r="D5434" s="3"/>
    </row>
    <row r="5435" spans="4:4" ht="14">
      <c r="D5435" s="3"/>
    </row>
    <row r="5436" spans="4:4" ht="14">
      <c r="D5436" s="3"/>
    </row>
    <row r="5437" spans="4:4" ht="14">
      <c r="D5437" s="3"/>
    </row>
    <row r="5438" spans="4:4" ht="14">
      <c r="D5438" s="3"/>
    </row>
    <row r="5439" spans="4:4" ht="14">
      <c r="D5439" s="3"/>
    </row>
    <row r="5440" spans="4:4" ht="14">
      <c r="D5440" s="3"/>
    </row>
    <row r="5441" spans="4:4" ht="14">
      <c r="D5441" s="3"/>
    </row>
    <row r="5442" spans="4:4" ht="14">
      <c r="D5442" s="3"/>
    </row>
    <row r="5443" spans="4:4" ht="14">
      <c r="D5443" s="3"/>
    </row>
    <row r="5444" spans="4:4" ht="14">
      <c r="D5444" s="3"/>
    </row>
    <row r="5445" spans="4:4" ht="14">
      <c r="D5445" s="3"/>
    </row>
    <row r="5446" spans="4:4" ht="14">
      <c r="D5446" s="3"/>
    </row>
    <row r="5447" spans="4:4" ht="14">
      <c r="D5447" s="3"/>
    </row>
    <row r="5448" spans="4:4" ht="14">
      <c r="D5448" s="3"/>
    </row>
    <row r="5449" spans="4:4" ht="14">
      <c r="D5449" s="3"/>
    </row>
    <row r="5450" spans="4:4" ht="14">
      <c r="D5450" s="3"/>
    </row>
    <row r="5451" spans="4:4" ht="14">
      <c r="D5451" s="3"/>
    </row>
    <row r="5452" spans="4:4" ht="14">
      <c r="D5452" s="3"/>
    </row>
    <row r="5453" spans="4:4" ht="14">
      <c r="D5453" s="3"/>
    </row>
    <row r="5454" spans="4:4" ht="14">
      <c r="D5454" s="3"/>
    </row>
    <row r="5455" spans="4:4" ht="14">
      <c r="D5455" s="3"/>
    </row>
    <row r="5456" spans="4:4" ht="14">
      <c r="D5456" s="3"/>
    </row>
    <row r="5457" spans="4:4" ht="14">
      <c r="D5457" s="3"/>
    </row>
    <row r="5458" spans="4:4" ht="14">
      <c r="D5458" s="3"/>
    </row>
    <row r="5459" spans="4:4" ht="14">
      <c r="D5459" s="3"/>
    </row>
    <row r="5460" spans="4:4" ht="14">
      <c r="D5460" s="3"/>
    </row>
    <row r="5461" spans="4:4" ht="14">
      <c r="D5461" s="3"/>
    </row>
    <row r="5462" spans="4:4" ht="14">
      <c r="D5462" s="3"/>
    </row>
    <row r="5463" spans="4:4" ht="14">
      <c r="D5463" s="3"/>
    </row>
    <row r="5464" spans="4:4" ht="14">
      <c r="D5464" s="3"/>
    </row>
    <row r="5465" spans="4:4" ht="14">
      <c r="D5465" s="3"/>
    </row>
    <row r="5466" spans="4:4" ht="14">
      <c r="D5466" s="3"/>
    </row>
    <row r="5467" spans="4:4" ht="14">
      <c r="D5467" s="3"/>
    </row>
    <row r="5468" spans="4:4" ht="14">
      <c r="D5468" s="3"/>
    </row>
    <row r="5469" spans="4:4" ht="14">
      <c r="D5469" s="3"/>
    </row>
    <row r="5470" spans="4:4" ht="14">
      <c r="D5470" s="3"/>
    </row>
    <row r="5471" spans="4:4" ht="14">
      <c r="D5471" s="3"/>
    </row>
    <row r="5472" spans="4:4" ht="14">
      <c r="D5472" s="3"/>
    </row>
    <row r="5473" spans="4:4" ht="14">
      <c r="D5473" s="3"/>
    </row>
    <row r="5474" spans="4:4" ht="14">
      <c r="D5474" s="3"/>
    </row>
    <row r="5475" spans="4:4" ht="14">
      <c r="D5475" s="3"/>
    </row>
    <row r="5476" spans="4:4" ht="14">
      <c r="D5476" s="3"/>
    </row>
    <row r="5477" spans="4:4" ht="14">
      <c r="D5477" s="3"/>
    </row>
    <row r="5478" spans="4:4" ht="14">
      <c r="D5478" s="3"/>
    </row>
    <row r="5479" spans="4:4" ht="14">
      <c r="D5479" s="3"/>
    </row>
    <row r="5480" spans="4:4" ht="14">
      <c r="D5480" s="3"/>
    </row>
    <row r="5481" spans="4:4" ht="14">
      <c r="D5481" s="3"/>
    </row>
    <row r="5482" spans="4:4" ht="14">
      <c r="D5482" s="3"/>
    </row>
    <row r="5483" spans="4:4" ht="14">
      <c r="D5483" s="3"/>
    </row>
    <row r="5484" spans="4:4" ht="14">
      <c r="D5484" s="3"/>
    </row>
    <row r="5485" spans="4:4" ht="14">
      <c r="D5485" s="3"/>
    </row>
    <row r="5486" spans="4:4" ht="14">
      <c r="D5486" s="3"/>
    </row>
    <row r="5487" spans="4:4" ht="14">
      <c r="D5487" s="3"/>
    </row>
    <row r="5488" spans="4:4" ht="14">
      <c r="D5488" s="3"/>
    </row>
    <row r="5489" spans="4:4" ht="14">
      <c r="D5489" s="3"/>
    </row>
    <row r="5490" spans="4:4" ht="14">
      <c r="D5490" s="3"/>
    </row>
    <row r="5491" spans="4:4" ht="14">
      <c r="D5491" s="3"/>
    </row>
    <row r="5492" spans="4:4" ht="14">
      <c r="D5492" s="3"/>
    </row>
    <row r="5493" spans="4:4" ht="14">
      <c r="D5493" s="3"/>
    </row>
    <row r="5494" spans="4:4" ht="14">
      <c r="D5494" s="3"/>
    </row>
    <row r="5495" spans="4:4" ht="14">
      <c r="D5495" s="3"/>
    </row>
    <row r="5496" spans="4:4" ht="14">
      <c r="D5496" s="3"/>
    </row>
    <row r="5497" spans="4:4" ht="14">
      <c r="D5497" s="3"/>
    </row>
    <row r="5498" spans="4:4" ht="14">
      <c r="D5498" s="3"/>
    </row>
    <row r="5499" spans="4:4" ht="14">
      <c r="D5499" s="3"/>
    </row>
    <row r="5500" spans="4:4" ht="14">
      <c r="D5500" s="3"/>
    </row>
    <row r="5501" spans="4:4" ht="14">
      <c r="D5501" s="3"/>
    </row>
    <row r="5502" spans="4:4" ht="14">
      <c r="D5502" s="3"/>
    </row>
    <row r="5503" spans="4:4" ht="14">
      <c r="D5503" s="3"/>
    </row>
    <row r="5504" spans="4:4" ht="14">
      <c r="D5504" s="3"/>
    </row>
    <row r="5505" spans="4:4" ht="14">
      <c r="D5505" s="3"/>
    </row>
    <row r="5506" spans="4:4" ht="14">
      <c r="D5506" s="3"/>
    </row>
    <row r="5507" spans="4:4" ht="14">
      <c r="D5507" s="3"/>
    </row>
    <row r="5508" spans="4:4" ht="14">
      <c r="D5508" s="3"/>
    </row>
    <row r="5509" spans="4:4" ht="14">
      <c r="D5509" s="3"/>
    </row>
    <row r="5510" spans="4:4" ht="14">
      <c r="D5510" s="3"/>
    </row>
    <row r="5511" spans="4:4" ht="14">
      <c r="D5511" s="3"/>
    </row>
    <row r="5512" spans="4:4" ht="14">
      <c r="D5512" s="3"/>
    </row>
    <row r="5513" spans="4:4" ht="14">
      <c r="D5513" s="3"/>
    </row>
    <row r="5514" spans="4:4" ht="14">
      <c r="D5514" s="3"/>
    </row>
    <row r="5515" spans="4:4" ht="14">
      <c r="D5515" s="3"/>
    </row>
    <row r="5516" spans="4:4" ht="14">
      <c r="D5516" s="3"/>
    </row>
    <row r="5517" spans="4:4" ht="14">
      <c r="D5517" s="3"/>
    </row>
    <row r="5518" spans="4:4" ht="14">
      <c r="D5518" s="3"/>
    </row>
    <row r="5519" spans="4:4" ht="14">
      <c r="D5519" s="3"/>
    </row>
    <row r="5520" spans="4:4" ht="14">
      <c r="D5520" s="3"/>
    </row>
    <row r="5521" spans="4:4" ht="14">
      <c r="D5521" s="3"/>
    </row>
    <row r="5522" spans="4:4" ht="14">
      <c r="D5522" s="3"/>
    </row>
    <row r="5523" spans="4:4" ht="14">
      <c r="D5523" s="3"/>
    </row>
    <row r="5524" spans="4:4" ht="14">
      <c r="D5524" s="3"/>
    </row>
    <row r="5525" spans="4:4" ht="14">
      <c r="D5525" s="3"/>
    </row>
    <row r="5526" spans="4:4" ht="14">
      <c r="D5526" s="3"/>
    </row>
    <row r="5527" spans="4:4" ht="14">
      <c r="D5527" s="3"/>
    </row>
    <row r="5528" spans="4:4" ht="14">
      <c r="D5528" s="3"/>
    </row>
    <row r="5529" spans="4:4" ht="14">
      <c r="D5529" s="3"/>
    </row>
    <row r="5530" spans="4:4" ht="14">
      <c r="D5530" s="3"/>
    </row>
    <row r="5531" spans="4:4" ht="14">
      <c r="D5531" s="3"/>
    </row>
    <row r="5532" spans="4:4" ht="14">
      <c r="D5532" s="3"/>
    </row>
    <row r="5533" spans="4:4" ht="14">
      <c r="D5533" s="3"/>
    </row>
    <row r="5534" spans="4:4" ht="14">
      <c r="D5534" s="3"/>
    </row>
    <row r="5535" spans="4:4" ht="14">
      <c r="D5535" s="3"/>
    </row>
    <row r="5536" spans="4:4" ht="14">
      <c r="D5536" s="3"/>
    </row>
    <row r="5537" spans="4:4" ht="14">
      <c r="D5537" s="3"/>
    </row>
    <row r="5538" spans="4:4" ht="14">
      <c r="D5538" s="3"/>
    </row>
    <row r="5539" spans="4:4" ht="14">
      <c r="D5539" s="3"/>
    </row>
    <row r="5540" spans="4:4" ht="14">
      <c r="D5540" s="3"/>
    </row>
    <row r="5541" spans="4:4" ht="14">
      <c r="D5541" s="3"/>
    </row>
    <row r="5542" spans="4:4" ht="14">
      <c r="D5542" s="3"/>
    </row>
    <row r="5543" spans="4:4" ht="14">
      <c r="D5543" s="3"/>
    </row>
    <row r="5544" spans="4:4" ht="14">
      <c r="D5544" s="3"/>
    </row>
    <row r="5545" spans="4:4" ht="14">
      <c r="D5545" s="3"/>
    </row>
    <row r="5546" spans="4:4" ht="14">
      <c r="D5546" s="3"/>
    </row>
    <row r="5547" spans="4:4" ht="14">
      <c r="D5547" s="3"/>
    </row>
    <row r="5548" spans="4:4" ht="14">
      <c r="D5548" s="3"/>
    </row>
    <row r="5549" spans="4:4" ht="14">
      <c r="D5549" s="3"/>
    </row>
    <row r="5550" spans="4:4" ht="14">
      <c r="D5550" s="3"/>
    </row>
    <row r="5551" spans="4:4" ht="14">
      <c r="D5551" s="3"/>
    </row>
    <row r="5552" spans="4:4" ht="14">
      <c r="D5552" s="3"/>
    </row>
    <row r="5553" spans="4:4" ht="14">
      <c r="D5553" s="3"/>
    </row>
    <row r="5554" spans="4:4" ht="14">
      <c r="D5554" s="3"/>
    </row>
    <row r="5555" spans="4:4" ht="14">
      <c r="D5555" s="3"/>
    </row>
    <row r="5556" spans="4:4" ht="14">
      <c r="D5556" s="3"/>
    </row>
    <row r="5557" spans="4:4" ht="14">
      <c r="D5557" s="3"/>
    </row>
    <row r="5558" spans="4:4" ht="14">
      <c r="D5558" s="3"/>
    </row>
    <row r="5559" spans="4:4" ht="14">
      <c r="D5559" s="3"/>
    </row>
    <row r="5560" spans="4:4" ht="14">
      <c r="D5560" s="3"/>
    </row>
    <row r="5561" spans="4:4" ht="14">
      <c r="D5561" s="3"/>
    </row>
    <row r="5562" spans="4:4" ht="14">
      <c r="D5562" s="3"/>
    </row>
    <row r="5563" spans="4:4" ht="14">
      <c r="D5563" s="3"/>
    </row>
    <row r="5564" spans="4:4" ht="14">
      <c r="D5564" s="3"/>
    </row>
    <row r="5565" spans="4:4" ht="14">
      <c r="D5565" s="3"/>
    </row>
    <row r="5566" spans="4:4" ht="14">
      <c r="D5566" s="3"/>
    </row>
    <row r="5567" spans="4:4" ht="14">
      <c r="D5567" s="3"/>
    </row>
    <row r="5568" spans="4:4" ht="14">
      <c r="D5568" s="3"/>
    </row>
    <row r="5569" spans="4:4" ht="14">
      <c r="D5569" s="3"/>
    </row>
    <row r="5570" spans="4:4" ht="14">
      <c r="D5570" s="3"/>
    </row>
    <row r="5571" spans="4:4" ht="14">
      <c r="D5571" s="3"/>
    </row>
    <row r="5572" spans="4:4" ht="14">
      <c r="D5572" s="3"/>
    </row>
    <row r="5573" spans="4:4" ht="14">
      <c r="D5573" s="3"/>
    </row>
    <row r="5574" spans="4:4" ht="14">
      <c r="D5574" s="3"/>
    </row>
    <row r="5575" spans="4:4" ht="14">
      <c r="D5575" s="3"/>
    </row>
    <row r="5576" spans="4:4" ht="14">
      <c r="D5576" s="3"/>
    </row>
    <row r="5577" spans="4:4" ht="14">
      <c r="D5577" s="3"/>
    </row>
    <row r="5578" spans="4:4" ht="14">
      <c r="D5578" s="3"/>
    </row>
    <row r="5579" spans="4:4" ht="14">
      <c r="D5579" s="3"/>
    </row>
    <row r="5580" spans="4:4" ht="14">
      <c r="D5580" s="3"/>
    </row>
    <row r="5581" spans="4:4" ht="14">
      <c r="D5581" s="3"/>
    </row>
    <row r="5582" spans="4:4" ht="14">
      <c r="D5582" s="3"/>
    </row>
    <row r="5583" spans="4:4" ht="14">
      <c r="D5583" s="3"/>
    </row>
    <row r="5584" spans="4:4" ht="14">
      <c r="D5584" s="3"/>
    </row>
    <row r="5585" spans="4:4" ht="14">
      <c r="D5585" s="3"/>
    </row>
    <row r="5586" spans="4:4" ht="14">
      <c r="D5586" s="3"/>
    </row>
    <row r="5587" spans="4:4" ht="14">
      <c r="D5587" s="3"/>
    </row>
    <row r="5588" spans="4:4" ht="14">
      <c r="D5588" s="3"/>
    </row>
    <row r="5589" spans="4:4" ht="14">
      <c r="D5589" s="3"/>
    </row>
    <row r="5590" spans="4:4" ht="14">
      <c r="D5590" s="3"/>
    </row>
    <row r="5591" spans="4:4" ht="14">
      <c r="D5591" s="3"/>
    </row>
    <row r="5592" spans="4:4" ht="14">
      <c r="D5592" s="3"/>
    </row>
    <row r="5593" spans="4:4" ht="14">
      <c r="D5593" s="3"/>
    </row>
    <row r="5594" spans="4:4" ht="14">
      <c r="D5594" s="3"/>
    </row>
    <row r="5595" spans="4:4" ht="14">
      <c r="D5595" s="3"/>
    </row>
    <row r="5596" spans="4:4" ht="14">
      <c r="D5596" s="3"/>
    </row>
    <row r="5597" spans="4:4" ht="14">
      <c r="D5597" s="3"/>
    </row>
    <row r="5598" spans="4:4" ht="14">
      <c r="D5598" s="3"/>
    </row>
    <row r="5599" spans="4:4" ht="14">
      <c r="D5599" s="3"/>
    </row>
    <row r="5600" spans="4:4" ht="14">
      <c r="D5600" s="3"/>
    </row>
    <row r="5601" spans="4:4" ht="14">
      <c r="D5601" s="3"/>
    </row>
    <row r="5602" spans="4:4" ht="14">
      <c r="D5602" s="3"/>
    </row>
    <row r="5603" spans="4:4" ht="14">
      <c r="D5603" s="3"/>
    </row>
    <row r="5604" spans="4:4" ht="14">
      <c r="D5604" s="3"/>
    </row>
    <row r="5605" spans="4:4" ht="14">
      <c r="D5605" s="3"/>
    </row>
    <row r="5606" spans="4:4" ht="14">
      <c r="D5606" s="3"/>
    </row>
    <row r="5607" spans="4:4" ht="14">
      <c r="D5607" s="3"/>
    </row>
    <row r="5608" spans="4:4" ht="14">
      <c r="D5608" s="3"/>
    </row>
    <row r="5609" spans="4:4" ht="14">
      <c r="D5609" s="3"/>
    </row>
    <row r="5610" spans="4:4" ht="14">
      <c r="D5610" s="3"/>
    </row>
    <row r="5611" spans="4:4" ht="14">
      <c r="D5611" s="3"/>
    </row>
    <row r="5612" spans="4:4" ht="14">
      <c r="D5612" s="3"/>
    </row>
    <row r="5613" spans="4:4" ht="14">
      <c r="D5613" s="3"/>
    </row>
    <row r="5614" spans="4:4" ht="14">
      <c r="D5614" s="3"/>
    </row>
    <row r="5615" spans="4:4" ht="14">
      <c r="D5615" s="3"/>
    </row>
    <row r="5616" spans="4:4" ht="14">
      <c r="D5616" s="3"/>
    </row>
    <row r="5617" spans="4:4" ht="14">
      <c r="D5617" s="3"/>
    </row>
    <row r="5618" spans="4:4" ht="14">
      <c r="D5618" s="3"/>
    </row>
    <row r="5619" spans="4:4" ht="14">
      <c r="D5619" s="3"/>
    </row>
    <row r="5620" spans="4:4" ht="14">
      <c r="D5620" s="3"/>
    </row>
    <row r="5621" spans="4:4" ht="14">
      <c r="D5621" s="3"/>
    </row>
    <row r="5622" spans="4:4" ht="14">
      <c r="D5622" s="3"/>
    </row>
    <row r="5623" spans="4:4" ht="14">
      <c r="D5623" s="3"/>
    </row>
    <row r="5624" spans="4:4" ht="14">
      <c r="D5624" s="3"/>
    </row>
    <row r="5625" spans="4:4" ht="14">
      <c r="D5625" s="3"/>
    </row>
    <row r="5626" spans="4:4" ht="14">
      <c r="D5626" s="3"/>
    </row>
    <row r="5627" spans="4:4" ht="14">
      <c r="D5627" s="3"/>
    </row>
    <row r="5628" spans="4:4" ht="14">
      <c r="D5628" s="3"/>
    </row>
    <row r="5629" spans="4:4" ht="14">
      <c r="D5629" s="3"/>
    </row>
    <row r="5630" spans="4:4" ht="14">
      <c r="D5630" s="3"/>
    </row>
    <row r="5631" spans="4:4" ht="14">
      <c r="D5631" s="3"/>
    </row>
    <row r="5632" spans="4:4" ht="14">
      <c r="D5632" s="3"/>
    </row>
    <row r="5633" spans="4:4" ht="14">
      <c r="D5633" s="3"/>
    </row>
    <row r="5634" spans="4:4" ht="14">
      <c r="D5634" s="3"/>
    </row>
    <row r="5635" spans="4:4" ht="14">
      <c r="D5635" s="3"/>
    </row>
    <row r="5636" spans="4:4" ht="14">
      <c r="D5636" s="3"/>
    </row>
    <row r="5637" spans="4:4" ht="14">
      <c r="D5637" s="3"/>
    </row>
    <row r="5638" spans="4:4" ht="14">
      <c r="D5638" s="3"/>
    </row>
    <row r="5639" spans="4:4" ht="14">
      <c r="D5639" s="3"/>
    </row>
    <row r="5640" spans="4:4" ht="14">
      <c r="D5640" s="3"/>
    </row>
    <row r="5641" spans="4:4" ht="14">
      <c r="D5641" s="3"/>
    </row>
    <row r="5642" spans="4:4" ht="14">
      <c r="D5642" s="3"/>
    </row>
    <row r="5643" spans="4:4" ht="14">
      <c r="D5643" s="3"/>
    </row>
    <row r="5644" spans="4:4" ht="14">
      <c r="D5644" s="3"/>
    </row>
    <row r="5645" spans="4:4" ht="14">
      <c r="D5645" s="3"/>
    </row>
    <row r="5646" spans="4:4" ht="14">
      <c r="D5646" s="3"/>
    </row>
    <row r="5647" spans="4:4" ht="14">
      <c r="D5647" s="3"/>
    </row>
    <row r="5648" spans="4:4" ht="14">
      <c r="D5648" s="3"/>
    </row>
    <row r="5649" spans="4:4" ht="14">
      <c r="D5649" s="3"/>
    </row>
    <row r="5650" spans="4:4" ht="14">
      <c r="D5650" s="3"/>
    </row>
    <row r="5651" spans="4:4" ht="14">
      <c r="D5651" s="3"/>
    </row>
    <row r="5652" spans="4:4" ht="14">
      <c r="D5652" s="3"/>
    </row>
    <row r="5653" spans="4:4" ht="14">
      <c r="D5653" s="3"/>
    </row>
    <row r="5654" spans="4:4" ht="14">
      <c r="D5654" s="3"/>
    </row>
    <row r="5655" spans="4:4" ht="14">
      <c r="D5655" s="3"/>
    </row>
    <row r="5656" spans="4:4" ht="14">
      <c r="D5656" s="3"/>
    </row>
    <row r="5657" spans="4:4" ht="14">
      <c r="D5657" s="3"/>
    </row>
    <row r="5658" spans="4:4" ht="14">
      <c r="D5658" s="3"/>
    </row>
    <row r="5659" spans="4:4" ht="14">
      <c r="D5659" s="3"/>
    </row>
    <row r="5660" spans="4:4" ht="14">
      <c r="D5660" s="3"/>
    </row>
    <row r="5661" spans="4:4" ht="14">
      <c r="D5661" s="3"/>
    </row>
    <row r="5662" spans="4:4" ht="14">
      <c r="D5662" s="3"/>
    </row>
    <row r="5663" spans="4:4" ht="14">
      <c r="D5663" s="3"/>
    </row>
    <row r="5664" spans="4:4" ht="14">
      <c r="D5664" s="3"/>
    </row>
    <row r="5665" spans="4:4" ht="14">
      <c r="D5665" s="3"/>
    </row>
    <row r="5666" spans="4:4" ht="14">
      <c r="D5666" s="3"/>
    </row>
    <row r="5667" spans="4:4" ht="14">
      <c r="D5667" s="3"/>
    </row>
    <row r="5668" spans="4:4" ht="14">
      <c r="D5668" s="3"/>
    </row>
    <row r="5669" spans="4:4" ht="14">
      <c r="D5669" s="3"/>
    </row>
    <row r="5670" spans="4:4" ht="14">
      <c r="D5670" s="3"/>
    </row>
    <row r="5671" spans="4:4" ht="14">
      <c r="D5671" s="3"/>
    </row>
    <row r="5672" spans="4:4" ht="14">
      <c r="D5672" s="3"/>
    </row>
    <row r="5673" spans="4:4" ht="14">
      <c r="D5673" s="3"/>
    </row>
    <row r="5674" spans="4:4" ht="14">
      <c r="D5674" s="3"/>
    </row>
    <row r="5675" spans="4:4" ht="14">
      <c r="D5675" s="3"/>
    </row>
    <row r="5676" spans="4:4" ht="14">
      <c r="D5676" s="3"/>
    </row>
    <row r="5677" spans="4:4" ht="14">
      <c r="D5677" s="3"/>
    </row>
    <row r="5678" spans="4:4" ht="14">
      <c r="D5678" s="3"/>
    </row>
    <row r="5679" spans="4:4" ht="14">
      <c r="D5679" s="3"/>
    </row>
    <row r="5680" spans="4:4" ht="14">
      <c r="D5680" s="3"/>
    </row>
    <row r="5681" spans="4:4" ht="14">
      <c r="D5681" s="3"/>
    </row>
    <row r="5682" spans="4:4" ht="14">
      <c r="D5682" s="3"/>
    </row>
    <row r="5683" spans="4:4" ht="14">
      <c r="D5683" s="3"/>
    </row>
    <row r="5684" spans="4:4" ht="14">
      <c r="D5684" s="3"/>
    </row>
    <row r="5685" spans="4:4" ht="14">
      <c r="D5685" s="3"/>
    </row>
    <row r="5686" spans="4:4" ht="14">
      <c r="D5686" s="3"/>
    </row>
    <row r="5687" spans="4:4" ht="14">
      <c r="D5687" s="3"/>
    </row>
    <row r="5688" spans="4:4" ht="14">
      <c r="D5688" s="3"/>
    </row>
    <row r="5689" spans="4:4" ht="14">
      <c r="D5689" s="3"/>
    </row>
    <row r="5690" spans="4:4" ht="14">
      <c r="D5690" s="3"/>
    </row>
    <row r="5691" spans="4:4" ht="14">
      <c r="D5691" s="3"/>
    </row>
    <row r="5692" spans="4:4" ht="14">
      <c r="D5692" s="3"/>
    </row>
    <row r="5693" spans="4:4" ht="14">
      <c r="D5693" s="3"/>
    </row>
    <row r="5694" spans="4:4" ht="14">
      <c r="D5694" s="3"/>
    </row>
    <row r="5695" spans="4:4" ht="14">
      <c r="D5695" s="3"/>
    </row>
    <row r="5696" spans="4:4" ht="14">
      <c r="D5696" s="3"/>
    </row>
    <row r="5697" spans="4:4" ht="14">
      <c r="D5697" s="3"/>
    </row>
    <row r="5698" spans="4:4" ht="14">
      <c r="D5698" s="3"/>
    </row>
    <row r="5699" spans="4:4" ht="14">
      <c r="D5699" s="3"/>
    </row>
    <row r="5700" spans="4:4" ht="14">
      <c r="D5700" s="3"/>
    </row>
    <row r="5701" spans="4:4" ht="14">
      <c r="D5701" s="3"/>
    </row>
    <row r="5702" spans="4:4" ht="14">
      <c r="D5702" s="3"/>
    </row>
    <row r="5703" spans="4:4" ht="14">
      <c r="D5703" s="3"/>
    </row>
    <row r="5704" spans="4:4" ht="14">
      <c r="D5704" s="3"/>
    </row>
    <row r="5705" spans="4:4" ht="14">
      <c r="D5705" s="3"/>
    </row>
    <row r="5706" spans="4:4" ht="14">
      <c r="D5706" s="3"/>
    </row>
    <row r="5707" spans="4:4" ht="14">
      <c r="D5707" s="3"/>
    </row>
    <row r="5708" spans="4:4" ht="14">
      <c r="D5708" s="3"/>
    </row>
    <row r="5709" spans="4:4" ht="14">
      <c r="D5709" s="3"/>
    </row>
    <row r="5710" spans="4:4" ht="14">
      <c r="D5710" s="3"/>
    </row>
    <row r="5711" spans="4:4" ht="14">
      <c r="D5711" s="3"/>
    </row>
    <row r="5712" spans="4:4" ht="14">
      <c r="D5712" s="3"/>
    </row>
    <row r="5713" spans="4:4" ht="14">
      <c r="D5713" s="3"/>
    </row>
    <row r="5714" spans="4:4" ht="14">
      <c r="D5714" s="3"/>
    </row>
    <row r="5715" spans="4:4" ht="14">
      <c r="D5715" s="3"/>
    </row>
    <row r="5716" spans="4:4" ht="14">
      <c r="D5716" s="3"/>
    </row>
    <row r="5717" spans="4:4" ht="14">
      <c r="D5717" s="3"/>
    </row>
    <row r="5718" spans="4:4" ht="14">
      <c r="D5718" s="3"/>
    </row>
    <row r="5719" spans="4:4" ht="14">
      <c r="D5719" s="3"/>
    </row>
    <row r="5720" spans="4:4" ht="14">
      <c r="D5720" s="3"/>
    </row>
    <row r="5721" spans="4:4" ht="14">
      <c r="D5721" s="3"/>
    </row>
    <row r="5722" spans="4:4" ht="14">
      <c r="D5722" s="3"/>
    </row>
    <row r="5723" spans="4:4" ht="14">
      <c r="D5723" s="3"/>
    </row>
    <row r="5724" spans="4:4" ht="14">
      <c r="D5724" s="3"/>
    </row>
    <row r="5725" spans="4:4" ht="14">
      <c r="D5725" s="3"/>
    </row>
    <row r="5726" spans="4:4" ht="14">
      <c r="D5726" s="3"/>
    </row>
    <row r="5727" spans="4:4" ht="14">
      <c r="D5727" s="3"/>
    </row>
    <row r="5728" spans="4:4" ht="14">
      <c r="D5728" s="3"/>
    </row>
    <row r="5729" spans="4:4" ht="14">
      <c r="D5729" s="3"/>
    </row>
    <row r="5730" spans="4:4" ht="14">
      <c r="D5730" s="3"/>
    </row>
    <row r="5731" spans="4:4" ht="14">
      <c r="D5731" s="3"/>
    </row>
    <row r="5732" spans="4:4" ht="14">
      <c r="D5732" s="3"/>
    </row>
    <row r="5733" spans="4:4" ht="14">
      <c r="D5733" s="3"/>
    </row>
    <row r="5734" spans="4:4" ht="14">
      <c r="D5734" s="3"/>
    </row>
    <row r="5735" spans="4:4" ht="14">
      <c r="D5735" s="3"/>
    </row>
    <row r="5736" spans="4:4" ht="14">
      <c r="D5736" s="3"/>
    </row>
    <row r="5737" spans="4:4" ht="14">
      <c r="D5737" s="3"/>
    </row>
    <row r="5738" spans="4:4" ht="14">
      <c r="D5738" s="3"/>
    </row>
    <row r="5739" spans="4:4" ht="14">
      <c r="D5739" s="3"/>
    </row>
    <row r="5740" spans="4:4" ht="14">
      <c r="D5740" s="3"/>
    </row>
    <row r="5741" spans="4:4" ht="14">
      <c r="D5741" s="3"/>
    </row>
    <row r="5742" spans="4:4" ht="14">
      <c r="D5742" s="3"/>
    </row>
    <row r="5743" spans="4:4" ht="14">
      <c r="D5743" s="3"/>
    </row>
    <row r="5744" spans="4:4" ht="14">
      <c r="D5744" s="3"/>
    </row>
    <row r="5745" spans="4:4" ht="14">
      <c r="D5745" s="3"/>
    </row>
    <row r="5746" spans="4:4" ht="14">
      <c r="D5746" s="3"/>
    </row>
    <row r="5747" spans="4:4" ht="14">
      <c r="D5747" s="3"/>
    </row>
    <row r="5748" spans="4:4" ht="14">
      <c r="D5748" s="3"/>
    </row>
    <row r="5749" spans="4:4" ht="14">
      <c r="D5749" s="3"/>
    </row>
    <row r="5750" spans="4:4" ht="14">
      <c r="D5750" s="3"/>
    </row>
    <row r="5751" spans="4:4" ht="14">
      <c r="D5751" s="3"/>
    </row>
    <row r="5752" spans="4:4" ht="14">
      <c r="D5752" s="3"/>
    </row>
    <row r="5753" spans="4:4" ht="14">
      <c r="D5753" s="3"/>
    </row>
    <row r="5754" spans="4:4" ht="14">
      <c r="D5754" s="3"/>
    </row>
    <row r="5755" spans="4:4" ht="14">
      <c r="D5755" s="3"/>
    </row>
    <row r="5756" spans="4:4" ht="14">
      <c r="D5756" s="3"/>
    </row>
    <row r="5757" spans="4:4" ht="14">
      <c r="D5757" s="3"/>
    </row>
    <row r="5758" spans="4:4" ht="14">
      <c r="D5758" s="3"/>
    </row>
    <row r="5759" spans="4:4" ht="14">
      <c r="D5759" s="3"/>
    </row>
    <row r="5760" spans="4:4" ht="14">
      <c r="D5760" s="3"/>
    </row>
    <row r="5761" spans="4:4" ht="14">
      <c r="D5761" s="3"/>
    </row>
    <row r="5762" spans="4:4" ht="14">
      <c r="D5762" s="3"/>
    </row>
    <row r="5763" spans="4:4" ht="14">
      <c r="D5763" s="3"/>
    </row>
    <row r="5764" spans="4:4" ht="14">
      <c r="D5764" s="3"/>
    </row>
    <row r="5765" spans="4:4" ht="14">
      <c r="D5765" s="3"/>
    </row>
    <row r="5766" spans="4:4" ht="14">
      <c r="D5766" s="3"/>
    </row>
    <row r="5767" spans="4:4" ht="14">
      <c r="D5767" s="3"/>
    </row>
    <row r="5768" spans="4:4" ht="14">
      <c r="D5768" s="3"/>
    </row>
    <row r="5769" spans="4:4" ht="14">
      <c r="D5769" s="3"/>
    </row>
    <row r="5770" spans="4:4" ht="14">
      <c r="D5770" s="3"/>
    </row>
    <row r="5771" spans="4:4" ht="14">
      <c r="D5771" s="3"/>
    </row>
    <row r="5772" spans="4:4" ht="14">
      <c r="D5772" s="3"/>
    </row>
    <row r="5773" spans="4:4" ht="14">
      <c r="D5773" s="3"/>
    </row>
    <row r="5774" spans="4:4" ht="14">
      <c r="D5774" s="3"/>
    </row>
    <row r="5775" spans="4:4" ht="14">
      <c r="D5775" s="3"/>
    </row>
    <row r="5776" spans="4:4" ht="14">
      <c r="D5776" s="3"/>
    </row>
    <row r="5777" spans="4:4" ht="14">
      <c r="D5777" s="3"/>
    </row>
    <row r="5778" spans="4:4" ht="14">
      <c r="D5778" s="3"/>
    </row>
    <row r="5779" spans="4:4" ht="14">
      <c r="D5779" s="3"/>
    </row>
    <row r="5780" spans="4:4" ht="14">
      <c r="D5780" s="3"/>
    </row>
    <row r="5781" spans="4:4" ht="14">
      <c r="D5781" s="3"/>
    </row>
    <row r="5782" spans="4:4" ht="14">
      <c r="D5782" s="3"/>
    </row>
    <row r="5783" spans="4:4" ht="14">
      <c r="D5783" s="3"/>
    </row>
    <row r="5784" spans="4:4" ht="14">
      <c r="D5784" s="3"/>
    </row>
    <row r="5785" spans="4:4" ht="14">
      <c r="D5785" s="3"/>
    </row>
    <row r="5786" spans="4:4" ht="14">
      <c r="D5786" s="3"/>
    </row>
    <row r="5787" spans="4:4" ht="14">
      <c r="D5787" s="3"/>
    </row>
    <row r="5788" spans="4:4" ht="14">
      <c r="D5788" s="3"/>
    </row>
    <row r="5789" spans="4:4" ht="14">
      <c r="D5789" s="3"/>
    </row>
    <row r="5790" spans="4:4" ht="14">
      <c r="D5790" s="3"/>
    </row>
    <row r="5791" spans="4:4" ht="14">
      <c r="D5791" s="3"/>
    </row>
    <row r="5792" spans="4:4" ht="14">
      <c r="D5792" s="3"/>
    </row>
    <row r="5793" spans="4:4" ht="14">
      <c r="D5793" s="3"/>
    </row>
    <row r="5794" spans="4:4" ht="14">
      <c r="D5794" s="3"/>
    </row>
    <row r="5795" spans="4:4" ht="14">
      <c r="D5795" s="3"/>
    </row>
    <row r="5796" spans="4:4" ht="14">
      <c r="D5796" s="3"/>
    </row>
    <row r="5797" spans="4:4" ht="14">
      <c r="D5797" s="3"/>
    </row>
    <row r="5798" spans="4:4" ht="14">
      <c r="D5798" s="3"/>
    </row>
    <row r="5799" spans="4:4" ht="14">
      <c r="D5799" s="3"/>
    </row>
    <row r="5800" spans="4:4" ht="14">
      <c r="D5800" s="3"/>
    </row>
    <row r="5801" spans="4:4" ht="14">
      <c r="D5801" s="3"/>
    </row>
    <row r="5802" spans="4:4" ht="14">
      <c r="D5802" s="3"/>
    </row>
    <row r="5803" spans="4:4" ht="14">
      <c r="D5803" s="3"/>
    </row>
    <row r="5804" spans="4:4" ht="14">
      <c r="D5804" s="3"/>
    </row>
    <row r="5805" spans="4:4" ht="14">
      <c r="D5805" s="3"/>
    </row>
    <row r="5806" spans="4:4" ht="14">
      <c r="D5806" s="3"/>
    </row>
    <row r="5807" spans="4:4" ht="14">
      <c r="D5807" s="3"/>
    </row>
    <row r="5808" spans="4:4" ht="14">
      <c r="D5808" s="3"/>
    </row>
    <row r="5809" spans="4:4" ht="14">
      <c r="D5809" s="3"/>
    </row>
    <row r="5810" spans="4:4" ht="14">
      <c r="D5810" s="3"/>
    </row>
    <row r="5811" spans="4:4" ht="14">
      <c r="D5811" s="3"/>
    </row>
    <row r="5812" spans="4:4" ht="14">
      <c r="D5812" s="3"/>
    </row>
    <row r="5813" spans="4:4" ht="14">
      <c r="D5813" s="3"/>
    </row>
    <row r="5814" spans="4:4" ht="14">
      <c r="D5814" s="3"/>
    </row>
    <row r="5815" spans="4:4" ht="14">
      <c r="D5815" s="3"/>
    </row>
    <row r="5816" spans="4:4" ht="14">
      <c r="D5816" s="3"/>
    </row>
    <row r="5817" spans="4:4" ht="14">
      <c r="D5817" s="3"/>
    </row>
    <row r="5818" spans="4:4" ht="14">
      <c r="D5818" s="3"/>
    </row>
    <row r="5819" spans="4:4" ht="14">
      <c r="D5819" s="3"/>
    </row>
    <row r="5820" spans="4:4" ht="14">
      <c r="D5820" s="3"/>
    </row>
    <row r="5821" spans="4:4" ht="14">
      <c r="D5821" s="3"/>
    </row>
    <row r="5822" spans="4:4" ht="14">
      <c r="D5822" s="3"/>
    </row>
    <row r="5823" spans="4:4" ht="14">
      <c r="D5823" s="3"/>
    </row>
    <row r="5824" spans="4:4" ht="14">
      <c r="D5824" s="3"/>
    </row>
    <row r="5825" spans="4:4" ht="14">
      <c r="D5825" s="3"/>
    </row>
    <row r="5826" spans="4:4" ht="14">
      <c r="D5826" s="3"/>
    </row>
    <row r="5827" spans="4:4" ht="14">
      <c r="D5827" s="3"/>
    </row>
    <row r="5828" spans="4:4" ht="14">
      <c r="D5828" s="3"/>
    </row>
    <row r="5829" spans="4:4" ht="14">
      <c r="D5829" s="3"/>
    </row>
    <row r="5830" spans="4:4" ht="14">
      <c r="D5830" s="3"/>
    </row>
    <row r="5831" spans="4:4" ht="14">
      <c r="D5831" s="3"/>
    </row>
    <row r="5832" spans="4:4" ht="14">
      <c r="D5832" s="3"/>
    </row>
    <row r="5833" spans="4:4" ht="14">
      <c r="D5833" s="3"/>
    </row>
    <row r="5834" spans="4:4" ht="14">
      <c r="D5834" s="3"/>
    </row>
    <row r="5835" spans="4:4" ht="14">
      <c r="D5835" s="3"/>
    </row>
    <row r="5836" spans="4:4" ht="14">
      <c r="D5836" s="3"/>
    </row>
    <row r="5837" spans="4:4" ht="14">
      <c r="D5837" s="3"/>
    </row>
    <row r="5838" spans="4:4" ht="14">
      <c r="D5838" s="3"/>
    </row>
    <row r="5839" spans="4:4" ht="14">
      <c r="D5839" s="3"/>
    </row>
    <row r="5840" spans="4:4" ht="14">
      <c r="D5840" s="3"/>
    </row>
    <row r="5841" spans="4:4" ht="14">
      <c r="D5841" s="3"/>
    </row>
    <row r="5842" spans="4:4" ht="14">
      <c r="D5842" s="3"/>
    </row>
    <row r="5843" spans="4:4" ht="14">
      <c r="D5843" s="3"/>
    </row>
    <row r="5844" spans="4:4" ht="14">
      <c r="D5844" s="3"/>
    </row>
    <row r="5845" spans="4:4" ht="14">
      <c r="D5845" s="3"/>
    </row>
    <row r="5846" spans="4:4" ht="14">
      <c r="D5846" s="3"/>
    </row>
    <row r="5847" spans="4:4" ht="14">
      <c r="D5847" s="3"/>
    </row>
    <row r="5848" spans="4:4" ht="14">
      <c r="D5848" s="3"/>
    </row>
    <row r="5849" spans="4:4" ht="14">
      <c r="D5849" s="3"/>
    </row>
    <row r="5850" spans="4:4" ht="14">
      <c r="D5850" s="3"/>
    </row>
    <row r="5851" spans="4:4" ht="14">
      <c r="D5851" s="3"/>
    </row>
    <row r="5852" spans="4:4" ht="14">
      <c r="D5852" s="3"/>
    </row>
    <row r="5853" spans="4:4" ht="14">
      <c r="D5853" s="3"/>
    </row>
    <row r="5854" spans="4:4" ht="14">
      <c r="D5854" s="3"/>
    </row>
    <row r="5855" spans="4:4" ht="14">
      <c r="D5855" s="3"/>
    </row>
    <row r="5856" spans="4:4" ht="14">
      <c r="D5856" s="3"/>
    </row>
    <row r="5857" spans="4:4" ht="14">
      <c r="D5857" s="3"/>
    </row>
    <row r="5858" spans="4:4" ht="14">
      <c r="D5858" s="3"/>
    </row>
    <row r="5859" spans="4:4" ht="14">
      <c r="D5859" s="3"/>
    </row>
    <row r="5860" spans="4:4" ht="14">
      <c r="D5860" s="3"/>
    </row>
    <row r="5861" spans="4:4" ht="14">
      <c r="D5861" s="3"/>
    </row>
    <row r="5862" spans="4:4" ht="14">
      <c r="D5862" s="3"/>
    </row>
    <row r="5863" spans="4:4" ht="14">
      <c r="D5863" s="3"/>
    </row>
    <row r="5864" spans="4:4" ht="14">
      <c r="D5864" s="3"/>
    </row>
    <row r="5865" spans="4:4" ht="14">
      <c r="D5865" s="3"/>
    </row>
    <row r="5866" spans="4:4" ht="14">
      <c r="D5866" s="3"/>
    </row>
    <row r="5867" spans="4:4" ht="14">
      <c r="D5867" s="3"/>
    </row>
    <row r="5868" spans="4:4" ht="14">
      <c r="D5868" s="3"/>
    </row>
    <row r="5869" spans="4:4" ht="14">
      <c r="D5869" s="3"/>
    </row>
    <row r="5870" spans="4:4" ht="14">
      <c r="D5870" s="3"/>
    </row>
    <row r="5871" spans="4:4" ht="14">
      <c r="D5871" s="3"/>
    </row>
    <row r="5872" spans="4:4" ht="14">
      <c r="D5872" s="3"/>
    </row>
    <row r="5873" spans="4:4" ht="14">
      <c r="D5873" s="3"/>
    </row>
    <row r="5874" spans="4:4" ht="14">
      <c r="D5874" s="3"/>
    </row>
    <row r="5875" spans="4:4" ht="14">
      <c r="D5875" s="3"/>
    </row>
    <row r="5876" spans="4:4" ht="14">
      <c r="D5876" s="3"/>
    </row>
    <row r="5877" spans="4:4" ht="14">
      <c r="D5877" s="3"/>
    </row>
    <row r="5878" spans="4:4" ht="14">
      <c r="D5878" s="3"/>
    </row>
    <row r="5879" spans="4:4" ht="14">
      <c r="D5879" s="3"/>
    </row>
    <row r="5880" spans="4:4" ht="14">
      <c r="D5880" s="3"/>
    </row>
    <row r="5881" spans="4:4" ht="14">
      <c r="D5881" s="3"/>
    </row>
    <row r="5882" spans="4:4" ht="14">
      <c r="D5882" s="3"/>
    </row>
    <row r="5883" spans="4:4" ht="14">
      <c r="D5883" s="3"/>
    </row>
    <row r="5884" spans="4:4" ht="14">
      <c r="D5884" s="3"/>
    </row>
    <row r="5885" spans="4:4" ht="14">
      <c r="D5885" s="3"/>
    </row>
    <row r="5886" spans="4:4" ht="14">
      <c r="D5886" s="3"/>
    </row>
    <row r="5887" spans="4:4" ht="14">
      <c r="D5887" s="3"/>
    </row>
    <row r="5888" spans="4:4" ht="14">
      <c r="D5888" s="3"/>
    </row>
    <row r="5889" spans="4:4" ht="14">
      <c r="D5889" s="3"/>
    </row>
    <row r="5890" spans="4:4" ht="14">
      <c r="D5890" s="3"/>
    </row>
    <row r="5891" spans="4:4" ht="14">
      <c r="D5891" s="3"/>
    </row>
    <row r="5892" spans="4:4" ht="14">
      <c r="D5892" s="3"/>
    </row>
    <row r="5893" spans="4:4" ht="14">
      <c r="D5893" s="3"/>
    </row>
    <row r="5894" spans="4:4" ht="14">
      <c r="D5894" s="3"/>
    </row>
    <row r="5895" spans="4:4" ht="14">
      <c r="D5895" s="3"/>
    </row>
    <row r="5896" spans="4:4" ht="14">
      <c r="D5896" s="3"/>
    </row>
    <row r="5897" spans="4:4" ht="14">
      <c r="D5897" s="3"/>
    </row>
    <row r="5898" spans="4:4" ht="14">
      <c r="D5898" s="3"/>
    </row>
    <row r="5899" spans="4:4" ht="14">
      <c r="D5899" s="3"/>
    </row>
    <row r="5900" spans="4:4" ht="14">
      <c r="D5900" s="3"/>
    </row>
    <row r="5901" spans="4:4" ht="14">
      <c r="D5901" s="3"/>
    </row>
    <row r="5902" spans="4:4" ht="14">
      <c r="D5902" s="3"/>
    </row>
    <row r="5903" spans="4:4" ht="14">
      <c r="D5903" s="3"/>
    </row>
    <row r="5904" spans="4:4" ht="14">
      <c r="D5904" s="3"/>
    </row>
    <row r="5905" spans="4:4" ht="14">
      <c r="D5905" s="3"/>
    </row>
    <row r="5906" spans="4:4" ht="14">
      <c r="D5906" s="3"/>
    </row>
    <row r="5907" spans="4:4" ht="14">
      <c r="D5907" s="3"/>
    </row>
    <row r="5908" spans="4:4" ht="14">
      <c r="D5908" s="3"/>
    </row>
    <row r="5909" spans="4:4" ht="14">
      <c r="D5909" s="3"/>
    </row>
    <row r="5910" spans="4:4" ht="14">
      <c r="D5910" s="3"/>
    </row>
    <row r="5911" spans="4:4" ht="14">
      <c r="D5911" s="3"/>
    </row>
    <row r="5912" spans="4:4" ht="14">
      <c r="D5912" s="3"/>
    </row>
    <row r="5913" spans="4:4" ht="14">
      <c r="D5913" s="3"/>
    </row>
    <row r="5914" spans="4:4" ht="14">
      <c r="D5914" s="3"/>
    </row>
    <row r="5915" spans="4:4" ht="14">
      <c r="D5915" s="3"/>
    </row>
    <row r="5916" spans="4:4" ht="14">
      <c r="D5916" s="3"/>
    </row>
    <row r="5917" spans="4:4" ht="14">
      <c r="D5917" s="3"/>
    </row>
    <row r="5918" spans="4:4" ht="14">
      <c r="D5918" s="3"/>
    </row>
    <row r="5919" spans="4:4" ht="14">
      <c r="D5919" s="3"/>
    </row>
    <row r="5920" spans="4:4" ht="14">
      <c r="D5920" s="3"/>
    </row>
    <row r="5921" spans="4:4" ht="14">
      <c r="D5921" s="3"/>
    </row>
    <row r="5922" spans="4:4" ht="14">
      <c r="D5922" s="3"/>
    </row>
    <row r="5923" spans="4:4" ht="14">
      <c r="D5923" s="3"/>
    </row>
    <row r="5924" spans="4:4" ht="14">
      <c r="D5924" s="3"/>
    </row>
    <row r="5925" spans="4:4" ht="14">
      <c r="D5925" s="3"/>
    </row>
    <row r="5926" spans="4:4" ht="14">
      <c r="D5926" s="3"/>
    </row>
    <row r="5927" spans="4:4" ht="14">
      <c r="D5927" s="3"/>
    </row>
    <row r="5928" spans="4:4" ht="14">
      <c r="D5928" s="3"/>
    </row>
    <row r="5929" spans="4:4" ht="14">
      <c r="D5929" s="3"/>
    </row>
    <row r="5930" spans="4:4" ht="14">
      <c r="D5930" s="3"/>
    </row>
    <row r="5931" spans="4:4" ht="14">
      <c r="D5931" s="3"/>
    </row>
    <row r="5932" spans="4:4" ht="14">
      <c r="D5932" s="3"/>
    </row>
    <row r="5933" spans="4:4" ht="14">
      <c r="D5933" s="3"/>
    </row>
    <row r="5934" spans="4:4" ht="14">
      <c r="D5934" s="3"/>
    </row>
    <row r="5935" spans="4:4" ht="14">
      <c r="D5935" s="3"/>
    </row>
    <row r="5936" spans="4:4" ht="14">
      <c r="D5936" s="3"/>
    </row>
    <row r="5937" spans="4:4" ht="14">
      <c r="D5937" s="3"/>
    </row>
    <row r="5938" spans="4:4" ht="14">
      <c r="D5938" s="3"/>
    </row>
    <row r="5939" spans="4:4" ht="14">
      <c r="D5939" s="3"/>
    </row>
    <row r="5940" spans="4:4" ht="14">
      <c r="D5940" s="3"/>
    </row>
    <row r="5941" spans="4:4" ht="14">
      <c r="D5941" s="3"/>
    </row>
    <row r="5942" spans="4:4" ht="14">
      <c r="D5942" s="3"/>
    </row>
    <row r="5943" spans="4:4" ht="14">
      <c r="D5943" s="3"/>
    </row>
    <row r="5944" spans="4:4" ht="14">
      <c r="D5944" s="3"/>
    </row>
    <row r="5945" spans="4:4" ht="14">
      <c r="D5945" s="3"/>
    </row>
    <row r="5946" spans="4:4" ht="14">
      <c r="D5946" s="3"/>
    </row>
    <row r="5947" spans="4:4" ht="14">
      <c r="D5947" s="3"/>
    </row>
    <row r="5948" spans="4:4" ht="14">
      <c r="D5948" s="3"/>
    </row>
    <row r="5949" spans="4:4" ht="14">
      <c r="D5949" s="3"/>
    </row>
    <row r="5950" spans="4:4" ht="14">
      <c r="D5950" s="3"/>
    </row>
    <row r="5951" spans="4:4" ht="14">
      <c r="D5951" s="3"/>
    </row>
    <row r="5952" spans="4:4" ht="14">
      <c r="D5952" s="3"/>
    </row>
    <row r="5953" spans="4:4" ht="14">
      <c r="D5953" s="3"/>
    </row>
    <row r="5954" spans="4:4" ht="14">
      <c r="D5954" s="3"/>
    </row>
    <row r="5955" spans="4:4" ht="14">
      <c r="D5955" s="3"/>
    </row>
    <row r="5956" spans="4:4" ht="14">
      <c r="D5956" s="3"/>
    </row>
    <row r="5957" spans="4:4" ht="14">
      <c r="D5957" s="3"/>
    </row>
    <row r="5958" spans="4:4" ht="14">
      <c r="D5958" s="3"/>
    </row>
    <row r="5959" spans="4:4" ht="14">
      <c r="D5959" s="3"/>
    </row>
    <row r="5960" spans="4:4" ht="14">
      <c r="D5960" s="3"/>
    </row>
    <row r="5961" spans="4:4" ht="14">
      <c r="D5961" s="3"/>
    </row>
    <row r="5962" spans="4:4" ht="14">
      <c r="D5962" s="3"/>
    </row>
    <row r="5963" spans="4:4" ht="14">
      <c r="D5963" s="3"/>
    </row>
    <row r="5964" spans="4:4" ht="14">
      <c r="D5964" s="3"/>
    </row>
    <row r="5965" spans="4:4" ht="14">
      <c r="D5965" s="3"/>
    </row>
    <row r="5966" spans="4:4" ht="14">
      <c r="D5966" s="3"/>
    </row>
    <row r="5967" spans="4:4" ht="14">
      <c r="D5967" s="3"/>
    </row>
    <row r="5968" spans="4:4" ht="14">
      <c r="D5968" s="3"/>
    </row>
    <row r="5969" spans="4:4" ht="14">
      <c r="D5969" s="3"/>
    </row>
    <row r="5970" spans="4:4" ht="14">
      <c r="D5970" s="3"/>
    </row>
    <row r="5971" spans="4:4" ht="14">
      <c r="D5971" s="3"/>
    </row>
    <row r="5972" spans="4:4" ht="14">
      <c r="D5972" s="3"/>
    </row>
    <row r="5973" spans="4:4" ht="14">
      <c r="D5973" s="3"/>
    </row>
    <row r="5974" spans="4:4" ht="14">
      <c r="D5974" s="3"/>
    </row>
    <row r="5975" spans="4:4" ht="14">
      <c r="D5975" s="3"/>
    </row>
    <row r="5976" spans="4:4" ht="14">
      <c r="D5976" s="3"/>
    </row>
    <row r="5977" spans="4:4" ht="14">
      <c r="D5977" s="3"/>
    </row>
    <row r="5978" spans="4:4" ht="14">
      <c r="D5978" s="3"/>
    </row>
    <row r="5979" spans="4:4" ht="14">
      <c r="D5979" s="3"/>
    </row>
    <row r="5980" spans="4:4" ht="14">
      <c r="D5980" s="3"/>
    </row>
    <row r="5981" spans="4:4" ht="14">
      <c r="D5981" s="3"/>
    </row>
    <row r="5982" spans="4:4" ht="14">
      <c r="D5982" s="3"/>
    </row>
    <row r="5983" spans="4:4" ht="14">
      <c r="D5983" s="3"/>
    </row>
    <row r="5984" spans="4:4" ht="14">
      <c r="D5984" s="3"/>
    </row>
    <row r="5985" spans="4:4" ht="14">
      <c r="D5985" s="3"/>
    </row>
    <row r="5986" spans="4:4" ht="14">
      <c r="D5986" s="3"/>
    </row>
    <row r="5987" spans="4:4" ht="14">
      <c r="D5987" s="3"/>
    </row>
    <row r="5988" spans="4:4" ht="14">
      <c r="D5988" s="3"/>
    </row>
    <row r="5989" spans="4:4" ht="14">
      <c r="D5989" s="3"/>
    </row>
    <row r="5990" spans="4:4" ht="14">
      <c r="D5990" s="3"/>
    </row>
    <row r="5991" spans="4:4" ht="14">
      <c r="D5991" s="3"/>
    </row>
    <row r="5992" spans="4:4" ht="14">
      <c r="D5992" s="3"/>
    </row>
    <row r="5993" spans="4:4" ht="14">
      <c r="D5993" s="3"/>
    </row>
    <row r="5994" spans="4:4" ht="14">
      <c r="D5994" s="3"/>
    </row>
    <row r="5995" spans="4:4" ht="14">
      <c r="D5995" s="3"/>
    </row>
    <row r="5996" spans="4:4" ht="14">
      <c r="D5996" s="3"/>
    </row>
    <row r="5997" spans="4:4" ht="14">
      <c r="D5997" s="3"/>
    </row>
    <row r="5998" spans="4:4" ht="14">
      <c r="D5998" s="3"/>
    </row>
    <row r="5999" spans="4:4" ht="14">
      <c r="D5999" s="3"/>
    </row>
    <row r="6000" spans="4:4" ht="14">
      <c r="D6000" s="3"/>
    </row>
    <row r="6001" spans="4:4" ht="14">
      <c r="D6001" s="3"/>
    </row>
    <row r="6002" spans="4:4" ht="14">
      <c r="D6002" s="3"/>
    </row>
    <row r="6003" spans="4:4" ht="14">
      <c r="D6003" s="3"/>
    </row>
    <row r="6004" spans="4:4" ht="14">
      <c r="D6004" s="3"/>
    </row>
    <row r="6005" spans="4:4" ht="14">
      <c r="D6005" s="3"/>
    </row>
    <row r="6006" spans="4:4" ht="14">
      <c r="D6006" s="3"/>
    </row>
    <row r="6007" spans="4:4" ht="14">
      <c r="D6007" s="3"/>
    </row>
    <row r="6008" spans="4:4" ht="14">
      <c r="D6008" s="3"/>
    </row>
    <row r="6009" spans="4:4" ht="14">
      <c r="D6009" s="3"/>
    </row>
    <row r="6010" spans="4:4" ht="14">
      <c r="D6010" s="3"/>
    </row>
    <row r="6011" spans="4:4" ht="14">
      <c r="D6011" s="3"/>
    </row>
    <row r="6012" spans="4:4" ht="14">
      <c r="D6012" s="3"/>
    </row>
    <row r="6013" spans="4:4" ht="14">
      <c r="D6013" s="3"/>
    </row>
    <row r="6014" spans="4:4" ht="14">
      <c r="D6014" s="3"/>
    </row>
    <row r="6015" spans="4:4" ht="14">
      <c r="D6015" s="3"/>
    </row>
    <row r="6016" spans="4:4" ht="14">
      <c r="D6016" s="3"/>
    </row>
    <row r="6017" spans="4:4" ht="14">
      <c r="D6017" s="3"/>
    </row>
    <row r="6018" spans="4:4" ht="14">
      <c r="D6018" s="3"/>
    </row>
    <row r="6019" spans="4:4" ht="14">
      <c r="D6019" s="3"/>
    </row>
    <row r="6020" spans="4:4" ht="14">
      <c r="D6020" s="3"/>
    </row>
    <row r="6021" spans="4:4" ht="14">
      <c r="D6021" s="3"/>
    </row>
    <row r="6022" spans="4:4" ht="14">
      <c r="D6022" s="3"/>
    </row>
    <row r="6023" spans="4:4" ht="14">
      <c r="D6023" s="3"/>
    </row>
    <row r="6024" spans="4:4" ht="14">
      <c r="D6024" s="3"/>
    </row>
    <row r="6025" spans="4:4" ht="14">
      <c r="D6025" s="3"/>
    </row>
    <row r="6026" spans="4:4" ht="14">
      <c r="D6026" s="3"/>
    </row>
    <row r="6027" spans="4:4" ht="14">
      <c r="D6027" s="3"/>
    </row>
    <row r="6028" spans="4:4" ht="14">
      <c r="D6028" s="3"/>
    </row>
    <row r="6029" spans="4:4" ht="14">
      <c r="D6029" s="3"/>
    </row>
    <row r="6030" spans="4:4" ht="14">
      <c r="D6030" s="3"/>
    </row>
    <row r="6031" spans="4:4" ht="14">
      <c r="D6031" s="3"/>
    </row>
    <row r="6032" spans="4:4" ht="14">
      <c r="D6032" s="3"/>
    </row>
    <row r="6033" spans="4:4" ht="14">
      <c r="D6033" s="3"/>
    </row>
    <row r="6034" spans="4:4" ht="14">
      <c r="D6034" s="3"/>
    </row>
    <row r="6035" spans="4:4" ht="14">
      <c r="D6035" s="3"/>
    </row>
    <row r="6036" spans="4:4" ht="14">
      <c r="D6036" s="3"/>
    </row>
    <row r="6037" spans="4:4" ht="14">
      <c r="D6037" s="3"/>
    </row>
    <row r="6038" spans="4:4" ht="14">
      <c r="D6038" s="3"/>
    </row>
    <row r="6039" spans="4:4" ht="14">
      <c r="D6039" s="3"/>
    </row>
    <row r="6040" spans="4:4" ht="14">
      <c r="D6040" s="3"/>
    </row>
    <row r="6041" spans="4:4" ht="14">
      <c r="D6041" s="3"/>
    </row>
    <row r="6042" spans="4:4" ht="14">
      <c r="D6042" s="3"/>
    </row>
    <row r="6043" spans="4:4" ht="14">
      <c r="D6043" s="3"/>
    </row>
    <row r="6044" spans="4:4" ht="14">
      <c r="D6044" s="3"/>
    </row>
    <row r="6045" spans="4:4" ht="14">
      <c r="D6045" s="3"/>
    </row>
    <row r="6046" spans="4:4" ht="14">
      <c r="D6046" s="3"/>
    </row>
    <row r="6047" spans="4:4" ht="14">
      <c r="D6047" s="3"/>
    </row>
    <row r="6048" spans="4:4" ht="14">
      <c r="D6048" s="3"/>
    </row>
    <row r="6049" spans="4:4" ht="14">
      <c r="D6049" s="3"/>
    </row>
    <row r="6050" spans="4:4" ht="14">
      <c r="D6050" s="3"/>
    </row>
    <row r="6051" spans="4:4" ht="14">
      <c r="D6051" s="3"/>
    </row>
    <row r="6052" spans="4:4" ht="14">
      <c r="D6052" s="3"/>
    </row>
    <row r="6053" spans="4:4" ht="14">
      <c r="D6053" s="3"/>
    </row>
    <row r="6054" spans="4:4" ht="14">
      <c r="D6054" s="3"/>
    </row>
    <row r="6055" spans="4:4" ht="14">
      <c r="D6055" s="3"/>
    </row>
    <row r="6056" spans="4:4" ht="14">
      <c r="D6056" s="3"/>
    </row>
    <row r="6057" spans="4:4" ht="14">
      <c r="D6057" s="3"/>
    </row>
    <row r="6058" spans="4:4" ht="14">
      <c r="D6058" s="3"/>
    </row>
    <row r="6059" spans="4:4" ht="14">
      <c r="D6059" s="3"/>
    </row>
    <row r="6060" spans="4:4" ht="14">
      <c r="D6060" s="3"/>
    </row>
    <row r="6061" spans="4:4" ht="14">
      <c r="D6061" s="3"/>
    </row>
    <row r="6062" spans="4:4" ht="14">
      <c r="D6062" s="3"/>
    </row>
    <row r="6063" spans="4:4" ht="14">
      <c r="D6063" s="3"/>
    </row>
    <row r="6064" spans="4:4" ht="14">
      <c r="D6064" s="3"/>
    </row>
    <row r="6065" spans="4:4" ht="14">
      <c r="D6065" s="3"/>
    </row>
    <row r="6066" spans="4:4" ht="14">
      <c r="D6066" s="3"/>
    </row>
    <row r="6067" spans="4:4" ht="14">
      <c r="D6067" s="3"/>
    </row>
    <row r="6068" spans="4:4" ht="14">
      <c r="D6068" s="3"/>
    </row>
    <row r="6069" spans="4:4" ht="14">
      <c r="D6069" s="3"/>
    </row>
    <row r="6070" spans="4:4" ht="14">
      <c r="D6070" s="3"/>
    </row>
    <row r="6071" spans="4:4" ht="14">
      <c r="D6071" s="3"/>
    </row>
    <row r="6072" spans="4:4" ht="14">
      <c r="D6072" s="3"/>
    </row>
    <row r="6073" spans="4:4" ht="14">
      <c r="D6073" s="3"/>
    </row>
    <row r="6074" spans="4:4" ht="14">
      <c r="D6074" s="3"/>
    </row>
    <row r="6075" spans="4:4" ht="14">
      <c r="D6075" s="3"/>
    </row>
    <row r="6076" spans="4:4" ht="14">
      <c r="D6076" s="3"/>
    </row>
    <row r="6077" spans="4:4" ht="14">
      <c r="D6077" s="3"/>
    </row>
    <row r="6078" spans="4:4" ht="14">
      <c r="D6078" s="3"/>
    </row>
    <row r="6079" spans="4:4" ht="14">
      <c r="D6079" s="3"/>
    </row>
    <row r="6080" spans="4:4" ht="14">
      <c r="D6080" s="3"/>
    </row>
    <row r="6081" spans="4:4" ht="14">
      <c r="D6081" s="3"/>
    </row>
    <row r="6082" spans="4:4" ht="14">
      <c r="D6082" s="3"/>
    </row>
    <row r="6083" spans="4:4" ht="14">
      <c r="D6083" s="3"/>
    </row>
    <row r="6084" spans="4:4" ht="14">
      <c r="D6084" s="3"/>
    </row>
    <row r="6085" spans="4:4" ht="14">
      <c r="D6085" s="3"/>
    </row>
    <row r="6086" spans="4:4" ht="14">
      <c r="D6086" s="3"/>
    </row>
  </sheetData>
  <autoFilter ref="A1:U6086" xr:uid="{00000000-0009-0000-0000-00000D000000}"/>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SOB STREAMS</vt:lpstr>
      <vt:lpstr>PTTI STREAMS</vt:lpstr>
      <vt:lpstr>PROG CODE</vt:lpstr>
      <vt:lpstr>ENTER STAFF #S HERE</vt:lpstr>
      <vt:lpstr>ERP TT CODES</vt:lpstr>
      <vt:lpstr>MASTER TT TRIM 2 2026</vt:lpstr>
      <vt:lpstr>NEW UNIT CODES</vt:lpstr>
      <vt:lpstr>ERP GEN STAFF NUMBERS</vt:lpstr>
      <vt:lpstr>UNITS &amp; HOST DPTS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smasese</dc:creator>
  <cp:lastModifiedBy>smasese</cp:lastModifiedBy>
  <dcterms:created xsi:type="dcterms:W3CDTF">2026-05-07T13:46:42Z</dcterms:created>
  <dcterms:modified xsi:type="dcterms:W3CDTF">2026-05-07T15:34:30Z</dcterms:modified>
</cp:coreProperties>
</file>